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Jak używać" sheetId="1" state="visible" r:id="rId1"/>
    <sheet xmlns:r="http://schemas.openxmlformats.org/officeDocument/2006/relationships" name="Wiele indeksów" sheetId="2" state="visible" r:id="rId2"/>
    <sheet xmlns:r="http://schemas.openxmlformats.org/officeDocument/2006/relationships" name="Jeden indeks" sheetId="3" state="visible" r:id="rId3"/>
    <sheet xmlns:r="http://schemas.openxmlformats.org/officeDocument/2006/relationships" name="Korekty" sheetId="4" state="visible" r:id="rId4"/>
  </sheets>
  <definedNames>
    <definedName name="_xlnm.Print_Area" localSheetId="1">'Wiele indeksów'!$A$1:$T$73</definedName>
    <definedName name="_xlnm.Print_Area" localSheetId="2">'Jeden indeks'!$A$1:$O$40</definedName>
    <definedName name="_xlnm.Print_Area" localSheetId="3">'Korekty'!$A$1:$K$40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;−#,##0"/>
    <numFmt numFmtId="165" formatCode="#,##0.0;−#,##0.0"/>
    <numFmt numFmtId="166" formatCode="0.0%;−0.0%"/>
  </numFmts>
  <fonts count="13">
    <font>
      <name val="Calibri"/>
      <family val="2"/>
      <color theme="1"/>
      <sz val="11"/>
      <scheme val="minor"/>
    </font>
    <font>
      <name val="Calibri"/>
      <b val="1"/>
      <color rgb="001D2530"/>
      <sz val="16"/>
    </font>
    <font>
      <name val="Calibri"/>
      <color rgb="0058626F"/>
      <sz val="10"/>
    </font>
    <font>
      <name val="Calibri"/>
      <b val="1"/>
      <color rgb="001D2530"/>
      <sz val="12"/>
    </font>
    <font>
      <name val="Calibri"/>
      <color rgb="002C3440"/>
      <sz val="10"/>
    </font>
    <font>
      <name val="Calibri"/>
      <b val="1"/>
      <color rgb="002C3440"/>
      <sz val="10"/>
    </font>
    <font>
      <name val="Calibri"/>
      <b val="1"/>
      <color rgb="001D2530"/>
      <sz val="11"/>
    </font>
    <font>
      <name val="Calibri"/>
      <b val="1"/>
      <color rgb="00FFFFFF"/>
      <sz val="10"/>
    </font>
    <font>
      <name val="Calibri"/>
      <sz val="10"/>
    </font>
    <font>
      <name val="Calibri"/>
      <b val="1"/>
      <sz val="10"/>
    </font>
    <font>
      <name val="Calibri"/>
      <i val="1"/>
      <color rgb="0058626F"/>
      <sz val="9"/>
    </font>
    <font>
      <name val="Calibri"/>
      <b val="1"/>
      <color rgb="00C2410C"/>
      <sz val="11"/>
    </font>
    <font>
      <name val="Calibri"/>
      <b val="1"/>
      <color rgb="001D2530"/>
      <sz val="13"/>
    </font>
  </fonts>
  <fills count="5">
    <fill>
      <patternFill/>
    </fill>
    <fill>
      <patternFill patternType="gray125"/>
    </fill>
    <fill>
      <patternFill patternType="solid">
        <fgColor rgb="00FFF4E5"/>
      </patternFill>
    </fill>
    <fill>
      <patternFill patternType="solid">
        <fgColor rgb="00F2F4F6"/>
      </patternFill>
    </fill>
    <fill>
      <patternFill patternType="solid">
        <fgColor rgb="001D2530"/>
      </patternFill>
    </fill>
  </fills>
  <borders count="5">
    <border>
      <left/>
      <right/>
      <top/>
      <bottom/>
      <diagonal/>
    </border>
    <border>
      <left style="thin">
        <color rgb="00C9CFD6"/>
      </left>
      <right style="thin">
        <color rgb="00C9CFD6"/>
      </right>
      <top style="thin">
        <color rgb="00C9CFD6"/>
      </top>
      <bottom style="thin">
        <color rgb="00C9CFD6"/>
      </bottom>
    </border>
    <border>
      <left/>
      <right/>
      <top style="thin">
        <color rgb="00C9CFD6"/>
      </top>
      <bottom/>
      <diagonal/>
    </border>
    <border>
      <left/>
      <right style="thin">
        <color rgb="00C9CFD6"/>
      </right>
      <top style="thin">
        <color rgb="00C9CFD6"/>
      </top>
      <bottom/>
      <diagonal/>
    </border>
    <border>
      <left/>
      <right style="thin">
        <color rgb="00C9CFD6"/>
      </right>
      <top style="thin">
        <color rgb="00C9CFD6"/>
      </top>
      <bottom style="thin">
        <color rgb="00C9CFD6"/>
      </bottom>
      <diagonal/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  <xf numFmtId="0" fontId="5" fillId="0" borderId="1" applyAlignment="1" pivotButton="0" quotePrefix="0" xfId="0">
      <alignment horizontal="left" vertical="center"/>
    </xf>
    <xf numFmtId="1" fontId="6" fillId="2" borderId="1" applyAlignment="1" pivotButton="0" quotePrefix="0" xfId="0">
      <alignment horizontal="right" vertical="center"/>
    </xf>
    <xf numFmtId="2" fontId="6" fillId="2" borderId="1" applyAlignment="1" pivotButton="0" quotePrefix="0" xfId="0">
      <alignment horizontal="right" vertical="center"/>
    </xf>
    <xf numFmtId="9" fontId="6" fillId="3" borderId="1" applyAlignment="1" pivotButton="0" quotePrefix="0" xfId="0">
      <alignment horizontal="right" vertical="center"/>
    </xf>
    <xf numFmtId="0" fontId="7" fillId="4" borderId="1" applyAlignment="1" pivotButton="0" quotePrefix="0" xfId="0">
      <alignment vertical="center" wrapText="1"/>
    </xf>
    <xf numFmtId="0" fontId="8" fillId="0" borderId="1" pivotButton="0" quotePrefix="0" xfId="0"/>
    <xf numFmtId="164" fontId="8" fillId="3" borderId="1" pivotButton="0" quotePrefix="0" xfId="0"/>
    <xf numFmtId="165" fontId="8" fillId="3" borderId="1" pivotButton="0" quotePrefix="0" xfId="0"/>
    <xf numFmtId="49" fontId="8" fillId="0" borderId="1" pivotButton="0" quotePrefix="0" xfId="0"/>
    <xf numFmtId="1" fontId="8" fillId="3" borderId="1" pivotButton="0" quotePrefix="0" xfId="0"/>
    <xf numFmtId="2" fontId="9" fillId="3" borderId="1" pivotButton="0" quotePrefix="0" xfId="0"/>
    <xf numFmtId="49" fontId="8" fillId="3" borderId="1" pivotButton="0" quotePrefix="0" xfId="0"/>
    <xf numFmtId="0" fontId="6" fillId="0" borderId="0" pivotButton="0" quotePrefix="0" xfId="0"/>
    <xf numFmtId="0" fontId="4" fillId="0" borderId="1" applyAlignment="1" pivotButton="0" quotePrefix="0" xfId="0">
      <alignment horizontal="left" vertical="center"/>
    </xf>
    <xf numFmtId="0" fontId="0" fillId="0" borderId="4" pivotButton="0" quotePrefix="0" xfId="0"/>
    <xf numFmtId="2" fontId="6" fillId="3" borderId="1" applyAlignment="1" pivotButton="0" quotePrefix="0" xfId="0">
      <alignment horizontal="right" vertical="center"/>
    </xf>
    <xf numFmtId="49" fontId="6" fillId="3" borderId="1" applyAlignment="1" pivotButton="0" quotePrefix="0" xfId="0">
      <alignment horizontal="right" vertical="center"/>
    </xf>
    <xf numFmtId="166" fontId="6" fillId="3" borderId="1" applyAlignment="1" pivotButton="0" quotePrefix="0" xfId="0">
      <alignment horizontal="right" vertical="center"/>
    </xf>
    <xf numFmtId="0" fontId="10" fillId="0" borderId="0" applyAlignment="1" pivotButton="0" quotePrefix="0" xfId="0">
      <alignment vertical="top" wrapText="1"/>
    </xf>
    <xf numFmtId="0" fontId="11" fillId="0" borderId="0" applyAlignment="1" pivotButton="0" quotePrefix="0" xfId="0">
      <alignment vertical="top" wrapText="1"/>
    </xf>
    <xf numFmtId="0" fontId="12" fillId="0" borderId="0" pivotButton="0" quotePrefix="0" xfId="0"/>
    <xf numFmtId="1" fontId="6" fillId="3" borderId="1" applyAlignment="1" pivotButton="0" quotePrefix="0" xfId="0">
      <alignment horizontal="right" vertical="center"/>
    </xf>
    <xf numFmtId="165" fontId="6" fillId="3" borderId="1" applyAlignment="1" pivotButton="0" quotePrefix="0" xfId="0">
      <alignment horizontal="right" vertical="center"/>
    </xf>
  </cellXfs>
  <cellStyles count="1">
    <cellStyle name="Normal" xfId="0" builtinId="0" hidden="0"/>
  </cellStyles>
  <dxfs count="1">
    <dxf>
      <font>
        <name val="Calibri"/>
        <b val="1"/>
        <color rgb="00B42318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31"/>
  <sheetViews>
    <sheetView showGridLines="0"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Test prognozy: czy pobijasz prognozy, które nic nie kosztują?</t>
        </is>
      </c>
    </row>
    <row r="2">
      <c r="A2" s="2" t="inlineStr">
        <is>
          <t>Rytm Hali · rytmhali.pl/do-pobrania/test-prognozy · wersja 1, listopad 2026</t>
        </is>
      </c>
    </row>
    <row r="4" ht="18" customHeight="1">
      <c r="A4" s="3" t="inlineStr">
        <is>
          <t>Po co ten arkusz</t>
        </is>
      </c>
    </row>
    <row r="5" ht="44" customHeight="1">
      <c r="A5" s="4" t="inlineStr">
        <is>
          <t>Trzy prognozy nic nie kosztują: naiwna (ostatnia znana sprzedaż), średnia z czterech okresów i wygładzanie wykładnicze proste. Prognoza, za którą płacisz czasem planisty albo licencją systemu, powinna mylić się mniej niż one. Arkusz to sprawdza.</t>
        </is>
      </c>
    </row>
    <row r="7" ht="18" customHeight="1">
      <c r="A7" s="3" t="inlineStr">
        <is>
          <t>Jak go wypełnić</t>
        </is>
      </c>
    </row>
    <row r="8" ht="44" customHeight="1">
      <c r="A8" s="4" t="inlineStr">
        <is>
          <t>1. Wpisz wyprzedzenie: o ile okresów naprzód robisz prognozę, z którą zamawiasz albo planujesz produkcję (np. 6, jeśli prognozę na tydzień 20 robisz po zamknięciu tygodnia 14). Darmowe prognozy znają wtedy tylko sprzedaż, którą Ty znałeś w chwili prognozy.</t>
        </is>
      </c>
    </row>
    <row r="9" ht="44" customHeight="1">
      <c r="A9" s="4" t="inlineStr">
        <is>
          <t>2. „Wiele indeksów”: wklej cztery kolumny (indeks, okres, sprzedaż, Twoja prognoza na ten okres) dla około 20 indeksów, posortowane według indeksu i okresu, najlepiej 26–52 tygodnie. Kody indeksów w tabeli wyników pojawią się same. Indeksy wylosuj z listy sprzedaży z roku przed testem, po kilka z grup A, B i C, i nie pomijaj wycofanych.</t>
        </is>
      </c>
    </row>
    <row r="10" ht="44" customHeight="1">
      <c r="A10" s="4" t="inlineStr">
        <is>
          <t>Prognoza to wersja, którą miałeś tyle okresów wcześniej, ile wynosi wyprzedzenie, a nie ostatnia poprawka. Jeśli ERP trzyma tylko ostatnią wersję, zacznij co tydzień zapisywać kopię prognoz. Zbierz 35–52 tygodnie: pierwsze tygodnie każdego indeksu służą tylko darmowym prognozom, a pewny werdykt wymaga 20 indeksów po 26 porównanych tygodni (krótszą próbę arkusz oznaczy jako wynik wstępny).</t>
        </is>
      </c>
    </row>
    <row r="11" ht="44" customHeight="1">
      <c r="A11" s="4" t="inlineStr">
        <is>
          <t>Jako sprzedaż wklej to, co prognozujesz: jeśli prognozujesz zamówienia klientów, wklej zamówienia, a nie wysyłki. Okres, w którym towaru zabrakło, zostaw z pustą sprzedażą (wypadnie z porównania razem z okresami, których prognozy by go użyły, więc przy częstych brakach okresów zostanie mało). Arkusz działa też na miesiącach i na sumach: rodzinę wyrobów wklej jako jeden indeks (kilka rodzin to jednak za mało na pewny werdykt).</t>
        </is>
      </c>
    </row>
    <row r="12" ht="44" customHeight="1">
      <c r="A12" s="4" t="inlineStr">
        <is>
          <t>Arkusz sumuje błędy w sztukach, więc o wyniku łącznym decydują indeksy sprzedawane w największych ilościach. Gdy indeksy mają bardzo różną wartość, wpisz sprzedaż i prognozę w złotych (ilość razy koszt jednostkowy). Prognozę klienta sprawdzisz w kopii arkusza: wklej ją zamiast swojej.</t>
        </is>
      </c>
    </row>
    <row r="13" ht="30" customHeight="1">
      <c r="A13" s="4" t="inlineStr">
        <is>
          <t>3. „Jeden indeks”: ten sam test dla jednego indeksu, okres po okresie. Wynik dla jednego indeksu to wskazówka, a nie dowód.</t>
        </is>
      </c>
    </row>
    <row r="14" ht="44" customHeight="1">
      <c r="A14" s="4" t="inlineStr">
        <is>
          <t>4. „Korekty”: jeśli system liczy prognozę, a planista ją poprawia, wklej obie. Arkusz pokaże, czy korekty zmniejszają błąd, osobno w górę i w dół. Wiersze wielu indeksów możesz wkleić jeden pod drugim: arkusz policzy je razem.</t>
        </is>
      </c>
    </row>
    <row r="15" ht="30" customHeight="1">
      <c r="A15" s="4" t="inlineStr">
        <is>
          <t>Białe kolumny wypełniasz Ty, szare liczą się same, a pomarańczowe pola to ustawienia. Dane przykładowe są fikcyjne: nadpisz je swoimi.</t>
        </is>
      </c>
    </row>
    <row r="17" ht="18" customHeight="1">
      <c r="A17" s="3" t="inlineStr">
        <is>
          <t>Jak czytać wynik</t>
        </is>
      </c>
    </row>
    <row r="18" ht="44" customHeight="1">
      <c r="A18" s="4" t="inlineStr">
        <is>
          <t>„Twój błąd ÷ błąd naiwnej” poniżej 1 znaczy, że Twoja prognoza myli się mniej niż naiwna. To minimum. Właściwy sprawdzian to „Twój błąd ÷ błąd lepszej prostej metody”: średniej z czterech okresów albo wygładzania wykładniczego, zależnie od tego, która myli się mniej dla wszystkich indeksów razem.</t>
        </is>
      </c>
    </row>
    <row r="19" ht="44" customHeight="1">
      <c r="A19" s="4" t="inlineStr">
        <is>
          <t>Werdykt pod tabelą „Wiele indeksów” daje jedną z czterech odpowiedzi: gorsza od naiwnej, prosta metoda lepsza, remis albo bije wszystkie darmowe, razem z zaleceniem, co zrobić dalej. Tym samym arkuszem ocenisz pilotaż systemu: zamiast swojej prognozy wklej prognozę systemu dostawcy.</t>
        </is>
      </c>
    </row>
    <row r="20" ht="44" customHeight="1">
      <c r="A20" s="4" t="inlineStr">
        <is>
          <t>Wartość dodana prognozy (FVA, forecast value added) to ten sam wynik w procentach: o ile Twoja prognoza zmniejsza błąd darmowej. Wynik ujemny oznacza, że go zwiększa.</t>
        </is>
      </c>
    </row>
    <row r="21" ht="30" customHeight="1">
      <c r="A21" s="4" t="inlineStr">
        <is>
          <t>Odchylenie pokazuje, czy prognoza średnio zawyża (wynik dodatni) albo zaniża (ujemny) sprzedaż.</t>
        </is>
      </c>
    </row>
    <row r="23" ht="18" customHeight="1">
      <c r="A23" s="3" t="inlineStr">
        <is>
          <t>Na co uważać</t>
        </is>
      </c>
    </row>
    <row r="24" ht="44" customHeight="1">
      <c r="A24" s="4" t="inlineStr">
        <is>
          <t>• Jeden indeks niczego nie rozstrzyga: w symulacji redakcji dwie równie dobre prognozy porównane na 26 tygodniach różniły się przez sam przypadek o 20–30%. Dla 20 indeksów razem przypadek mieścił się zwykle w ±10% przy wyprzedzeniu 1–2 okresy, w ±15% przy 3–4 i w ±20% przy 5–8 (dłuższego wyprzedzenia nie sprawdzaliśmy). Takie granice remisu stosuje arkusz.</t>
        </is>
      </c>
    </row>
    <row r="25" ht="30" customHeight="1">
      <c r="A25" s="4" t="inlineStr">
        <is>
          <t>• Gdy Twoja prognoza i prosta metoda są równie dobre, Twoja wygrywa zwykle w 6–14 indeksach na 20. Dopiero wynik spoza tego przedziału coś mówi.</t>
        </is>
      </c>
    </row>
    <row r="26" ht="44" customHeight="1">
      <c r="A26" s="4" t="inlineStr">
        <is>
          <t>• Wygładzanie w tym arkuszu to wersja prosta: nie uwzględnia trendu ani sezonowości. Przy nich użyj też Arkusza prognozy w Excelu (karta Dane). Do testu ustaw w „Opcjach” „Początek prognozy” przed końcem danych: Excel policzy wtedy prognozę tylko z wcześniejszych danych.</t>
        </is>
      </c>
    </row>
    <row r="27" ht="30" customHeight="1">
      <c r="A27" s="4" t="inlineStr">
        <is>
          <t>• Przy sezonowości porównaj się też z sezonową prognozą naiwną: sprzedażą z tego samego tygodnia rok wcześniej (wymaga roku historii przed testem).</t>
        </is>
      </c>
    </row>
    <row r="28" ht="44" customHeight="1">
      <c r="A28" s="4" t="inlineStr">
        <is>
          <t>• Indeksy, które w wielu okresach nie sprzedają się wcale, oceniaj osobno, po zapasie i poziomie obsługi. Przy nich najmniejszy błąd w sztukach może dać prognoza „zero”.</t>
        </is>
      </c>
    </row>
    <row r="29" ht="30" customHeight="1">
      <c r="A29" s="4" t="inlineStr">
        <is>
          <t>• Popyt to nie zawsze sprzedaż: gdy towaru zabrakło, sprzedaż jest niższa od popytu. Takie okresy oznacz albo pomiń.</t>
        </is>
      </c>
    </row>
    <row r="30" ht="30" customHeight="1">
      <c r="A30" s="4" t="inlineStr">
        <is>
          <t>• Jeśli system nadpisuje dawne prognozy, zacznij co tydzień zapisywać ich kopię. Po kwartale zrobisz pierwszy test, a po pół roku pełny.</t>
        </is>
      </c>
    </row>
    <row r="31" ht="30" customHeight="1">
      <c r="A31" s="4" t="inlineStr">
        <is>
          <t>Uzasadnienie i źródła: artykuł na rytmhali.pl/prognozowanie-popytu. Arkusz możesz kopiować i używać w firmie.</t>
        </is>
      </c>
    </row>
  </sheetData>
  <pageMargins left="0.4" right="0.4" top="1" bottom="1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T200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7" customWidth="1" min="2" max="2"/>
    <col width="10" customWidth="1" min="3" max="3"/>
    <col width="10" customWidth="1" min="4" max="4"/>
    <col width="10" customWidth="1" min="5" max="5"/>
    <col width="10" customWidth="1" min="6" max="6"/>
    <col width="11" customWidth="1" min="7" max="7"/>
    <col width="9" customWidth="1" min="8" max="8"/>
    <col width="9" customWidth="1" min="9" max="9"/>
    <col width="9" customWidth="1" min="10" max="10"/>
    <col width="10" customWidth="1" min="11" max="11"/>
    <col width="9" customWidth="1" min="12" max="12"/>
    <col width="11" customWidth="1" min="13" max="13"/>
    <col width="9" customWidth="1" min="14" max="14"/>
    <col width="3" customWidth="1" min="15" max="15"/>
    <col width="44" customWidth="1" min="16" max="16"/>
    <col width="11" customWidth="1" min="17" max="17"/>
    <col width="12" customWidth="1" min="18" max="18"/>
    <col width="12" customWidth="1" min="19" max="19"/>
    <col width="18" customWidth="1" min="20" max="20"/>
  </cols>
  <sheetData>
    <row r="1">
      <c r="A1" s="1" t="inlineStr">
        <is>
          <t>Wiele indeksów: czy Twoja prognoza bije darmowe?</t>
        </is>
      </c>
      <c r="P1" s="5" t="inlineStr">
        <is>
          <t>Wyprzedzenie prognozy (okresy)</t>
        </is>
      </c>
      <c r="Q1" s="6" t="n">
        <v>1</v>
      </c>
    </row>
    <row r="2">
      <c r="A2" s="2" t="inlineStr">
        <is>
          <t>Dane posortowane według indeksu, a w nim według okresu. Pierwsze okresy indeksu służą tylko darmowym prognozom. Dane przykładowe są fikcyjne.</t>
        </is>
      </c>
      <c r="P2" s="5" t="inlineStr">
        <is>
          <t>Waga ostatniego okresu w wygładzaniu (α, 0,1–0,3)</t>
        </is>
      </c>
      <c r="Q2" s="7" t="n">
        <v>0.2</v>
      </c>
    </row>
    <row r="3">
      <c r="P3" s="5" t="inlineStr">
        <is>
          <t>Granica remisu (zależy od wyprzedzenia)</t>
        </is>
      </c>
      <c r="Q3" s="8">
        <f>IF($Q$1&lt;=2,0.1,IF($Q$1&lt;=4,0.15,0.2))</f>
        <v/>
      </c>
    </row>
    <row r="4" ht="48" customHeight="1">
      <c r="A4" s="9" t="inlineStr">
        <is>
          <t>Indeks</t>
        </is>
      </c>
      <c r="B4" s="9" t="inlineStr">
        <is>
          <t>Okres</t>
        </is>
      </c>
      <c r="C4" s="9" t="inlineStr">
        <is>
          <t>Sprzedaż (sztuki albo zł)</t>
        </is>
      </c>
      <c r="D4" s="9" t="inlineStr">
        <is>
          <t>Twoja prognoza</t>
        </is>
      </c>
      <c r="E4" s="9" t="inlineStr">
        <is>
          <t>Prognoza naiwna</t>
        </is>
      </c>
      <c r="F4" s="9" t="inlineStr">
        <is>
          <t>Średnia z 4 okresów</t>
        </is>
      </c>
      <c r="G4" s="9" t="inlineStr">
        <is>
          <t>Wygładzanie wykładnicze</t>
        </is>
      </c>
      <c r="H4" s="9" t="inlineStr">
        <is>
          <t>Błąd Twojej</t>
        </is>
      </c>
      <c r="I4" s="9" t="inlineStr">
        <is>
          <t>Błąd naiwnej</t>
        </is>
      </c>
      <c r="J4" s="9" t="inlineStr">
        <is>
          <t>Błąd średniej</t>
        </is>
      </c>
      <c r="K4" s="9" t="inlineStr">
        <is>
          <t>Błąd wygładzania</t>
        </is>
      </c>
      <c r="L4" s="9" t="inlineStr">
        <is>
          <t>Nr okresu (pomoc.)</t>
        </is>
      </c>
      <c r="M4" s="9" t="inlineStr">
        <is>
          <t>Poziom wygładzony (pomoc.)</t>
        </is>
      </c>
      <c r="N4" s="9" t="inlineStr">
        <is>
          <t>Nr indeksu (pomoc.)</t>
        </is>
      </c>
      <c r="P4" s="9" t="inlineStr">
        <is>
          <t>Indeks (z kolumny A, do 50)</t>
        </is>
      </c>
      <c r="Q4" s="9" t="inlineStr">
        <is>
          <t>Porównane okresy</t>
        </is>
      </c>
      <c r="R4" s="9" t="inlineStr">
        <is>
          <t>Twój błąd ÷ błąd naiwnej</t>
        </is>
      </c>
      <c r="S4" s="9" t="inlineStr">
        <is>
          <t>Twój błąd ÷ lepsza prosta (łącznie)</t>
        </is>
      </c>
      <c r="T4" s="9" t="inlineStr">
        <is>
          <t>Wskazówka (jeden indeks to nie dowód)</t>
        </is>
      </c>
    </row>
    <row r="5">
      <c r="A5" s="10" t="inlineStr">
        <is>
          <t>IND-001</t>
        </is>
      </c>
      <c r="B5" s="10" t="inlineStr">
        <is>
          <t>T01</t>
        </is>
      </c>
      <c r="C5" s="10" t="n">
        <v>357</v>
      </c>
      <c r="D5" s="10" t="n"/>
      <c r="E5" s="11">
        <f>IF(A5="","",IF(L5-$Q$1&lt;1,"",IF(ISNUMBER(INDEX($C$5:$C$2004,(ROW()-4-$Q$1))),INDEX($C$5:$C$2004,(ROW()-4-$Q$1)),"")))</f>
        <v/>
      </c>
      <c r="F5" s="12">
        <f>IF(A5="","",IF(L5-$Q$1-3&lt;1,"",IF(COUNT(INDEX($C$5:$C$2004,(ROW()-4-$Q$1)-3):INDEX($C$5:$C$2004,(ROW()-4-$Q$1)))=4,AVERAGE(INDEX($C$5:$C$2004,(ROW()-4-$Q$1)-3):INDEX($C$5:$C$2004,(ROW()-4-$Q$1))),"")))</f>
        <v/>
      </c>
      <c r="G5" s="12">
        <f>IF(A5="","",IF(L5-$Q$1&lt;1,"",IF(ISNUMBER(INDEX($M$5:$M$2004,(ROW()-4-$Q$1))),INDEX($M$5:$M$2004,(ROW()-4-$Q$1)),"")))</f>
        <v/>
      </c>
      <c r="H5" s="11">
        <f>IF(AND(ISNUMBER(C5),ISNUMBER(D5),ISNUMBER(E5),ISNUMBER(F5),ISNUMBER(G5)),ABS(D5-C5),"")</f>
        <v/>
      </c>
      <c r="I5" s="11">
        <f>IF(ISNUMBER(H5),ABS(E5-C5),"")</f>
        <v/>
      </c>
      <c r="J5" s="12">
        <f>IF(ISNUMBER(H5),ABS(F5-C5),"")</f>
        <v/>
      </c>
      <c r="K5" s="12">
        <f>IF(ISNUMBER(H5),ABS(G5-C5),"")</f>
        <v/>
      </c>
      <c r="L5" s="11">
        <f>IF(A5="","",1)</f>
        <v/>
      </c>
      <c r="M5" s="12">
        <f>IF(A5="","",IF(ISNUMBER(C5),C5,""))</f>
        <v/>
      </c>
      <c r="N5" s="11">
        <f>IF(A5="","",1)</f>
        <v/>
      </c>
      <c r="P5" s="13">
        <f>IFERROR(INDEX($A$5:$A$2004,MATCH(1,$N$5:$N$2004,0)),"")</f>
        <v/>
      </c>
      <c r="Q5" s="14">
        <f>IF(P5="","",COUNTIFS($A$5:$A$2004,P5,$H$5:$H$2004,"&gt;=0"))</f>
        <v/>
      </c>
      <c r="R5" s="15">
        <f>IF(OR(P5="",Q5=0),"",IFERROR(SUMIF($A$5:$A$2004,P5,$H$5:$H$2004)/SUMIF($A$5:$A$2004,P5,$I$5:$I$2004),""))</f>
        <v/>
      </c>
      <c r="S5" s="15">
        <f>IF(OR(P5="",Q5=0),"",IFERROR(SUMIF($A$5:$A$2004,P5,$H$5:$H$2004)/IF(SUM($J$5:$J$2004)&lt;=SUM($K$5:$K$2004),SUMIF($A$5:$A$2004,P5,$J$5:$J$2004),SUMIF($A$5:$A$2004,P5,$K$5:$K$2004)),""))</f>
        <v/>
      </c>
      <c r="T5" s="16">
        <f>IF(OR(P5="",Q5=""),"",IF(Q5&lt;8,"za mało okresów",IF(R5&gt;1+$Q$3,"gorsza od naiwnej",IF(S5&gt;1+$Q$3,"prosta metoda lepsza",IF(AND(R5&lt;1-$Q$3,S5&lt;1-$Q$3),"bije darmowe","remis")))))</f>
        <v/>
      </c>
    </row>
    <row r="6">
      <c r="A6" s="10" t="inlineStr">
        <is>
          <t>IND-001</t>
        </is>
      </c>
      <c r="B6" s="10" t="inlineStr">
        <is>
          <t>T02</t>
        </is>
      </c>
      <c r="C6" s="10" t="n">
        <v>395</v>
      </c>
      <c r="D6" s="10" t="n"/>
      <c r="E6" s="11">
        <f>IF(A6="","",IF(L6-$Q$1&lt;1,"",IF(ISNUMBER(INDEX($C$5:$C$2004,(ROW()-4-$Q$1))),INDEX($C$5:$C$2004,(ROW()-4-$Q$1)),"")))</f>
        <v/>
      </c>
      <c r="F6" s="12">
        <f>IF(A6="","",IF(L6-$Q$1-3&lt;1,"",IF(COUNT(INDEX($C$5:$C$2004,(ROW()-4-$Q$1)-3):INDEX($C$5:$C$2004,(ROW()-4-$Q$1)))=4,AVERAGE(INDEX($C$5:$C$2004,(ROW()-4-$Q$1)-3):INDEX($C$5:$C$2004,(ROW()-4-$Q$1))),"")))</f>
        <v/>
      </c>
      <c r="G6" s="12">
        <f>IF(A6="","",IF(L6-$Q$1&lt;1,"",IF(ISNUMBER(INDEX($M$5:$M$2004,(ROW()-4-$Q$1))),INDEX($M$5:$M$2004,(ROW()-4-$Q$1)),"")))</f>
        <v/>
      </c>
      <c r="H6" s="11">
        <f>IF(AND(ISNUMBER(C6),ISNUMBER(D6),ISNUMBER(E6),ISNUMBER(F6),ISNUMBER(G6)),ABS(D6-C6),"")</f>
        <v/>
      </c>
      <c r="I6" s="11">
        <f>IF(ISNUMBER(H6),ABS(E6-C6),"")</f>
        <v/>
      </c>
      <c r="J6" s="12">
        <f>IF(ISNUMBER(H6),ABS(F6-C6),"")</f>
        <v/>
      </c>
      <c r="K6" s="12">
        <f>IF(ISNUMBER(H6),ABS(G6-C6),"")</f>
        <v/>
      </c>
      <c r="L6" s="11">
        <f>IF(A6="","",IF(A6=A5,L5+1,1))</f>
        <v/>
      </c>
      <c r="M6" s="12">
        <f>IF(A6="","",IF(L6=1,IF(ISNUMBER(C6),C6,""),IF(ISNUMBER(C6),IF(ISNUMBER(M5),$Q$2*C6+(1-$Q$2)*M5,C6),M5)))</f>
        <v/>
      </c>
      <c r="N6" s="11">
        <f>IF(A6="","",IF(L6=1,N5+1,N5))</f>
        <v/>
      </c>
      <c r="P6" s="13">
        <f>IFERROR(INDEX($A$5:$A$2004,MATCH(2,$N$5:$N$2004,0)),"")</f>
        <v/>
      </c>
      <c r="Q6" s="14">
        <f>IF(P6="","",COUNTIFS($A$5:$A$2004,P6,$H$5:$H$2004,"&gt;=0"))</f>
        <v/>
      </c>
      <c r="R6" s="15">
        <f>IF(OR(P6="",Q6=0),"",IFERROR(SUMIF($A$5:$A$2004,P6,$H$5:$H$2004)/SUMIF($A$5:$A$2004,P6,$I$5:$I$2004),""))</f>
        <v/>
      </c>
      <c r="S6" s="15">
        <f>IF(OR(P6="",Q6=0),"",IFERROR(SUMIF($A$5:$A$2004,P6,$H$5:$H$2004)/IF(SUM($J$5:$J$2004)&lt;=SUM($K$5:$K$2004),SUMIF($A$5:$A$2004,P6,$J$5:$J$2004),SUMIF($A$5:$A$2004,P6,$K$5:$K$2004)),""))</f>
        <v/>
      </c>
      <c r="T6" s="16">
        <f>IF(OR(P6="",Q6=""),"",IF(Q6&lt;8,"za mało okresów",IF(R6&gt;1+$Q$3,"gorsza od naiwnej",IF(S6&gt;1+$Q$3,"prosta metoda lepsza",IF(AND(R6&lt;1-$Q$3,S6&lt;1-$Q$3),"bije darmowe","remis")))))</f>
        <v/>
      </c>
    </row>
    <row r="7">
      <c r="A7" s="10" t="inlineStr">
        <is>
          <t>IND-001</t>
        </is>
      </c>
      <c r="B7" s="10" t="inlineStr">
        <is>
          <t>T03</t>
        </is>
      </c>
      <c r="C7" s="10" t="n">
        <v>488</v>
      </c>
      <c r="D7" s="10" t="n"/>
      <c r="E7" s="11">
        <f>IF(A7="","",IF(L7-$Q$1&lt;1,"",IF(ISNUMBER(INDEX($C$5:$C$2004,(ROW()-4-$Q$1))),INDEX($C$5:$C$2004,(ROW()-4-$Q$1)),"")))</f>
        <v/>
      </c>
      <c r="F7" s="12">
        <f>IF(A7="","",IF(L7-$Q$1-3&lt;1,"",IF(COUNT(INDEX($C$5:$C$2004,(ROW()-4-$Q$1)-3):INDEX($C$5:$C$2004,(ROW()-4-$Q$1)))=4,AVERAGE(INDEX($C$5:$C$2004,(ROW()-4-$Q$1)-3):INDEX($C$5:$C$2004,(ROW()-4-$Q$1))),"")))</f>
        <v/>
      </c>
      <c r="G7" s="12">
        <f>IF(A7="","",IF(L7-$Q$1&lt;1,"",IF(ISNUMBER(INDEX($M$5:$M$2004,(ROW()-4-$Q$1))),INDEX($M$5:$M$2004,(ROW()-4-$Q$1)),"")))</f>
        <v/>
      </c>
      <c r="H7" s="11">
        <f>IF(AND(ISNUMBER(C7),ISNUMBER(D7),ISNUMBER(E7),ISNUMBER(F7),ISNUMBER(G7)),ABS(D7-C7),"")</f>
        <v/>
      </c>
      <c r="I7" s="11">
        <f>IF(ISNUMBER(H7),ABS(E7-C7),"")</f>
        <v/>
      </c>
      <c r="J7" s="12">
        <f>IF(ISNUMBER(H7),ABS(F7-C7),"")</f>
        <v/>
      </c>
      <c r="K7" s="12">
        <f>IF(ISNUMBER(H7),ABS(G7-C7),"")</f>
        <v/>
      </c>
      <c r="L7" s="11">
        <f>IF(A7="","",IF(A7=A6,L6+1,1))</f>
        <v/>
      </c>
      <c r="M7" s="12">
        <f>IF(A7="","",IF(L7=1,IF(ISNUMBER(C7),C7,""),IF(ISNUMBER(C7),IF(ISNUMBER(M6),$Q$2*C7+(1-$Q$2)*M6,C7),M6)))</f>
        <v/>
      </c>
      <c r="N7" s="11">
        <f>IF(A7="","",IF(L7=1,N6+1,N6))</f>
        <v/>
      </c>
      <c r="P7" s="13">
        <f>IFERROR(INDEX($A$5:$A$2004,MATCH(3,$N$5:$N$2004,0)),"")</f>
        <v/>
      </c>
      <c r="Q7" s="14">
        <f>IF(P7="","",COUNTIFS($A$5:$A$2004,P7,$H$5:$H$2004,"&gt;=0"))</f>
        <v/>
      </c>
      <c r="R7" s="15">
        <f>IF(OR(P7="",Q7=0),"",IFERROR(SUMIF($A$5:$A$2004,P7,$H$5:$H$2004)/SUMIF($A$5:$A$2004,P7,$I$5:$I$2004),""))</f>
        <v/>
      </c>
      <c r="S7" s="15">
        <f>IF(OR(P7="",Q7=0),"",IFERROR(SUMIF($A$5:$A$2004,P7,$H$5:$H$2004)/IF(SUM($J$5:$J$2004)&lt;=SUM($K$5:$K$2004),SUMIF($A$5:$A$2004,P7,$J$5:$J$2004),SUMIF($A$5:$A$2004,P7,$K$5:$K$2004)),""))</f>
        <v/>
      </c>
      <c r="T7" s="16">
        <f>IF(OR(P7="",Q7=""),"",IF(Q7&lt;8,"za mało okresów",IF(R7&gt;1+$Q$3,"gorsza od naiwnej",IF(S7&gt;1+$Q$3,"prosta metoda lepsza",IF(AND(R7&lt;1-$Q$3,S7&lt;1-$Q$3),"bije darmowe","remis")))))</f>
        <v/>
      </c>
    </row>
    <row r="8">
      <c r="A8" s="10" t="inlineStr">
        <is>
          <t>IND-001</t>
        </is>
      </c>
      <c r="B8" s="10" t="inlineStr">
        <is>
          <t>T04</t>
        </is>
      </c>
      <c r="C8" s="10" t="n">
        <v>525</v>
      </c>
      <c r="D8" s="10" t="n"/>
      <c r="E8" s="11">
        <f>IF(A8="","",IF(L8-$Q$1&lt;1,"",IF(ISNUMBER(INDEX($C$5:$C$2004,(ROW()-4-$Q$1))),INDEX($C$5:$C$2004,(ROW()-4-$Q$1)),"")))</f>
        <v/>
      </c>
      <c r="F8" s="12">
        <f>IF(A8="","",IF(L8-$Q$1-3&lt;1,"",IF(COUNT(INDEX($C$5:$C$2004,(ROW()-4-$Q$1)-3):INDEX($C$5:$C$2004,(ROW()-4-$Q$1)))=4,AVERAGE(INDEX($C$5:$C$2004,(ROW()-4-$Q$1)-3):INDEX($C$5:$C$2004,(ROW()-4-$Q$1))),"")))</f>
        <v/>
      </c>
      <c r="G8" s="12">
        <f>IF(A8="","",IF(L8-$Q$1&lt;1,"",IF(ISNUMBER(INDEX($M$5:$M$2004,(ROW()-4-$Q$1))),INDEX($M$5:$M$2004,(ROW()-4-$Q$1)),"")))</f>
        <v/>
      </c>
      <c r="H8" s="11">
        <f>IF(AND(ISNUMBER(C8),ISNUMBER(D8),ISNUMBER(E8),ISNUMBER(F8),ISNUMBER(G8)),ABS(D8-C8),"")</f>
        <v/>
      </c>
      <c r="I8" s="11">
        <f>IF(ISNUMBER(H8),ABS(E8-C8),"")</f>
        <v/>
      </c>
      <c r="J8" s="12">
        <f>IF(ISNUMBER(H8),ABS(F8-C8),"")</f>
        <v/>
      </c>
      <c r="K8" s="12">
        <f>IF(ISNUMBER(H8),ABS(G8-C8),"")</f>
        <v/>
      </c>
      <c r="L8" s="11">
        <f>IF(A8="","",IF(A8=A7,L7+1,1))</f>
        <v/>
      </c>
      <c r="M8" s="12">
        <f>IF(A8="","",IF(L8=1,IF(ISNUMBER(C8),C8,""),IF(ISNUMBER(C8),IF(ISNUMBER(M7),$Q$2*C8+(1-$Q$2)*M7,C8),M7)))</f>
        <v/>
      </c>
      <c r="N8" s="11">
        <f>IF(A8="","",IF(L8=1,N7+1,N7))</f>
        <v/>
      </c>
      <c r="P8" s="13">
        <f>IFERROR(INDEX($A$5:$A$2004,MATCH(4,$N$5:$N$2004,0)),"")</f>
        <v/>
      </c>
      <c r="Q8" s="14">
        <f>IF(P8="","",COUNTIFS($A$5:$A$2004,P8,$H$5:$H$2004,"&gt;=0"))</f>
        <v/>
      </c>
      <c r="R8" s="15">
        <f>IF(OR(P8="",Q8=0),"",IFERROR(SUMIF($A$5:$A$2004,P8,$H$5:$H$2004)/SUMIF($A$5:$A$2004,P8,$I$5:$I$2004),""))</f>
        <v/>
      </c>
      <c r="S8" s="15">
        <f>IF(OR(P8="",Q8=0),"",IFERROR(SUMIF($A$5:$A$2004,P8,$H$5:$H$2004)/IF(SUM($J$5:$J$2004)&lt;=SUM($K$5:$K$2004),SUMIF($A$5:$A$2004,P8,$J$5:$J$2004),SUMIF($A$5:$A$2004,P8,$K$5:$K$2004)),""))</f>
        <v/>
      </c>
      <c r="T8" s="16">
        <f>IF(OR(P8="",Q8=""),"",IF(Q8&lt;8,"za mało okresów",IF(R8&gt;1+$Q$3,"gorsza od naiwnej",IF(S8&gt;1+$Q$3,"prosta metoda lepsza",IF(AND(R8&lt;1-$Q$3,S8&lt;1-$Q$3),"bije darmowe","remis")))))</f>
        <v/>
      </c>
    </row>
    <row r="9">
      <c r="A9" s="10" t="inlineStr">
        <is>
          <t>IND-001</t>
        </is>
      </c>
      <c r="B9" s="10" t="inlineStr">
        <is>
          <t>T05</t>
        </is>
      </c>
      <c r="C9" s="10" t="n">
        <v>432</v>
      </c>
      <c r="D9" s="10" t="n">
        <v>567</v>
      </c>
      <c r="E9" s="11">
        <f>IF(A9="","",IF(L9-$Q$1&lt;1,"",IF(ISNUMBER(INDEX($C$5:$C$2004,(ROW()-4-$Q$1))),INDEX($C$5:$C$2004,(ROW()-4-$Q$1)),"")))</f>
        <v/>
      </c>
      <c r="F9" s="12">
        <f>IF(A9="","",IF(L9-$Q$1-3&lt;1,"",IF(COUNT(INDEX($C$5:$C$2004,(ROW()-4-$Q$1)-3):INDEX($C$5:$C$2004,(ROW()-4-$Q$1)))=4,AVERAGE(INDEX($C$5:$C$2004,(ROW()-4-$Q$1)-3):INDEX($C$5:$C$2004,(ROW()-4-$Q$1))),"")))</f>
        <v/>
      </c>
      <c r="G9" s="12">
        <f>IF(A9="","",IF(L9-$Q$1&lt;1,"",IF(ISNUMBER(INDEX($M$5:$M$2004,(ROW()-4-$Q$1))),INDEX($M$5:$M$2004,(ROW()-4-$Q$1)),"")))</f>
        <v/>
      </c>
      <c r="H9" s="11">
        <f>IF(AND(ISNUMBER(C9),ISNUMBER(D9),ISNUMBER(E9),ISNUMBER(F9),ISNUMBER(G9)),ABS(D9-C9),"")</f>
        <v/>
      </c>
      <c r="I9" s="11">
        <f>IF(ISNUMBER(H9),ABS(E9-C9),"")</f>
        <v/>
      </c>
      <c r="J9" s="12">
        <f>IF(ISNUMBER(H9),ABS(F9-C9),"")</f>
        <v/>
      </c>
      <c r="K9" s="12">
        <f>IF(ISNUMBER(H9),ABS(G9-C9),"")</f>
        <v/>
      </c>
      <c r="L9" s="11">
        <f>IF(A9="","",IF(A9=A8,L8+1,1))</f>
        <v/>
      </c>
      <c r="M9" s="12">
        <f>IF(A9="","",IF(L9=1,IF(ISNUMBER(C9),C9,""),IF(ISNUMBER(C9),IF(ISNUMBER(M8),$Q$2*C9+(1-$Q$2)*M8,C9),M8)))</f>
        <v/>
      </c>
      <c r="N9" s="11">
        <f>IF(A9="","",IF(L9=1,N8+1,N8))</f>
        <v/>
      </c>
      <c r="P9" s="13">
        <f>IFERROR(INDEX($A$5:$A$2004,MATCH(5,$N$5:$N$2004,0)),"")</f>
        <v/>
      </c>
      <c r="Q9" s="14">
        <f>IF(P9="","",COUNTIFS($A$5:$A$2004,P9,$H$5:$H$2004,"&gt;=0"))</f>
        <v/>
      </c>
      <c r="R9" s="15">
        <f>IF(OR(P9="",Q9=0),"",IFERROR(SUMIF($A$5:$A$2004,P9,$H$5:$H$2004)/SUMIF($A$5:$A$2004,P9,$I$5:$I$2004),""))</f>
        <v/>
      </c>
      <c r="S9" s="15">
        <f>IF(OR(P9="",Q9=0),"",IFERROR(SUMIF($A$5:$A$2004,P9,$H$5:$H$2004)/IF(SUM($J$5:$J$2004)&lt;=SUM($K$5:$K$2004),SUMIF($A$5:$A$2004,P9,$J$5:$J$2004),SUMIF($A$5:$A$2004,P9,$K$5:$K$2004)),""))</f>
        <v/>
      </c>
      <c r="T9" s="16">
        <f>IF(OR(P9="",Q9=""),"",IF(Q9&lt;8,"za mało okresów",IF(R9&gt;1+$Q$3,"gorsza od naiwnej",IF(S9&gt;1+$Q$3,"prosta metoda lepsza",IF(AND(R9&lt;1-$Q$3,S9&lt;1-$Q$3),"bije darmowe","remis")))))</f>
        <v/>
      </c>
    </row>
    <row r="10">
      <c r="A10" s="10" t="inlineStr">
        <is>
          <t>IND-001</t>
        </is>
      </c>
      <c r="B10" s="10" t="inlineStr">
        <is>
          <t>T06</t>
        </is>
      </c>
      <c r="C10" s="10" t="n">
        <v>436</v>
      </c>
      <c r="D10" s="10" t="n">
        <v>478</v>
      </c>
      <c r="E10" s="11">
        <f>IF(A10="","",IF(L10-$Q$1&lt;1,"",IF(ISNUMBER(INDEX($C$5:$C$2004,(ROW()-4-$Q$1))),INDEX($C$5:$C$2004,(ROW()-4-$Q$1)),"")))</f>
        <v/>
      </c>
      <c r="F10" s="12">
        <f>IF(A10="","",IF(L10-$Q$1-3&lt;1,"",IF(COUNT(INDEX($C$5:$C$2004,(ROW()-4-$Q$1)-3):INDEX($C$5:$C$2004,(ROW()-4-$Q$1)))=4,AVERAGE(INDEX($C$5:$C$2004,(ROW()-4-$Q$1)-3):INDEX($C$5:$C$2004,(ROW()-4-$Q$1))),"")))</f>
        <v/>
      </c>
      <c r="G10" s="12">
        <f>IF(A10="","",IF(L10-$Q$1&lt;1,"",IF(ISNUMBER(INDEX($M$5:$M$2004,(ROW()-4-$Q$1))),INDEX($M$5:$M$2004,(ROW()-4-$Q$1)),"")))</f>
        <v/>
      </c>
      <c r="H10" s="11">
        <f>IF(AND(ISNUMBER(C10),ISNUMBER(D10),ISNUMBER(E10),ISNUMBER(F10),ISNUMBER(G10)),ABS(D10-C10),"")</f>
        <v/>
      </c>
      <c r="I10" s="11">
        <f>IF(ISNUMBER(H10),ABS(E10-C10),"")</f>
        <v/>
      </c>
      <c r="J10" s="12">
        <f>IF(ISNUMBER(H10),ABS(F10-C10),"")</f>
        <v/>
      </c>
      <c r="K10" s="12">
        <f>IF(ISNUMBER(H10),ABS(G10-C10),"")</f>
        <v/>
      </c>
      <c r="L10" s="11">
        <f>IF(A10="","",IF(A10=A9,L9+1,1))</f>
        <v/>
      </c>
      <c r="M10" s="12">
        <f>IF(A10="","",IF(L10=1,IF(ISNUMBER(C10),C10,""),IF(ISNUMBER(C10),IF(ISNUMBER(M9),$Q$2*C10+(1-$Q$2)*M9,C10),M9)))</f>
        <v/>
      </c>
      <c r="N10" s="11">
        <f>IF(A10="","",IF(L10=1,N9+1,N9))</f>
        <v/>
      </c>
      <c r="P10" s="13">
        <f>IFERROR(INDEX($A$5:$A$2004,MATCH(6,$N$5:$N$2004,0)),"")</f>
        <v/>
      </c>
      <c r="Q10" s="14">
        <f>IF(P10="","",COUNTIFS($A$5:$A$2004,P10,$H$5:$H$2004,"&gt;=0"))</f>
        <v/>
      </c>
      <c r="R10" s="15">
        <f>IF(OR(P10="",Q10=0),"",IFERROR(SUMIF($A$5:$A$2004,P10,$H$5:$H$2004)/SUMIF($A$5:$A$2004,P10,$I$5:$I$2004),""))</f>
        <v/>
      </c>
      <c r="S10" s="15">
        <f>IF(OR(P10="",Q10=0),"",IFERROR(SUMIF($A$5:$A$2004,P10,$H$5:$H$2004)/IF(SUM($J$5:$J$2004)&lt;=SUM($K$5:$K$2004),SUMIF($A$5:$A$2004,P10,$J$5:$J$2004),SUMIF($A$5:$A$2004,P10,$K$5:$K$2004)),""))</f>
        <v/>
      </c>
      <c r="T10" s="16">
        <f>IF(OR(P10="",Q10=""),"",IF(Q10&lt;8,"za mało okresów",IF(R10&gt;1+$Q$3,"gorsza od naiwnej",IF(S10&gt;1+$Q$3,"prosta metoda lepsza",IF(AND(R10&lt;1-$Q$3,S10&lt;1-$Q$3),"bije darmowe","remis")))))</f>
        <v/>
      </c>
    </row>
    <row r="11">
      <c r="A11" s="10" t="inlineStr">
        <is>
          <t>IND-001</t>
        </is>
      </c>
      <c r="B11" s="10" t="inlineStr">
        <is>
          <t>T07</t>
        </is>
      </c>
      <c r="C11" s="10" t="n">
        <v>457</v>
      </c>
      <c r="D11" s="10" t="n">
        <v>434</v>
      </c>
      <c r="E11" s="11">
        <f>IF(A11="","",IF(L11-$Q$1&lt;1,"",IF(ISNUMBER(INDEX($C$5:$C$2004,(ROW()-4-$Q$1))),INDEX($C$5:$C$2004,(ROW()-4-$Q$1)),"")))</f>
        <v/>
      </c>
      <c r="F11" s="12">
        <f>IF(A11="","",IF(L11-$Q$1-3&lt;1,"",IF(COUNT(INDEX($C$5:$C$2004,(ROW()-4-$Q$1)-3):INDEX($C$5:$C$2004,(ROW()-4-$Q$1)))=4,AVERAGE(INDEX($C$5:$C$2004,(ROW()-4-$Q$1)-3):INDEX($C$5:$C$2004,(ROW()-4-$Q$1))),"")))</f>
        <v/>
      </c>
      <c r="G11" s="12">
        <f>IF(A11="","",IF(L11-$Q$1&lt;1,"",IF(ISNUMBER(INDEX($M$5:$M$2004,(ROW()-4-$Q$1))),INDEX($M$5:$M$2004,(ROW()-4-$Q$1)),"")))</f>
        <v/>
      </c>
      <c r="H11" s="11">
        <f>IF(AND(ISNUMBER(C11),ISNUMBER(D11),ISNUMBER(E11),ISNUMBER(F11),ISNUMBER(G11)),ABS(D11-C11),"")</f>
        <v/>
      </c>
      <c r="I11" s="11">
        <f>IF(ISNUMBER(H11),ABS(E11-C11),"")</f>
        <v/>
      </c>
      <c r="J11" s="12">
        <f>IF(ISNUMBER(H11),ABS(F11-C11),"")</f>
        <v/>
      </c>
      <c r="K11" s="12">
        <f>IF(ISNUMBER(H11),ABS(G11-C11),"")</f>
        <v/>
      </c>
      <c r="L11" s="11">
        <f>IF(A11="","",IF(A11=A10,L10+1,1))</f>
        <v/>
      </c>
      <c r="M11" s="12">
        <f>IF(A11="","",IF(L11=1,IF(ISNUMBER(C11),C11,""),IF(ISNUMBER(C11),IF(ISNUMBER(M10),$Q$2*C11+(1-$Q$2)*M10,C11),M10)))</f>
        <v/>
      </c>
      <c r="N11" s="11">
        <f>IF(A11="","",IF(L11=1,N10+1,N10))</f>
        <v/>
      </c>
      <c r="P11" s="13">
        <f>IFERROR(INDEX($A$5:$A$2004,MATCH(7,$N$5:$N$2004,0)),"")</f>
        <v/>
      </c>
      <c r="Q11" s="14">
        <f>IF(P11="","",COUNTIFS($A$5:$A$2004,P11,$H$5:$H$2004,"&gt;=0"))</f>
        <v/>
      </c>
      <c r="R11" s="15">
        <f>IF(OR(P11="",Q11=0),"",IFERROR(SUMIF($A$5:$A$2004,P11,$H$5:$H$2004)/SUMIF($A$5:$A$2004,P11,$I$5:$I$2004),""))</f>
        <v/>
      </c>
      <c r="S11" s="15">
        <f>IF(OR(P11="",Q11=0),"",IFERROR(SUMIF($A$5:$A$2004,P11,$H$5:$H$2004)/IF(SUM($J$5:$J$2004)&lt;=SUM($K$5:$K$2004),SUMIF($A$5:$A$2004,P11,$J$5:$J$2004),SUMIF($A$5:$A$2004,P11,$K$5:$K$2004)),""))</f>
        <v/>
      </c>
      <c r="T11" s="16">
        <f>IF(OR(P11="",Q11=""),"",IF(Q11&lt;8,"za mało okresów",IF(R11&gt;1+$Q$3,"gorsza od naiwnej",IF(S11&gt;1+$Q$3,"prosta metoda lepsza",IF(AND(R11&lt;1-$Q$3,S11&lt;1-$Q$3),"bije darmowe","remis")))))</f>
        <v/>
      </c>
    </row>
    <row r="12">
      <c r="A12" s="10" t="inlineStr">
        <is>
          <t>IND-001</t>
        </is>
      </c>
      <c r="B12" s="10" t="inlineStr">
        <is>
          <t>T08</t>
        </is>
      </c>
      <c r="C12" s="10" t="n">
        <v>390</v>
      </c>
      <c r="D12" s="10" t="n">
        <v>446</v>
      </c>
      <c r="E12" s="11">
        <f>IF(A12="","",IF(L12-$Q$1&lt;1,"",IF(ISNUMBER(INDEX($C$5:$C$2004,(ROW()-4-$Q$1))),INDEX($C$5:$C$2004,(ROW()-4-$Q$1)),"")))</f>
        <v/>
      </c>
      <c r="F12" s="12">
        <f>IF(A12="","",IF(L12-$Q$1-3&lt;1,"",IF(COUNT(INDEX($C$5:$C$2004,(ROW()-4-$Q$1)-3):INDEX($C$5:$C$2004,(ROW()-4-$Q$1)))=4,AVERAGE(INDEX($C$5:$C$2004,(ROW()-4-$Q$1)-3):INDEX($C$5:$C$2004,(ROW()-4-$Q$1))),"")))</f>
        <v/>
      </c>
      <c r="G12" s="12">
        <f>IF(A12="","",IF(L12-$Q$1&lt;1,"",IF(ISNUMBER(INDEX($M$5:$M$2004,(ROW()-4-$Q$1))),INDEX($M$5:$M$2004,(ROW()-4-$Q$1)),"")))</f>
        <v/>
      </c>
      <c r="H12" s="11">
        <f>IF(AND(ISNUMBER(C12),ISNUMBER(D12),ISNUMBER(E12),ISNUMBER(F12),ISNUMBER(G12)),ABS(D12-C12),"")</f>
        <v/>
      </c>
      <c r="I12" s="11">
        <f>IF(ISNUMBER(H12),ABS(E12-C12),"")</f>
        <v/>
      </c>
      <c r="J12" s="12">
        <f>IF(ISNUMBER(H12),ABS(F12-C12),"")</f>
        <v/>
      </c>
      <c r="K12" s="12">
        <f>IF(ISNUMBER(H12),ABS(G12-C12),"")</f>
        <v/>
      </c>
      <c r="L12" s="11">
        <f>IF(A12="","",IF(A12=A11,L11+1,1))</f>
        <v/>
      </c>
      <c r="M12" s="12">
        <f>IF(A12="","",IF(L12=1,IF(ISNUMBER(C12),C12,""),IF(ISNUMBER(C12),IF(ISNUMBER(M11),$Q$2*C12+(1-$Q$2)*M11,C12),M11)))</f>
        <v/>
      </c>
      <c r="N12" s="11">
        <f>IF(A12="","",IF(L12=1,N11+1,N11))</f>
        <v/>
      </c>
      <c r="P12" s="13">
        <f>IFERROR(INDEX($A$5:$A$2004,MATCH(8,$N$5:$N$2004,0)),"")</f>
        <v/>
      </c>
      <c r="Q12" s="14">
        <f>IF(P12="","",COUNTIFS($A$5:$A$2004,P12,$H$5:$H$2004,"&gt;=0"))</f>
        <v/>
      </c>
      <c r="R12" s="15">
        <f>IF(OR(P12="",Q12=0),"",IFERROR(SUMIF($A$5:$A$2004,P12,$H$5:$H$2004)/SUMIF($A$5:$A$2004,P12,$I$5:$I$2004),""))</f>
        <v/>
      </c>
      <c r="S12" s="15">
        <f>IF(OR(P12="",Q12=0),"",IFERROR(SUMIF($A$5:$A$2004,P12,$H$5:$H$2004)/IF(SUM($J$5:$J$2004)&lt;=SUM($K$5:$K$2004),SUMIF($A$5:$A$2004,P12,$J$5:$J$2004),SUMIF($A$5:$A$2004,P12,$K$5:$K$2004)),""))</f>
        <v/>
      </c>
      <c r="T12" s="16">
        <f>IF(OR(P12="",Q12=""),"",IF(Q12&lt;8,"za mało okresów",IF(R12&gt;1+$Q$3,"gorsza od naiwnej",IF(S12&gt;1+$Q$3,"prosta metoda lepsza",IF(AND(R12&lt;1-$Q$3,S12&lt;1-$Q$3),"bije darmowe","remis")))))</f>
        <v/>
      </c>
    </row>
    <row r="13">
      <c r="A13" s="10" t="inlineStr">
        <is>
          <t>IND-001</t>
        </is>
      </c>
      <c r="B13" s="10" t="inlineStr">
        <is>
          <t>T09</t>
        </is>
      </c>
      <c r="C13" s="10" t="n">
        <v>386</v>
      </c>
      <c r="D13" s="10" t="n">
        <v>474</v>
      </c>
      <c r="E13" s="11">
        <f>IF(A13="","",IF(L13-$Q$1&lt;1,"",IF(ISNUMBER(INDEX($C$5:$C$2004,(ROW()-4-$Q$1))),INDEX($C$5:$C$2004,(ROW()-4-$Q$1)),"")))</f>
        <v/>
      </c>
      <c r="F13" s="12">
        <f>IF(A13="","",IF(L13-$Q$1-3&lt;1,"",IF(COUNT(INDEX($C$5:$C$2004,(ROW()-4-$Q$1)-3):INDEX($C$5:$C$2004,(ROW()-4-$Q$1)))=4,AVERAGE(INDEX($C$5:$C$2004,(ROW()-4-$Q$1)-3):INDEX($C$5:$C$2004,(ROW()-4-$Q$1))),"")))</f>
        <v/>
      </c>
      <c r="G13" s="12">
        <f>IF(A13="","",IF(L13-$Q$1&lt;1,"",IF(ISNUMBER(INDEX($M$5:$M$2004,(ROW()-4-$Q$1))),INDEX($M$5:$M$2004,(ROW()-4-$Q$1)),"")))</f>
        <v/>
      </c>
      <c r="H13" s="11">
        <f>IF(AND(ISNUMBER(C13),ISNUMBER(D13),ISNUMBER(E13),ISNUMBER(F13),ISNUMBER(G13)),ABS(D13-C13),"")</f>
        <v/>
      </c>
      <c r="I13" s="11">
        <f>IF(ISNUMBER(H13),ABS(E13-C13),"")</f>
        <v/>
      </c>
      <c r="J13" s="12">
        <f>IF(ISNUMBER(H13),ABS(F13-C13),"")</f>
        <v/>
      </c>
      <c r="K13" s="12">
        <f>IF(ISNUMBER(H13),ABS(G13-C13),"")</f>
        <v/>
      </c>
      <c r="L13" s="11">
        <f>IF(A13="","",IF(A13=A12,L12+1,1))</f>
        <v/>
      </c>
      <c r="M13" s="12">
        <f>IF(A13="","",IF(L13=1,IF(ISNUMBER(C13),C13,""),IF(ISNUMBER(C13),IF(ISNUMBER(M12),$Q$2*C13+(1-$Q$2)*M12,C13),M12)))</f>
        <v/>
      </c>
      <c r="N13" s="11">
        <f>IF(A13="","",IF(L13=1,N12+1,N12))</f>
        <v/>
      </c>
      <c r="P13" s="13">
        <f>IFERROR(INDEX($A$5:$A$2004,MATCH(9,$N$5:$N$2004,0)),"")</f>
        <v/>
      </c>
      <c r="Q13" s="14">
        <f>IF(P13="","",COUNTIFS($A$5:$A$2004,P13,$H$5:$H$2004,"&gt;=0"))</f>
        <v/>
      </c>
      <c r="R13" s="15">
        <f>IF(OR(P13="",Q13=0),"",IFERROR(SUMIF($A$5:$A$2004,P13,$H$5:$H$2004)/SUMIF($A$5:$A$2004,P13,$I$5:$I$2004),""))</f>
        <v/>
      </c>
      <c r="S13" s="15">
        <f>IF(OR(P13="",Q13=0),"",IFERROR(SUMIF($A$5:$A$2004,P13,$H$5:$H$2004)/IF(SUM($J$5:$J$2004)&lt;=SUM($K$5:$K$2004),SUMIF($A$5:$A$2004,P13,$J$5:$J$2004),SUMIF($A$5:$A$2004,P13,$K$5:$K$2004)),""))</f>
        <v/>
      </c>
      <c r="T13" s="16">
        <f>IF(OR(P13="",Q13=""),"",IF(Q13&lt;8,"za mało okresów",IF(R13&gt;1+$Q$3,"gorsza od naiwnej",IF(S13&gt;1+$Q$3,"prosta metoda lepsza",IF(AND(R13&lt;1-$Q$3,S13&lt;1-$Q$3),"bije darmowe","remis")))))</f>
        <v/>
      </c>
    </row>
    <row r="14">
      <c r="A14" s="10" t="inlineStr">
        <is>
          <t>IND-001</t>
        </is>
      </c>
      <c r="B14" s="10" t="inlineStr">
        <is>
          <t>T10</t>
        </is>
      </c>
      <c r="C14" s="10" t="n">
        <v>301</v>
      </c>
      <c r="D14" s="10" t="n">
        <v>388</v>
      </c>
      <c r="E14" s="11">
        <f>IF(A14="","",IF(L14-$Q$1&lt;1,"",IF(ISNUMBER(INDEX($C$5:$C$2004,(ROW()-4-$Q$1))),INDEX($C$5:$C$2004,(ROW()-4-$Q$1)),"")))</f>
        <v/>
      </c>
      <c r="F14" s="12">
        <f>IF(A14="","",IF(L14-$Q$1-3&lt;1,"",IF(COUNT(INDEX($C$5:$C$2004,(ROW()-4-$Q$1)-3):INDEX($C$5:$C$2004,(ROW()-4-$Q$1)))=4,AVERAGE(INDEX($C$5:$C$2004,(ROW()-4-$Q$1)-3):INDEX($C$5:$C$2004,(ROW()-4-$Q$1))),"")))</f>
        <v/>
      </c>
      <c r="G14" s="12">
        <f>IF(A14="","",IF(L14-$Q$1&lt;1,"",IF(ISNUMBER(INDEX($M$5:$M$2004,(ROW()-4-$Q$1))),INDEX($M$5:$M$2004,(ROW()-4-$Q$1)),"")))</f>
        <v/>
      </c>
      <c r="H14" s="11">
        <f>IF(AND(ISNUMBER(C14),ISNUMBER(D14),ISNUMBER(E14),ISNUMBER(F14),ISNUMBER(G14)),ABS(D14-C14),"")</f>
        <v/>
      </c>
      <c r="I14" s="11">
        <f>IF(ISNUMBER(H14),ABS(E14-C14),"")</f>
        <v/>
      </c>
      <c r="J14" s="12">
        <f>IF(ISNUMBER(H14),ABS(F14-C14),"")</f>
        <v/>
      </c>
      <c r="K14" s="12">
        <f>IF(ISNUMBER(H14),ABS(G14-C14),"")</f>
        <v/>
      </c>
      <c r="L14" s="11">
        <f>IF(A14="","",IF(A14=A13,L13+1,1))</f>
        <v/>
      </c>
      <c r="M14" s="12">
        <f>IF(A14="","",IF(L14=1,IF(ISNUMBER(C14),C14,""),IF(ISNUMBER(C14),IF(ISNUMBER(M13),$Q$2*C14+(1-$Q$2)*M13,C14),M13)))</f>
        <v/>
      </c>
      <c r="N14" s="11">
        <f>IF(A14="","",IF(L14=1,N13+1,N13))</f>
        <v/>
      </c>
      <c r="P14" s="13">
        <f>IFERROR(INDEX($A$5:$A$2004,MATCH(10,$N$5:$N$2004,0)),"")</f>
        <v/>
      </c>
      <c r="Q14" s="14">
        <f>IF(P14="","",COUNTIFS($A$5:$A$2004,P14,$H$5:$H$2004,"&gt;=0"))</f>
        <v/>
      </c>
      <c r="R14" s="15">
        <f>IF(OR(P14="",Q14=0),"",IFERROR(SUMIF($A$5:$A$2004,P14,$H$5:$H$2004)/SUMIF($A$5:$A$2004,P14,$I$5:$I$2004),""))</f>
        <v/>
      </c>
      <c r="S14" s="15">
        <f>IF(OR(P14="",Q14=0),"",IFERROR(SUMIF($A$5:$A$2004,P14,$H$5:$H$2004)/IF(SUM($J$5:$J$2004)&lt;=SUM($K$5:$K$2004),SUMIF($A$5:$A$2004,P14,$J$5:$J$2004),SUMIF($A$5:$A$2004,P14,$K$5:$K$2004)),""))</f>
        <v/>
      </c>
      <c r="T14" s="16">
        <f>IF(OR(P14="",Q14=""),"",IF(Q14&lt;8,"za mało okresów",IF(R14&gt;1+$Q$3,"gorsza od naiwnej",IF(S14&gt;1+$Q$3,"prosta metoda lepsza",IF(AND(R14&lt;1-$Q$3,S14&lt;1-$Q$3),"bije darmowe","remis")))))</f>
        <v/>
      </c>
    </row>
    <row r="15">
      <c r="A15" s="10" t="inlineStr">
        <is>
          <t>IND-001</t>
        </is>
      </c>
      <c r="B15" s="10" t="inlineStr">
        <is>
          <t>T11</t>
        </is>
      </c>
      <c r="C15" s="10" t="n">
        <v>273</v>
      </c>
      <c r="D15" s="10" t="n">
        <v>344</v>
      </c>
      <c r="E15" s="11">
        <f>IF(A15="","",IF(L15-$Q$1&lt;1,"",IF(ISNUMBER(INDEX($C$5:$C$2004,(ROW()-4-$Q$1))),INDEX($C$5:$C$2004,(ROW()-4-$Q$1)),"")))</f>
        <v/>
      </c>
      <c r="F15" s="12">
        <f>IF(A15="","",IF(L15-$Q$1-3&lt;1,"",IF(COUNT(INDEX($C$5:$C$2004,(ROW()-4-$Q$1)-3):INDEX($C$5:$C$2004,(ROW()-4-$Q$1)))=4,AVERAGE(INDEX($C$5:$C$2004,(ROW()-4-$Q$1)-3):INDEX($C$5:$C$2004,(ROW()-4-$Q$1))),"")))</f>
        <v/>
      </c>
      <c r="G15" s="12">
        <f>IF(A15="","",IF(L15-$Q$1&lt;1,"",IF(ISNUMBER(INDEX($M$5:$M$2004,(ROW()-4-$Q$1))),INDEX($M$5:$M$2004,(ROW()-4-$Q$1)),"")))</f>
        <v/>
      </c>
      <c r="H15" s="11">
        <f>IF(AND(ISNUMBER(C15),ISNUMBER(D15),ISNUMBER(E15),ISNUMBER(F15),ISNUMBER(G15)),ABS(D15-C15),"")</f>
        <v/>
      </c>
      <c r="I15" s="11">
        <f>IF(ISNUMBER(H15),ABS(E15-C15),"")</f>
        <v/>
      </c>
      <c r="J15" s="12">
        <f>IF(ISNUMBER(H15),ABS(F15-C15),"")</f>
        <v/>
      </c>
      <c r="K15" s="12">
        <f>IF(ISNUMBER(H15),ABS(G15-C15),"")</f>
        <v/>
      </c>
      <c r="L15" s="11">
        <f>IF(A15="","",IF(A15=A14,L14+1,1))</f>
        <v/>
      </c>
      <c r="M15" s="12">
        <f>IF(A15="","",IF(L15=1,IF(ISNUMBER(C15),C15,""),IF(ISNUMBER(C15),IF(ISNUMBER(M14),$Q$2*C15+(1-$Q$2)*M14,C15),M14)))</f>
        <v/>
      </c>
      <c r="N15" s="11">
        <f>IF(A15="","",IF(L15=1,N14+1,N14))</f>
        <v/>
      </c>
      <c r="P15" s="13">
        <f>IFERROR(INDEX($A$5:$A$2004,MATCH(11,$N$5:$N$2004,0)),"")</f>
        <v/>
      </c>
      <c r="Q15" s="14">
        <f>IF(P15="","",COUNTIFS($A$5:$A$2004,P15,$H$5:$H$2004,"&gt;=0"))</f>
        <v/>
      </c>
      <c r="R15" s="15">
        <f>IF(OR(P15="",Q15=0),"",IFERROR(SUMIF($A$5:$A$2004,P15,$H$5:$H$2004)/SUMIF($A$5:$A$2004,P15,$I$5:$I$2004),""))</f>
        <v/>
      </c>
      <c r="S15" s="15">
        <f>IF(OR(P15="",Q15=0),"",IFERROR(SUMIF($A$5:$A$2004,P15,$H$5:$H$2004)/IF(SUM($J$5:$J$2004)&lt;=SUM($K$5:$K$2004),SUMIF($A$5:$A$2004,P15,$J$5:$J$2004),SUMIF($A$5:$A$2004,P15,$K$5:$K$2004)),""))</f>
        <v/>
      </c>
      <c r="T15" s="16">
        <f>IF(OR(P15="",Q15=""),"",IF(Q15&lt;8,"za mało okresów",IF(R15&gt;1+$Q$3,"gorsza od naiwnej",IF(S15&gt;1+$Q$3,"prosta metoda lepsza",IF(AND(R15&lt;1-$Q$3,S15&lt;1-$Q$3),"bije darmowe","remis")))))</f>
        <v/>
      </c>
    </row>
    <row r="16">
      <c r="A16" s="10" t="inlineStr">
        <is>
          <t>IND-001</t>
        </is>
      </c>
      <c r="B16" s="10" t="inlineStr">
        <is>
          <t>T12</t>
        </is>
      </c>
      <c r="C16" s="10" t="n">
        <v>377</v>
      </c>
      <c r="D16" s="10" t="n">
        <v>287</v>
      </c>
      <c r="E16" s="11">
        <f>IF(A16="","",IF(L16-$Q$1&lt;1,"",IF(ISNUMBER(INDEX($C$5:$C$2004,(ROW()-4-$Q$1))),INDEX($C$5:$C$2004,(ROW()-4-$Q$1)),"")))</f>
        <v/>
      </c>
      <c r="F16" s="12">
        <f>IF(A16="","",IF(L16-$Q$1-3&lt;1,"",IF(COUNT(INDEX($C$5:$C$2004,(ROW()-4-$Q$1)-3):INDEX($C$5:$C$2004,(ROW()-4-$Q$1)))=4,AVERAGE(INDEX($C$5:$C$2004,(ROW()-4-$Q$1)-3):INDEX($C$5:$C$2004,(ROW()-4-$Q$1))),"")))</f>
        <v/>
      </c>
      <c r="G16" s="12">
        <f>IF(A16="","",IF(L16-$Q$1&lt;1,"",IF(ISNUMBER(INDEX($M$5:$M$2004,(ROW()-4-$Q$1))),INDEX($M$5:$M$2004,(ROW()-4-$Q$1)),"")))</f>
        <v/>
      </c>
      <c r="H16" s="11">
        <f>IF(AND(ISNUMBER(C16),ISNUMBER(D16),ISNUMBER(E16),ISNUMBER(F16),ISNUMBER(G16)),ABS(D16-C16),"")</f>
        <v/>
      </c>
      <c r="I16" s="11">
        <f>IF(ISNUMBER(H16),ABS(E16-C16),"")</f>
        <v/>
      </c>
      <c r="J16" s="12">
        <f>IF(ISNUMBER(H16),ABS(F16-C16),"")</f>
        <v/>
      </c>
      <c r="K16" s="12">
        <f>IF(ISNUMBER(H16),ABS(G16-C16),"")</f>
        <v/>
      </c>
      <c r="L16" s="11">
        <f>IF(A16="","",IF(A16=A15,L15+1,1))</f>
        <v/>
      </c>
      <c r="M16" s="12">
        <f>IF(A16="","",IF(L16=1,IF(ISNUMBER(C16),C16,""),IF(ISNUMBER(C16),IF(ISNUMBER(M15),$Q$2*C16+(1-$Q$2)*M15,C16),M15)))</f>
        <v/>
      </c>
      <c r="N16" s="11">
        <f>IF(A16="","",IF(L16=1,N15+1,N15))</f>
        <v/>
      </c>
      <c r="P16" s="13">
        <f>IFERROR(INDEX($A$5:$A$2004,MATCH(12,$N$5:$N$2004,0)),"")</f>
        <v/>
      </c>
      <c r="Q16" s="14">
        <f>IF(P16="","",COUNTIFS($A$5:$A$2004,P16,$H$5:$H$2004,"&gt;=0"))</f>
        <v/>
      </c>
      <c r="R16" s="15">
        <f>IF(OR(P16="",Q16=0),"",IFERROR(SUMIF($A$5:$A$2004,P16,$H$5:$H$2004)/SUMIF($A$5:$A$2004,P16,$I$5:$I$2004),""))</f>
        <v/>
      </c>
      <c r="S16" s="15">
        <f>IF(OR(P16="",Q16=0),"",IFERROR(SUMIF($A$5:$A$2004,P16,$H$5:$H$2004)/IF(SUM($J$5:$J$2004)&lt;=SUM($K$5:$K$2004),SUMIF($A$5:$A$2004,P16,$J$5:$J$2004),SUMIF($A$5:$A$2004,P16,$K$5:$K$2004)),""))</f>
        <v/>
      </c>
      <c r="T16" s="16">
        <f>IF(OR(P16="",Q16=""),"",IF(Q16&lt;8,"za mało okresów",IF(R16&gt;1+$Q$3,"gorsza od naiwnej",IF(S16&gt;1+$Q$3,"prosta metoda lepsza",IF(AND(R16&lt;1-$Q$3,S16&lt;1-$Q$3),"bije darmowe","remis")))))</f>
        <v/>
      </c>
    </row>
    <row r="17">
      <c r="A17" s="10" t="inlineStr">
        <is>
          <t>IND-001</t>
        </is>
      </c>
      <c r="B17" s="10" t="inlineStr">
        <is>
          <t>T13</t>
        </is>
      </c>
      <c r="C17" s="10" t="n">
        <v>423</v>
      </c>
      <c r="D17" s="10" t="n">
        <v>364</v>
      </c>
      <c r="E17" s="11">
        <f>IF(A17="","",IF(L17-$Q$1&lt;1,"",IF(ISNUMBER(INDEX($C$5:$C$2004,(ROW()-4-$Q$1))),INDEX($C$5:$C$2004,(ROW()-4-$Q$1)),"")))</f>
        <v/>
      </c>
      <c r="F17" s="12">
        <f>IF(A17="","",IF(L17-$Q$1-3&lt;1,"",IF(COUNT(INDEX($C$5:$C$2004,(ROW()-4-$Q$1)-3):INDEX($C$5:$C$2004,(ROW()-4-$Q$1)))=4,AVERAGE(INDEX($C$5:$C$2004,(ROW()-4-$Q$1)-3):INDEX($C$5:$C$2004,(ROW()-4-$Q$1))),"")))</f>
        <v/>
      </c>
      <c r="G17" s="12">
        <f>IF(A17="","",IF(L17-$Q$1&lt;1,"",IF(ISNUMBER(INDEX($M$5:$M$2004,(ROW()-4-$Q$1))),INDEX($M$5:$M$2004,(ROW()-4-$Q$1)),"")))</f>
        <v/>
      </c>
      <c r="H17" s="11">
        <f>IF(AND(ISNUMBER(C17),ISNUMBER(D17),ISNUMBER(E17),ISNUMBER(F17),ISNUMBER(G17)),ABS(D17-C17),"")</f>
        <v/>
      </c>
      <c r="I17" s="11">
        <f>IF(ISNUMBER(H17),ABS(E17-C17),"")</f>
        <v/>
      </c>
      <c r="J17" s="12">
        <f>IF(ISNUMBER(H17),ABS(F17-C17),"")</f>
        <v/>
      </c>
      <c r="K17" s="12">
        <f>IF(ISNUMBER(H17),ABS(G17-C17),"")</f>
        <v/>
      </c>
      <c r="L17" s="11">
        <f>IF(A17="","",IF(A17=A16,L16+1,1))</f>
        <v/>
      </c>
      <c r="M17" s="12">
        <f>IF(A17="","",IF(L17=1,IF(ISNUMBER(C17),C17,""),IF(ISNUMBER(C17),IF(ISNUMBER(M16),$Q$2*C17+(1-$Q$2)*M16,C17),M16)))</f>
        <v/>
      </c>
      <c r="N17" s="11">
        <f>IF(A17="","",IF(L17=1,N16+1,N16))</f>
        <v/>
      </c>
      <c r="P17" s="13">
        <f>IFERROR(INDEX($A$5:$A$2004,MATCH(13,$N$5:$N$2004,0)),"")</f>
        <v/>
      </c>
      <c r="Q17" s="14">
        <f>IF(P17="","",COUNTIFS($A$5:$A$2004,P17,$H$5:$H$2004,"&gt;=0"))</f>
        <v/>
      </c>
      <c r="R17" s="15">
        <f>IF(OR(P17="",Q17=0),"",IFERROR(SUMIF($A$5:$A$2004,P17,$H$5:$H$2004)/SUMIF($A$5:$A$2004,P17,$I$5:$I$2004),""))</f>
        <v/>
      </c>
      <c r="S17" s="15">
        <f>IF(OR(P17="",Q17=0),"",IFERROR(SUMIF($A$5:$A$2004,P17,$H$5:$H$2004)/IF(SUM($J$5:$J$2004)&lt;=SUM($K$5:$K$2004),SUMIF($A$5:$A$2004,P17,$J$5:$J$2004),SUMIF($A$5:$A$2004,P17,$K$5:$K$2004)),""))</f>
        <v/>
      </c>
      <c r="T17" s="16">
        <f>IF(OR(P17="",Q17=""),"",IF(Q17&lt;8,"za mało okresów",IF(R17&gt;1+$Q$3,"gorsza od naiwnej",IF(S17&gt;1+$Q$3,"prosta metoda lepsza",IF(AND(R17&lt;1-$Q$3,S17&lt;1-$Q$3),"bije darmowe","remis")))))</f>
        <v/>
      </c>
    </row>
    <row r="18">
      <c r="A18" s="10" t="inlineStr">
        <is>
          <t>IND-001</t>
        </is>
      </c>
      <c r="B18" s="10" t="inlineStr">
        <is>
          <t>T14</t>
        </is>
      </c>
      <c r="C18" s="10" t="n">
        <v>350</v>
      </c>
      <c r="D18" s="10" t="n">
        <v>400</v>
      </c>
      <c r="E18" s="11">
        <f>IF(A18="","",IF(L18-$Q$1&lt;1,"",IF(ISNUMBER(INDEX($C$5:$C$2004,(ROW()-4-$Q$1))),INDEX($C$5:$C$2004,(ROW()-4-$Q$1)),"")))</f>
        <v/>
      </c>
      <c r="F18" s="12">
        <f>IF(A18="","",IF(L18-$Q$1-3&lt;1,"",IF(COUNT(INDEX($C$5:$C$2004,(ROW()-4-$Q$1)-3):INDEX($C$5:$C$2004,(ROW()-4-$Q$1)))=4,AVERAGE(INDEX($C$5:$C$2004,(ROW()-4-$Q$1)-3):INDEX($C$5:$C$2004,(ROW()-4-$Q$1))),"")))</f>
        <v/>
      </c>
      <c r="G18" s="12">
        <f>IF(A18="","",IF(L18-$Q$1&lt;1,"",IF(ISNUMBER(INDEX($M$5:$M$2004,(ROW()-4-$Q$1))),INDEX($M$5:$M$2004,(ROW()-4-$Q$1)),"")))</f>
        <v/>
      </c>
      <c r="H18" s="11">
        <f>IF(AND(ISNUMBER(C18),ISNUMBER(D18),ISNUMBER(E18),ISNUMBER(F18),ISNUMBER(G18)),ABS(D18-C18),"")</f>
        <v/>
      </c>
      <c r="I18" s="11">
        <f>IF(ISNUMBER(H18),ABS(E18-C18),"")</f>
        <v/>
      </c>
      <c r="J18" s="12">
        <f>IF(ISNUMBER(H18),ABS(F18-C18),"")</f>
        <v/>
      </c>
      <c r="K18" s="12">
        <f>IF(ISNUMBER(H18),ABS(G18-C18),"")</f>
        <v/>
      </c>
      <c r="L18" s="11">
        <f>IF(A18="","",IF(A18=A17,L17+1,1))</f>
        <v/>
      </c>
      <c r="M18" s="12">
        <f>IF(A18="","",IF(L18=1,IF(ISNUMBER(C18),C18,""),IF(ISNUMBER(C18),IF(ISNUMBER(M17),$Q$2*C18+(1-$Q$2)*M17,C18),M17)))</f>
        <v/>
      </c>
      <c r="N18" s="11">
        <f>IF(A18="","",IF(L18=1,N17+1,N17))</f>
        <v/>
      </c>
      <c r="P18" s="13">
        <f>IFERROR(INDEX($A$5:$A$2004,MATCH(14,$N$5:$N$2004,0)),"")</f>
        <v/>
      </c>
      <c r="Q18" s="14">
        <f>IF(P18="","",COUNTIFS($A$5:$A$2004,P18,$H$5:$H$2004,"&gt;=0"))</f>
        <v/>
      </c>
      <c r="R18" s="15">
        <f>IF(OR(P18="",Q18=0),"",IFERROR(SUMIF($A$5:$A$2004,P18,$H$5:$H$2004)/SUMIF($A$5:$A$2004,P18,$I$5:$I$2004),""))</f>
        <v/>
      </c>
      <c r="S18" s="15">
        <f>IF(OR(P18="",Q18=0),"",IFERROR(SUMIF($A$5:$A$2004,P18,$H$5:$H$2004)/IF(SUM($J$5:$J$2004)&lt;=SUM($K$5:$K$2004),SUMIF($A$5:$A$2004,P18,$J$5:$J$2004),SUMIF($A$5:$A$2004,P18,$K$5:$K$2004)),""))</f>
        <v/>
      </c>
      <c r="T18" s="16">
        <f>IF(OR(P18="",Q18=""),"",IF(Q18&lt;8,"za mało okresów",IF(R18&gt;1+$Q$3,"gorsza od naiwnej",IF(S18&gt;1+$Q$3,"prosta metoda lepsza",IF(AND(R18&lt;1-$Q$3,S18&lt;1-$Q$3),"bije darmowe","remis")))))</f>
        <v/>
      </c>
    </row>
    <row r="19">
      <c r="A19" s="10" t="inlineStr">
        <is>
          <t>IND-001</t>
        </is>
      </c>
      <c r="B19" s="10" t="inlineStr">
        <is>
          <t>T15</t>
        </is>
      </c>
      <c r="C19" s="10" t="n">
        <v>404</v>
      </c>
      <c r="D19" s="10" t="n">
        <v>386</v>
      </c>
      <c r="E19" s="11">
        <f>IF(A19="","",IF(L19-$Q$1&lt;1,"",IF(ISNUMBER(INDEX($C$5:$C$2004,(ROW()-4-$Q$1))),INDEX($C$5:$C$2004,(ROW()-4-$Q$1)),"")))</f>
        <v/>
      </c>
      <c r="F19" s="12">
        <f>IF(A19="","",IF(L19-$Q$1-3&lt;1,"",IF(COUNT(INDEX($C$5:$C$2004,(ROW()-4-$Q$1)-3):INDEX($C$5:$C$2004,(ROW()-4-$Q$1)))=4,AVERAGE(INDEX($C$5:$C$2004,(ROW()-4-$Q$1)-3):INDEX($C$5:$C$2004,(ROW()-4-$Q$1))),"")))</f>
        <v/>
      </c>
      <c r="G19" s="12">
        <f>IF(A19="","",IF(L19-$Q$1&lt;1,"",IF(ISNUMBER(INDEX($M$5:$M$2004,(ROW()-4-$Q$1))),INDEX($M$5:$M$2004,(ROW()-4-$Q$1)),"")))</f>
        <v/>
      </c>
      <c r="H19" s="11">
        <f>IF(AND(ISNUMBER(C19),ISNUMBER(D19),ISNUMBER(E19),ISNUMBER(F19),ISNUMBER(G19)),ABS(D19-C19),"")</f>
        <v/>
      </c>
      <c r="I19" s="11">
        <f>IF(ISNUMBER(H19),ABS(E19-C19),"")</f>
        <v/>
      </c>
      <c r="J19" s="12">
        <f>IF(ISNUMBER(H19),ABS(F19-C19),"")</f>
        <v/>
      </c>
      <c r="K19" s="12">
        <f>IF(ISNUMBER(H19),ABS(G19-C19),"")</f>
        <v/>
      </c>
      <c r="L19" s="11">
        <f>IF(A19="","",IF(A19=A18,L18+1,1))</f>
        <v/>
      </c>
      <c r="M19" s="12">
        <f>IF(A19="","",IF(L19=1,IF(ISNUMBER(C19),C19,""),IF(ISNUMBER(C19),IF(ISNUMBER(M18),$Q$2*C19+(1-$Q$2)*M18,C19),M18)))</f>
        <v/>
      </c>
      <c r="N19" s="11">
        <f>IF(A19="","",IF(L19=1,N18+1,N18))</f>
        <v/>
      </c>
      <c r="P19" s="13">
        <f>IFERROR(INDEX($A$5:$A$2004,MATCH(15,$N$5:$N$2004,0)),"")</f>
        <v/>
      </c>
      <c r="Q19" s="14">
        <f>IF(P19="","",COUNTIFS($A$5:$A$2004,P19,$H$5:$H$2004,"&gt;=0"))</f>
        <v/>
      </c>
      <c r="R19" s="15">
        <f>IF(OR(P19="",Q19=0),"",IFERROR(SUMIF($A$5:$A$2004,P19,$H$5:$H$2004)/SUMIF($A$5:$A$2004,P19,$I$5:$I$2004),""))</f>
        <v/>
      </c>
      <c r="S19" s="15">
        <f>IF(OR(P19="",Q19=0),"",IFERROR(SUMIF($A$5:$A$2004,P19,$H$5:$H$2004)/IF(SUM($J$5:$J$2004)&lt;=SUM($K$5:$K$2004),SUMIF($A$5:$A$2004,P19,$J$5:$J$2004),SUMIF($A$5:$A$2004,P19,$K$5:$K$2004)),""))</f>
        <v/>
      </c>
      <c r="T19" s="16">
        <f>IF(OR(P19="",Q19=""),"",IF(Q19&lt;8,"za mało okresów",IF(R19&gt;1+$Q$3,"gorsza od naiwnej",IF(S19&gt;1+$Q$3,"prosta metoda lepsza",IF(AND(R19&lt;1-$Q$3,S19&lt;1-$Q$3),"bije darmowe","remis")))))</f>
        <v/>
      </c>
    </row>
    <row r="20">
      <c r="A20" s="10" t="inlineStr">
        <is>
          <t>IND-001</t>
        </is>
      </c>
      <c r="B20" s="10" t="inlineStr">
        <is>
          <t>T16</t>
        </is>
      </c>
      <c r="C20" s="10" t="n">
        <v>414</v>
      </c>
      <c r="D20" s="10" t="n">
        <v>377</v>
      </c>
      <c r="E20" s="11">
        <f>IF(A20="","",IF(L20-$Q$1&lt;1,"",IF(ISNUMBER(INDEX($C$5:$C$2004,(ROW()-4-$Q$1))),INDEX($C$5:$C$2004,(ROW()-4-$Q$1)),"")))</f>
        <v/>
      </c>
      <c r="F20" s="12">
        <f>IF(A20="","",IF(L20-$Q$1-3&lt;1,"",IF(COUNT(INDEX($C$5:$C$2004,(ROW()-4-$Q$1)-3):INDEX($C$5:$C$2004,(ROW()-4-$Q$1)))=4,AVERAGE(INDEX($C$5:$C$2004,(ROW()-4-$Q$1)-3):INDEX($C$5:$C$2004,(ROW()-4-$Q$1))),"")))</f>
        <v/>
      </c>
      <c r="G20" s="12">
        <f>IF(A20="","",IF(L20-$Q$1&lt;1,"",IF(ISNUMBER(INDEX($M$5:$M$2004,(ROW()-4-$Q$1))),INDEX($M$5:$M$2004,(ROW()-4-$Q$1)),"")))</f>
        <v/>
      </c>
      <c r="H20" s="11">
        <f>IF(AND(ISNUMBER(C20),ISNUMBER(D20),ISNUMBER(E20),ISNUMBER(F20),ISNUMBER(G20)),ABS(D20-C20),"")</f>
        <v/>
      </c>
      <c r="I20" s="11">
        <f>IF(ISNUMBER(H20),ABS(E20-C20),"")</f>
        <v/>
      </c>
      <c r="J20" s="12">
        <f>IF(ISNUMBER(H20),ABS(F20-C20),"")</f>
        <v/>
      </c>
      <c r="K20" s="12">
        <f>IF(ISNUMBER(H20),ABS(G20-C20),"")</f>
        <v/>
      </c>
      <c r="L20" s="11">
        <f>IF(A20="","",IF(A20=A19,L19+1,1))</f>
        <v/>
      </c>
      <c r="M20" s="12">
        <f>IF(A20="","",IF(L20=1,IF(ISNUMBER(C20),C20,""),IF(ISNUMBER(C20),IF(ISNUMBER(M19),$Q$2*C20+(1-$Q$2)*M19,C20),M19)))</f>
        <v/>
      </c>
      <c r="N20" s="11">
        <f>IF(A20="","",IF(L20=1,N19+1,N19))</f>
        <v/>
      </c>
      <c r="P20" s="13">
        <f>IFERROR(INDEX($A$5:$A$2004,MATCH(16,$N$5:$N$2004,0)),"")</f>
        <v/>
      </c>
      <c r="Q20" s="14">
        <f>IF(P20="","",COUNTIFS($A$5:$A$2004,P20,$H$5:$H$2004,"&gt;=0"))</f>
        <v/>
      </c>
      <c r="R20" s="15">
        <f>IF(OR(P20="",Q20=0),"",IFERROR(SUMIF($A$5:$A$2004,P20,$H$5:$H$2004)/SUMIF($A$5:$A$2004,P20,$I$5:$I$2004),""))</f>
        <v/>
      </c>
      <c r="S20" s="15">
        <f>IF(OR(P20="",Q20=0),"",IFERROR(SUMIF($A$5:$A$2004,P20,$H$5:$H$2004)/IF(SUM($J$5:$J$2004)&lt;=SUM($K$5:$K$2004),SUMIF($A$5:$A$2004,P20,$J$5:$J$2004),SUMIF($A$5:$A$2004,P20,$K$5:$K$2004)),""))</f>
        <v/>
      </c>
      <c r="T20" s="16">
        <f>IF(OR(P20="",Q20=""),"",IF(Q20&lt;8,"za mało okresów",IF(R20&gt;1+$Q$3,"gorsza od naiwnej",IF(S20&gt;1+$Q$3,"prosta metoda lepsza",IF(AND(R20&lt;1-$Q$3,S20&lt;1-$Q$3),"bije darmowe","remis")))))</f>
        <v/>
      </c>
    </row>
    <row r="21">
      <c r="A21" s="10" t="inlineStr">
        <is>
          <t>IND-002</t>
        </is>
      </c>
      <c r="B21" s="10" t="inlineStr">
        <is>
          <t>T01</t>
        </is>
      </c>
      <c r="C21" s="10" t="n">
        <v>53</v>
      </c>
      <c r="D21" s="10" t="n"/>
      <c r="E21" s="11">
        <f>IF(A21="","",IF(L21-$Q$1&lt;1,"",IF(ISNUMBER(INDEX($C$5:$C$2004,(ROW()-4-$Q$1))),INDEX($C$5:$C$2004,(ROW()-4-$Q$1)),"")))</f>
        <v/>
      </c>
      <c r="F21" s="12">
        <f>IF(A21="","",IF(L21-$Q$1-3&lt;1,"",IF(COUNT(INDEX($C$5:$C$2004,(ROW()-4-$Q$1)-3):INDEX($C$5:$C$2004,(ROW()-4-$Q$1)))=4,AVERAGE(INDEX($C$5:$C$2004,(ROW()-4-$Q$1)-3):INDEX($C$5:$C$2004,(ROW()-4-$Q$1))),"")))</f>
        <v/>
      </c>
      <c r="G21" s="12">
        <f>IF(A21="","",IF(L21-$Q$1&lt;1,"",IF(ISNUMBER(INDEX($M$5:$M$2004,(ROW()-4-$Q$1))),INDEX($M$5:$M$2004,(ROW()-4-$Q$1)),"")))</f>
        <v/>
      </c>
      <c r="H21" s="11">
        <f>IF(AND(ISNUMBER(C21),ISNUMBER(D21),ISNUMBER(E21),ISNUMBER(F21),ISNUMBER(G21)),ABS(D21-C21),"")</f>
        <v/>
      </c>
      <c r="I21" s="11">
        <f>IF(ISNUMBER(H21),ABS(E21-C21),"")</f>
        <v/>
      </c>
      <c r="J21" s="12">
        <f>IF(ISNUMBER(H21),ABS(F21-C21),"")</f>
        <v/>
      </c>
      <c r="K21" s="12">
        <f>IF(ISNUMBER(H21),ABS(G21-C21),"")</f>
        <v/>
      </c>
      <c r="L21" s="11">
        <f>IF(A21="","",IF(A21=A20,L20+1,1))</f>
        <v/>
      </c>
      <c r="M21" s="12">
        <f>IF(A21="","",IF(L21=1,IF(ISNUMBER(C21),C21,""),IF(ISNUMBER(C21),IF(ISNUMBER(M20),$Q$2*C21+(1-$Q$2)*M20,C21),M20)))</f>
        <v/>
      </c>
      <c r="N21" s="11">
        <f>IF(A21="","",IF(L21=1,N20+1,N20))</f>
        <v/>
      </c>
      <c r="P21" s="13">
        <f>IFERROR(INDEX($A$5:$A$2004,MATCH(17,$N$5:$N$2004,0)),"")</f>
        <v/>
      </c>
      <c r="Q21" s="14">
        <f>IF(P21="","",COUNTIFS($A$5:$A$2004,P21,$H$5:$H$2004,"&gt;=0"))</f>
        <v/>
      </c>
      <c r="R21" s="15">
        <f>IF(OR(P21="",Q21=0),"",IFERROR(SUMIF($A$5:$A$2004,P21,$H$5:$H$2004)/SUMIF($A$5:$A$2004,P21,$I$5:$I$2004),""))</f>
        <v/>
      </c>
      <c r="S21" s="15">
        <f>IF(OR(P21="",Q21=0),"",IFERROR(SUMIF($A$5:$A$2004,P21,$H$5:$H$2004)/IF(SUM($J$5:$J$2004)&lt;=SUM($K$5:$K$2004),SUMIF($A$5:$A$2004,P21,$J$5:$J$2004),SUMIF($A$5:$A$2004,P21,$K$5:$K$2004)),""))</f>
        <v/>
      </c>
      <c r="T21" s="16">
        <f>IF(OR(P21="",Q21=""),"",IF(Q21&lt;8,"za mało okresów",IF(R21&gt;1+$Q$3,"gorsza od naiwnej",IF(S21&gt;1+$Q$3,"prosta metoda lepsza",IF(AND(R21&lt;1-$Q$3,S21&lt;1-$Q$3),"bije darmowe","remis")))))</f>
        <v/>
      </c>
    </row>
    <row r="22">
      <c r="A22" s="10" t="inlineStr">
        <is>
          <t>IND-002</t>
        </is>
      </c>
      <c r="B22" s="10" t="inlineStr">
        <is>
          <t>T02</t>
        </is>
      </c>
      <c r="C22" s="10" t="n">
        <v>61</v>
      </c>
      <c r="D22" s="10" t="n"/>
      <c r="E22" s="11">
        <f>IF(A22="","",IF(L22-$Q$1&lt;1,"",IF(ISNUMBER(INDEX($C$5:$C$2004,(ROW()-4-$Q$1))),INDEX($C$5:$C$2004,(ROW()-4-$Q$1)),"")))</f>
        <v/>
      </c>
      <c r="F22" s="12">
        <f>IF(A22="","",IF(L22-$Q$1-3&lt;1,"",IF(COUNT(INDEX($C$5:$C$2004,(ROW()-4-$Q$1)-3):INDEX($C$5:$C$2004,(ROW()-4-$Q$1)))=4,AVERAGE(INDEX($C$5:$C$2004,(ROW()-4-$Q$1)-3):INDEX($C$5:$C$2004,(ROW()-4-$Q$1))),"")))</f>
        <v/>
      </c>
      <c r="G22" s="12">
        <f>IF(A22="","",IF(L22-$Q$1&lt;1,"",IF(ISNUMBER(INDEX($M$5:$M$2004,(ROW()-4-$Q$1))),INDEX($M$5:$M$2004,(ROW()-4-$Q$1)),"")))</f>
        <v/>
      </c>
      <c r="H22" s="11">
        <f>IF(AND(ISNUMBER(C22),ISNUMBER(D22),ISNUMBER(E22),ISNUMBER(F22),ISNUMBER(G22)),ABS(D22-C22),"")</f>
        <v/>
      </c>
      <c r="I22" s="11">
        <f>IF(ISNUMBER(H22),ABS(E22-C22),"")</f>
        <v/>
      </c>
      <c r="J22" s="12">
        <f>IF(ISNUMBER(H22),ABS(F22-C22),"")</f>
        <v/>
      </c>
      <c r="K22" s="12">
        <f>IF(ISNUMBER(H22),ABS(G22-C22),"")</f>
        <v/>
      </c>
      <c r="L22" s="11">
        <f>IF(A22="","",IF(A22=A21,L21+1,1))</f>
        <v/>
      </c>
      <c r="M22" s="12">
        <f>IF(A22="","",IF(L22=1,IF(ISNUMBER(C22),C22,""),IF(ISNUMBER(C22),IF(ISNUMBER(M21),$Q$2*C22+(1-$Q$2)*M21,C22),M21)))</f>
        <v/>
      </c>
      <c r="N22" s="11">
        <f>IF(A22="","",IF(L22=1,N21+1,N21))</f>
        <v/>
      </c>
      <c r="P22" s="13">
        <f>IFERROR(INDEX($A$5:$A$2004,MATCH(18,$N$5:$N$2004,0)),"")</f>
        <v/>
      </c>
      <c r="Q22" s="14">
        <f>IF(P22="","",COUNTIFS($A$5:$A$2004,P22,$H$5:$H$2004,"&gt;=0"))</f>
        <v/>
      </c>
      <c r="R22" s="15">
        <f>IF(OR(P22="",Q22=0),"",IFERROR(SUMIF($A$5:$A$2004,P22,$H$5:$H$2004)/SUMIF($A$5:$A$2004,P22,$I$5:$I$2004),""))</f>
        <v/>
      </c>
      <c r="S22" s="15">
        <f>IF(OR(P22="",Q22=0),"",IFERROR(SUMIF($A$5:$A$2004,P22,$H$5:$H$2004)/IF(SUM($J$5:$J$2004)&lt;=SUM($K$5:$K$2004),SUMIF($A$5:$A$2004,P22,$J$5:$J$2004),SUMIF($A$5:$A$2004,P22,$K$5:$K$2004)),""))</f>
        <v/>
      </c>
      <c r="T22" s="16">
        <f>IF(OR(P22="",Q22=""),"",IF(Q22&lt;8,"za mało okresów",IF(R22&gt;1+$Q$3,"gorsza od naiwnej",IF(S22&gt;1+$Q$3,"prosta metoda lepsza",IF(AND(R22&lt;1-$Q$3,S22&lt;1-$Q$3),"bije darmowe","remis")))))</f>
        <v/>
      </c>
    </row>
    <row r="23">
      <c r="A23" s="10" t="inlineStr">
        <is>
          <t>IND-002</t>
        </is>
      </c>
      <c r="B23" s="10" t="inlineStr">
        <is>
          <t>T03</t>
        </is>
      </c>
      <c r="C23" s="10" t="n">
        <v>59</v>
      </c>
      <c r="D23" s="10" t="n"/>
      <c r="E23" s="11">
        <f>IF(A23="","",IF(L23-$Q$1&lt;1,"",IF(ISNUMBER(INDEX($C$5:$C$2004,(ROW()-4-$Q$1))),INDEX($C$5:$C$2004,(ROW()-4-$Q$1)),"")))</f>
        <v/>
      </c>
      <c r="F23" s="12">
        <f>IF(A23="","",IF(L23-$Q$1-3&lt;1,"",IF(COUNT(INDEX($C$5:$C$2004,(ROW()-4-$Q$1)-3):INDEX($C$5:$C$2004,(ROW()-4-$Q$1)))=4,AVERAGE(INDEX($C$5:$C$2004,(ROW()-4-$Q$1)-3):INDEX($C$5:$C$2004,(ROW()-4-$Q$1))),"")))</f>
        <v/>
      </c>
      <c r="G23" s="12">
        <f>IF(A23="","",IF(L23-$Q$1&lt;1,"",IF(ISNUMBER(INDEX($M$5:$M$2004,(ROW()-4-$Q$1))),INDEX($M$5:$M$2004,(ROW()-4-$Q$1)),"")))</f>
        <v/>
      </c>
      <c r="H23" s="11">
        <f>IF(AND(ISNUMBER(C23),ISNUMBER(D23),ISNUMBER(E23),ISNUMBER(F23),ISNUMBER(G23)),ABS(D23-C23),"")</f>
        <v/>
      </c>
      <c r="I23" s="11">
        <f>IF(ISNUMBER(H23),ABS(E23-C23),"")</f>
        <v/>
      </c>
      <c r="J23" s="12">
        <f>IF(ISNUMBER(H23),ABS(F23-C23),"")</f>
        <v/>
      </c>
      <c r="K23" s="12">
        <f>IF(ISNUMBER(H23),ABS(G23-C23),"")</f>
        <v/>
      </c>
      <c r="L23" s="11">
        <f>IF(A23="","",IF(A23=A22,L22+1,1))</f>
        <v/>
      </c>
      <c r="M23" s="12">
        <f>IF(A23="","",IF(L23=1,IF(ISNUMBER(C23),C23,""),IF(ISNUMBER(C23),IF(ISNUMBER(M22),$Q$2*C23+(1-$Q$2)*M22,C23),M22)))</f>
        <v/>
      </c>
      <c r="N23" s="11">
        <f>IF(A23="","",IF(L23=1,N22+1,N22))</f>
        <v/>
      </c>
      <c r="P23" s="13">
        <f>IFERROR(INDEX($A$5:$A$2004,MATCH(19,$N$5:$N$2004,0)),"")</f>
        <v/>
      </c>
      <c r="Q23" s="14">
        <f>IF(P23="","",COUNTIFS($A$5:$A$2004,P23,$H$5:$H$2004,"&gt;=0"))</f>
        <v/>
      </c>
      <c r="R23" s="15">
        <f>IF(OR(P23="",Q23=0),"",IFERROR(SUMIF($A$5:$A$2004,P23,$H$5:$H$2004)/SUMIF($A$5:$A$2004,P23,$I$5:$I$2004),""))</f>
        <v/>
      </c>
      <c r="S23" s="15">
        <f>IF(OR(P23="",Q23=0),"",IFERROR(SUMIF($A$5:$A$2004,P23,$H$5:$H$2004)/IF(SUM($J$5:$J$2004)&lt;=SUM($K$5:$K$2004),SUMIF($A$5:$A$2004,P23,$J$5:$J$2004),SUMIF($A$5:$A$2004,P23,$K$5:$K$2004)),""))</f>
        <v/>
      </c>
      <c r="T23" s="16">
        <f>IF(OR(P23="",Q23=""),"",IF(Q23&lt;8,"za mało okresów",IF(R23&gt;1+$Q$3,"gorsza od naiwnej",IF(S23&gt;1+$Q$3,"prosta metoda lepsza",IF(AND(R23&lt;1-$Q$3,S23&lt;1-$Q$3),"bije darmowe","remis")))))</f>
        <v/>
      </c>
    </row>
    <row r="24">
      <c r="A24" s="10" t="inlineStr">
        <is>
          <t>IND-002</t>
        </is>
      </c>
      <c r="B24" s="10" t="inlineStr">
        <is>
          <t>T04</t>
        </is>
      </c>
      <c r="C24" s="10" t="n">
        <v>73</v>
      </c>
      <c r="D24" s="10" t="n"/>
      <c r="E24" s="11">
        <f>IF(A24="","",IF(L24-$Q$1&lt;1,"",IF(ISNUMBER(INDEX($C$5:$C$2004,(ROW()-4-$Q$1))),INDEX($C$5:$C$2004,(ROW()-4-$Q$1)),"")))</f>
        <v/>
      </c>
      <c r="F24" s="12">
        <f>IF(A24="","",IF(L24-$Q$1-3&lt;1,"",IF(COUNT(INDEX($C$5:$C$2004,(ROW()-4-$Q$1)-3):INDEX($C$5:$C$2004,(ROW()-4-$Q$1)))=4,AVERAGE(INDEX($C$5:$C$2004,(ROW()-4-$Q$1)-3):INDEX($C$5:$C$2004,(ROW()-4-$Q$1))),"")))</f>
        <v/>
      </c>
      <c r="G24" s="12">
        <f>IF(A24="","",IF(L24-$Q$1&lt;1,"",IF(ISNUMBER(INDEX($M$5:$M$2004,(ROW()-4-$Q$1))),INDEX($M$5:$M$2004,(ROW()-4-$Q$1)),"")))</f>
        <v/>
      </c>
      <c r="H24" s="11">
        <f>IF(AND(ISNUMBER(C24),ISNUMBER(D24),ISNUMBER(E24),ISNUMBER(F24),ISNUMBER(G24)),ABS(D24-C24),"")</f>
        <v/>
      </c>
      <c r="I24" s="11">
        <f>IF(ISNUMBER(H24),ABS(E24-C24),"")</f>
        <v/>
      </c>
      <c r="J24" s="12">
        <f>IF(ISNUMBER(H24),ABS(F24-C24),"")</f>
        <v/>
      </c>
      <c r="K24" s="12">
        <f>IF(ISNUMBER(H24),ABS(G24-C24),"")</f>
        <v/>
      </c>
      <c r="L24" s="11">
        <f>IF(A24="","",IF(A24=A23,L23+1,1))</f>
        <v/>
      </c>
      <c r="M24" s="12">
        <f>IF(A24="","",IF(L24=1,IF(ISNUMBER(C24),C24,""),IF(ISNUMBER(C24),IF(ISNUMBER(M23),$Q$2*C24+(1-$Q$2)*M23,C24),M23)))</f>
        <v/>
      </c>
      <c r="N24" s="11">
        <f>IF(A24="","",IF(L24=1,N23+1,N23))</f>
        <v/>
      </c>
      <c r="P24" s="13">
        <f>IFERROR(INDEX($A$5:$A$2004,MATCH(20,$N$5:$N$2004,0)),"")</f>
        <v/>
      </c>
      <c r="Q24" s="14">
        <f>IF(P24="","",COUNTIFS($A$5:$A$2004,P24,$H$5:$H$2004,"&gt;=0"))</f>
        <v/>
      </c>
      <c r="R24" s="15">
        <f>IF(OR(P24="",Q24=0),"",IFERROR(SUMIF($A$5:$A$2004,P24,$H$5:$H$2004)/SUMIF($A$5:$A$2004,P24,$I$5:$I$2004),""))</f>
        <v/>
      </c>
      <c r="S24" s="15">
        <f>IF(OR(P24="",Q24=0),"",IFERROR(SUMIF($A$5:$A$2004,P24,$H$5:$H$2004)/IF(SUM($J$5:$J$2004)&lt;=SUM($K$5:$K$2004),SUMIF($A$5:$A$2004,P24,$J$5:$J$2004),SUMIF($A$5:$A$2004,P24,$K$5:$K$2004)),""))</f>
        <v/>
      </c>
      <c r="T24" s="16">
        <f>IF(OR(P24="",Q24=""),"",IF(Q24&lt;8,"za mało okresów",IF(R24&gt;1+$Q$3,"gorsza od naiwnej",IF(S24&gt;1+$Q$3,"prosta metoda lepsza",IF(AND(R24&lt;1-$Q$3,S24&lt;1-$Q$3),"bije darmowe","remis")))))</f>
        <v/>
      </c>
    </row>
    <row r="25">
      <c r="A25" s="10" t="inlineStr">
        <is>
          <t>IND-002</t>
        </is>
      </c>
      <c r="B25" s="10" t="inlineStr">
        <is>
          <t>T05</t>
        </is>
      </c>
      <c r="C25" s="10" t="n">
        <v>48</v>
      </c>
      <c r="D25" s="10" t="n">
        <v>74</v>
      </c>
      <c r="E25" s="11">
        <f>IF(A25="","",IF(L25-$Q$1&lt;1,"",IF(ISNUMBER(INDEX($C$5:$C$2004,(ROW()-4-$Q$1))),INDEX($C$5:$C$2004,(ROW()-4-$Q$1)),"")))</f>
        <v/>
      </c>
      <c r="F25" s="12">
        <f>IF(A25="","",IF(L25-$Q$1-3&lt;1,"",IF(COUNT(INDEX($C$5:$C$2004,(ROW()-4-$Q$1)-3):INDEX($C$5:$C$2004,(ROW()-4-$Q$1)))=4,AVERAGE(INDEX($C$5:$C$2004,(ROW()-4-$Q$1)-3):INDEX($C$5:$C$2004,(ROW()-4-$Q$1))),"")))</f>
        <v/>
      </c>
      <c r="G25" s="12">
        <f>IF(A25="","",IF(L25-$Q$1&lt;1,"",IF(ISNUMBER(INDEX($M$5:$M$2004,(ROW()-4-$Q$1))),INDEX($M$5:$M$2004,(ROW()-4-$Q$1)),"")))</f>
        <v/>
      </c>
      <c r="H25" s="11">
        <f>IF(AND(ISNUMBER(C25),ISNUMBER(D25),ISNUMBER(E25),ISNUMBER(F25),ISNUMBER(G25)),ABS(D25-C25),"")</f>
        <v/>
      </c>
      <c r="I25" s="11">
        <f>IF(ISNUMBER(H25),ABS(E25-C25),"")</f>
        <v/>
      </c>
      <c r="J25" s="12">
        <f>IF(ISNUMBER(H25),ABS(F25-C25),"")</f>
        <v/>
      </c>
      <c r="K25" s="12">
        <f>IF(ISNUMBER(H25),ABS(G25-C25),"")</f>
        <v/>
      </c>
      <c r="L25" s="11">
        <f>IF(A25="","",IF(A25=A24,L24+1,1))</f>
        <v/>
      </c>
      <c r="M25" s="12">
        <f>IF(A25="","",IF(L25=1,IF(ISNUMBER(C25),C25,""),IF(ISNUMBER(C25),IF(ISNUMBER(M24),$Q$2*C25+(1-$Q$2)*M24,C25),M24)))</f>
        <v/>
      </c>
      <c r="N25" s="11">
        <f>IF(A25="","",IF(L25=1,N24+1,N24))</f>
        <v/>
      </c>
      <c r="P25" s="13">
        <f>IFERROR(INDEX($A$5:$A$2004,MATCH(21,$N$5:$N$2004,0)),"")</f>
        <v/>
      </c>
      <c r="Q25" s="14">
        <f>IF(P25="","",COUNTIFS($A$5:$A$2004,P25,$H$5:$H$2004,"&gt;=0"))</f>
        <v/>
      </c>
      <c r="R25" s="15">
        <f>IF(OR(P25="",Q25=0),"",IFERROR(SUMIF($A$5:$A$2004,P25,$H$5:$H$2004)/SUMIF($A$5:$A$2004,P25,$I$5:$I$2004),""))</f>
        <v/>
      </c>
      <c r="S25" s="15">
        <f>IF(OR(P25="",Q25=0),"",IFERROR(SUMIF($A$5:$A$2004,P25,$H$5:$H$2004)/IF(SUM($J$5:$J$2004)&lt;=SUM($K$5:$K$2004),SUMIF($A$5:$A$2004,P25,$J$5:$J$2004),SUMIF($A$5:$A$2004,P25,$K$5:$K$2004)),""))</f>
        <v/>
      </c>
      <c r="T25" s="16">
        <f>IF(OR(P25="",Q25=""),"",IF(Q25&lt;8,"za mało okresów",IF(R25&gt;1+$Q$3,"gorsza od naiwnej",IF(S25&gt;1+$Q$3,"prosta metoda lepsza",IF(AND(R25&lt;1-$Q$3,S25&lt;1-$Q$3),"bije darmowe","remis")))))</f>
        <v/>
      </c>
    </row>
    <row r="26">
      <c r="A26" s="10" t="inlineStr">
        <is>
          <t>IND-002</t>
        </is>
      </c>
      <c r="B26" s="10" t="inlineStr">
        <is>
          <t>T06</t>
        </is>
      </c>
      <c r="C26" s="10" t="n">
        <v>75</v>
      </c>
      <c r="D26" s="10" t="n">
        <v>60</v>
      </c>
      <c r="E26" s="11">
        <f>IF(A26="","",IF(L26-$Q$1&lt;1,"",IF(ISNUMBER(INDEX($C$5:$C$2004,(ROW()-4-$Q$1))),INDEX($C$5:$C$2004,(ROW()-4-$Q$1)),"")))</f>
        <v/>
      </c>
      <c r="F26" s="12">
        <f>IF(A26="","",IF(L26-$Q$1-3&lt;1,"",IF(COUNT(INDEX($C$5:$C$2004,(ROW()-4-$Q$1)-3):INDEX($C$5:$C$2004,(ROW()-4-$Q$1)))=4,AVERAGE(INDEX($C$5:$C$2004,(ROW()-4-$Q$1)-3):INDEX($C$5:$C$2004,(ROW()-4-$Q$1))),"")))</f>
        <v/>
      </c>
      <c r="G26" s="12">
        <f>IF(A26="","",IF(L26-$Q$1&lt;1,"",IF(ISNUMBER(INDEX($M$5:$M$2004,(ROW()-4-$Q$1))),INDEX($M$5:$M$2004,(ROW()-4-$Q$1)),"")))</f>
        <v/>
      </c>
      <c r="H26" s="11">
        <f>IF(AND(ISNUMBER(C26),ISNUMBER(D26),ISNUMBER(E26),ISNUMBER(F26),ISNUMBER(G26)),ABS(D26-C26),"")</f>
        <v/>
      </c>
      <c r="I26" s="11">
        <f>IF(ISNUMBER(H26),ABS(E26-C26),"")</f>
        <v/>
      </c>
      <c r="J26" s="12">
        <f>IF(ISNUMBER(H26),ABS(F26-C26),"")</f>
        <v/>
      </c>
      <c r="K26" s="12">
        <f>IF(ISNUMBER(H26),ABS(G26-C26),"")</f>
        <v/>
      </c>
      <c r="L26" s="11">
        <f>IF(A26="","",IF(A26=A25,L25+1,1))</f>
        <v/>
      </c>
      <c r="M26" s="12">
        <f>IF(A26="","",IF(L26=1,IF(ISNUMBER(C26),C26,""),IF(ISNUMBER(C26),IF(ISNUMBER(M25),$Q$2*C26+(1-$Q$2)*M25,C26),M25)))</f>
        <v/>
      </c>
      <c r="N26" s="11">
        <f>IF(A26="","",IF(L26=1,N25+1,N25))</f>
        <v/>
      </c>
      <c r="P26" s="13">
        <f>IFERROR(INDEX($A$5:$A$2004,MATCH(22,$N$5:$N$2004,0)),"")</f>
        <v/>
      </c>
      <c r="Q26" s="14">
        <f>IF(P26="","",COUNTIFS($A$5:$A$2004,P26,$H$5:$H$2004,"&gt;=0"))</f>
        <v/>
      </c>
      <c r="R26" s="15">
        <f>IF(OR(P26="",Q26=0),"",IFERROR(SUMIF($A$5:$A$2004,P26,$H$5:$H$2004)/SUMIF($A$5:$A$2004,P26,$I$5:$I$2004),""))</f>
        <v/>
      </c>
      <c r="S26" s="15">
        <f>IF(OR(P26="",Q26=0),"",IFERROR(SUMIF($A$5:$A$2004,P26,$H$5:$H$2004)/IF(SUM($J$5:$J$2004)&lt;=SUM($K$5:$K$2004),SUMIF($A$5:$A$2004,P26,$J$5:$J$2004),SUMIF($A$5:$A$2004,P26,$K$5:$K$2004)),""))</f>
        <v/>
      </c>
      <c r="T26" s="16">
        <f>IF(OR(P26="",Q26=""),"",IF(Q26&lt;8,"za mało okresów",IF(R26&gt;1+$Q$3,"gorsza od naiwnej",IF(S26&gt;1+$Q$3,"prosta metoda lepsza",IF(AND(R26&lt;1-$Q$3,S26&lt;1-$Q$3),"bije darmowe","remis")))))</f>
        <v/>
      </c>
    </row>
    <row r="27">
      <c r="A27" s="10" t="inlineStr">
        <is>
          <t>IND-002</t>
        </is>
      </c>
      <c r="B27" s="10" t="inlineStr">
        <is>
          <t>T07</t>
        </is>
      </c>
      <c r="C27" s="10" t="n">
        <v>63</v>
      </c>
      <c r="D27" s="10" t="n">
        <v>62</v>
      </c>
      <c r="E27" s="11">
        <f>IF(A27="","",IF(L27-$Q$1&lt;1,"",IF(ISNUMBER(INDEX($C$5:$C$2004,(ROW()-4-$Q$1))),INDEX($C$5:$C$2004,(ROW()-4-$Q$1)),"")))</f>
        <v/>
      </c>
      <c r="F27" s="12">
        <f>IF(A27="","",IF(L27-$Q$1-3&lt;1,"",IF(COUNT(INDEX($C$5:$C$2004,(ROW()-4-$Q$1)-3):INDEX($C$5:$C$2004,(ROW()-4-$Q$1)))=4,AVERAGE(INDEX($C$5:$C$2004,(ROW()-4-$Q$1)-3):INDEX($C$5:$C$2004,(ROW()-4-$Q$1))),"")))</f>
        <v/>
      </c>
      <c r="G27" s="12">
        <f>IF(A27="","",IF(L27-$Q$1&lt;1,"",IF(ISNUMBER(INDEX($M$5:$M$2004,(ROW()-4-$Q$1))),INDEX($M$5:$M$2004,(ROW()-4-$Q$1)),"")))</f>
        <v/>
      </c>
      <c r="H27" s="11">
        <f>IF(AND(ISNUMBER(C27),ISNUMBER(D27),ISNUMBER(E27),ISNUMBER(F27),ISNUMBER(G27)),ABS(D27-C27),"")</f>
        <v/>
      </c>
      <c r="I27" s="11">
        <f>IF(ISNUMBER(H27),ABS(E27-C27),"")</f>
        <v/>
      </c>
      <c r="J27" s="12">
        <f>IF(ISNUMBER(H27),ABS(F27-C27),"")</f>
        <v/>
      </c>
      <c r="K27" s="12">
        <f>IF(ISNUMBER(H27),ABS(G27-C27),"")</f>
        <v/>
      </c>
      <c r="L27" s="11">
        <f>IF(A27="","",IF(A27=A26,L26+1,1))</f>
        <v/>
      </c>
      <c r="M27" s="12">
        <f>IF(A27="","",IF(L27=1,IF(ISNUMBER(C27),C27,""),IF(ISNUMBER(C27),IF(ISNUMBER(M26),$Q$2*C27+(1-$Q$2)*M26,C27),M26)))</f>
        <v/>
      </c>
      <c r="N27" s="11">
        <f>IF(A27="","",IF(L27=1,N26+1,N26))</f>
        <v/>
      </c>
      <c r="P27" s="13">
        <f>IFERROR(INDEX($A$5:$A$2004,MATCH(23,$N$5:$N$2004,0)),"")</f>
        <v/>
      </c>
      <c r="Q27" s="14">
        <f>IF(P27="","",COUNTIFS($A$5:$A$2004,P27,$H$5:$H$2004,"&gt;=0"))</f>
        <v/>
      </c>
      <c r="R27" s="15">
        <f>IF(OR(P27="",Q27=0),"",IFERROR(SUMIF($A$5:$A$2004,P27,$H$5:$H$2004)/SUMIF($A$5:$A$2004,P27,$I$5:$I$2004),""))</f>
        <v/>
      </c>
      <c r="S27" s="15">
        <f>IF(OR(P27="",Q27=0),"",IFERROR(SUMIF($A$5:$A$2004,P27,$H$5:$H$2004)/IF(SUM($J$5:$J$2004)&lt;=SUM($K$5:$K$2004),SUMIF($A$5:$A$2004,P27,$J$5:$J$2004),SUMIF($A$5:$A$2004,P27,$K$5:$K$2004)),""))</f>
        <v/>
      </c>
      <c r="T27" s="16">
        <f>IF(OR(P27="",Q27=""),"",IF(Q27&lt;8,"za mało okresów",IF(R27&gt;1+$Q$3,"gorsza od naiwnej",IF(S27&gt;1+$Q$3,"prosta metoda lepsza",IF(AND(R27&lt;1-$Q$3,S27&lt;1-$Q$3),"bije darmowe","remis")))))</f>
        <v/>
      </c>
    </row>
    <row r="28">
      <c r="A28" s="10" t="inlineStr">
        <is>
          <t>IND-002</t>
        </is>
      </c>
      <c r="B28" s="10" t="inlineStr">
        <is>
          <t>T08</t>
        </is>
      </c>
      <c r="C28" s="10" t="n">
        <v>59</v>
      </c>
      <c r="D28" s="10" t="n">
        <v>69</v>
      </c>
      <c r="E28" s="11">
        <f>IF(A28="","",IF(L28-$Q$1&lt;1,"",IF(ISNUMBER(INDEX($C$5:$C$2004,(ROW()-4-$Q$1))),INDEX($C$5:$C$2004,(ROW()-4-$Q$1)),"")))</f>
        <v/>
      </c>
      <c r="F28" s="12">
        <f>IF(A28="","",IF(L28-$Q$1-3&lt;1,"",IF(COUNT(INDEX($C$5:$C$2004,(ROW()-4-$Q$1)-3):INDEX($C$5:$C$2004,(ROW()-4-$Q$1)))=4,AVERAGE(INDEX($C$5:$C$2004,(ROW()-4-$Q$1)-3):INDEX($C$5:$C$2004,(ROW()-4-$Q$1))),"")))</f>
        <v/>
      </c>
      <c r="G28" s="12">
        <f>IF(A28="","",IF(L28-$Q$1&lt;1,"",IF(ISNUMBER(INDEX($M$5:$M$2004,(ROW()-4-$Q$1))),INDEX($M$5:$M$2004,(ROW()-4-$Q$1)),"")))</f>
        <v/>
      </c>
      <c r="H28" s="11">
        <f>IF(AND(ISNUMBER(C28),ISNUMBER(D28),ISNUMBER(E28),ISNUMBER(F28),ISNUMBER(G28)),ABS(D28-C28),"")</f>
        <v/>
      </c>
      <c r="I28" s="11">
        <f>IF(ISNUMBER(H28),ABS(E28-C28),"")</f>
        <v/>
      </c>
      <c r="J28" s="12">
        <f>IF(ISNUMBER(H28),ABS(F28-C28),"")</f>
        <v/>
      </c>
      <c r="K28" s="12">
        <f>IF(ISNUMBER(H28),ABS(G28-C28),"")</f>
        <v/>
      </c>
      <c r="L28" s="11">
        <f>IF(A28="","",IF(A28=A27,L27+1,1))</f>
        <v/>
      </c>
      <c r="M28" s="12">
        <f>IF(A28="","",IF(L28=1,IF(ISNUMBER(C28),C28,""),IF(ISNUMBER(C28),IF(ISNUMBER(M27),$Q$2*C28+(1-$Q$2)*M27,C28),M27)))</f>
        <v/>
      </c>
      <c r="N28" s="11">
        <f>IF(A28="","",IF(L28=1,N27+1,N27))</f>
        <v/>
      </c>
      <c r="P28" s="13">
        <f>IFERROR(INDEX($A$5:$A$2004,MATCH(24,$N$5:$N$2004,0)),"")</f>
        <v/>
      </c>
      <c r="Q28" s="14">
        <f>IF(P28="","",COUNTIFS($A$5:$A$2004,P28,$H$5:$H$2004,"&gt;=0"))</f>
        <v/>
      </c>
      <c r="R28" s="15">
        <f>IF(OR(P28="",Q28=0),"",IFERROR(SUMIF($A$5:$A$2004,P28,$H$5:$H$2004)/SUMIF($A$5:$A$2004,P28,$I$5:$I$2004),""))</f>
        <v/>
      </c>
      <c r="S28" s="15">
        <f>IF(OR(P28="",Q28=0),"",IFERROR(SUMIF($A$5:$A$2004,P28,$H$5:$H$2004)/IF(SUM($J$5:$J$2004)&lt;=SUM($K$5:$K$2004),SUMIF($A$5:$A$2004,P28,$J$5:$J$2004),SUMIF($A$5:$A$2004,P28,$K$5:$K$2004)),""))</f>
        <v/>
      </c>
      <c r="T28" s="16">
        <f>IF(OR(P28="",Q28=""),"",IF(Q28&lt;8,"za mało okresów",IF(R28&gt;1+$Q$3,"gorsza od naiwnej",IF(S28&gt;1+$Q$3,"prosta metoda lepsza",IF(AND(R28&lt;1-$Q$3,S28&lt;1-$Q$3),"bije darmowe","remis")))))</f>
        <v/>
      </c>
    </row>
    <row r="29">
      <c r="A29" s="10" t="inlineStr">
        <is>
          <t>IND-002</t>
        </is>
      </c>
      <c r="B29" s="10" t="inlineStr">
        <is>
          <t>T09</t>
        </is>
      </c>
      <c r="C29" s="10" t="n">
        <v>59</v>
      </c>
      <c r="D29" s="10" t="n">
        <v>68</v>
      </c>
      <c r="E29" s="11">
        <f>IF(A29="","",IF(L29-$Q$1&lt;1,"",IF(ISNUMBER(INDEX($C$5:$C$2004,(ROW()-4-$Q$1))),INDEX($C$5:$C$2004,(ROW()-4-$Q$1)),"")))</f>
        <v/>
      </c>
      <c r="F29" s="12">
        <f>IF(A29="","",IF(L29-$Q$1-3&lt;1,"",IF(COUNT(INDEX($C$5:$C$2004,(ROW()-4-$Q$1)-3):INDEX($C$5:$C$2004,(ROW()-4-$Q$1)))=4,AVERAGE(INDEX($C$5:$C$2004,(ROW()-4-$Q$1)-3):INDEX($C$5:$C$2004,(ROW()-4-$Q$1))),"")))</f>
        <v/>
      </c>
      <c r="G29" s="12">
        <f>IF(A29="","",IF(L29-$Q$1&lt;1,"",IF(ISNUMBER(INDEX($M$5:$M$2004,(ROW()-4-$Q$1))),INDEX($M$5:$M$2004,(ROW()-4-$Q$1)),"")))</f>
        <v/>
      </c>
      <c r="H29" s="11">
        <f>IF(AND(ISNUMBER(C29),ISNUMBER(D29),ISNUMBER(E29),ISNUMBER(F29),ISNUMBER(G29)),ABS(D29-C29),"")</f>
        <v/>
      </c>
      <c r="I29" s="11">
        <f>IF(ISNUMBER(H29),ABS(E29-C29),"")</f>
        <v/>
      </c>
      <c r="J29" s="12">
        <f>IF(ISNUMBER(H29),ABS(F29-C29),"")</f>
        <v/>
      </c>
      <c r="K29" s="12">
        <f>IF(ISNUMBER(H29),ABS(G29-C29),"")</f>
        <v/>
      </c>
      <c r="L29" s="11">
        <f>IF(A29="","",IF(A29=A28,L28+1,1))</f>
        <v/>
      </c>
      <c r="M29" s="12">
        <f>IF(A29="","",IF(L29=1,IF(ISNUMBER(C29),C29,""),IF(ISNUMBER(C29),IF(ISNUMBER(M28),$Q$2*C29+(1-$Q$2)*M28,C29),M28)))</f>
        <v/>
      </c>
      <c r="N29" s="11">
        <f>IF(A29="","",IF(L29=1,N28+1,N28))</f>
        <v/>
      </c>
      <c r="P29" s="13">
        <f>IFERROR(INDEX($A$5:$A$2004,MATCH(25,$N$5:$N$2004,0)),"")</f>
        <v/>
      </c>
      <c r="Q29" s="14">
        <f>IF(P29="","",COUNTIFS($A$5:$A$2004,P29,$H$5:$H$2004,"&gt;=0"))</f>
        <v/>
      </c>
      <c r="R29" s="15">
        <f>IF(OR(P29="",Q29=0),"",IFERROR(SUMIF($A$5:$A$2004,P29,$H$5:$H$2004)/SUMIF($A$5:$A$2004,P29,$I$5:$I$2004),""))</f>
        <v/>
      </c>
      <c r="S29" s="15">
        <f>IF(OR(P29="",Q29=0),"",IFERROR(SUMIF($A$5:$A$2004,P29,$H$5:$H$2004)/IF(SUM($J$5:$J$2004)&lt;=SUM($K$5:$K$2004),SUMIF($A$5:$A$2004,P29,$J$5:$J$2004),SUMIF($A$5:$A$2004,P29,$K$5:$K$2004)),""))</f>
        <v/>
      </c>
      <c r="T29" s="16">
        <f>IF(OR(P29="",Q29=""),"",IF(Q29&lt;8,"za mało okresów",IF(R29&gt;1+$Q$3,"gorsza od naiwnej",IF(S29&gt;1+$Q$3,"prosta metoda lepsza",IF(AND(R29&lt;1-$Q$3,S29&lt;1-$Q$3),"bije darmowe","remis")))))</f>
        <v/>
      </c>
    </row>
    <row r="30">
      <c r="A30" s="10" t="inlineStr">
        <is>
          <t>IND-002</t>
        </is>
      </c>
      <c r="B30" s="10" t="inlineStr">
        <is>
          <t>T10</t>
        </is>
      </c>
      <c r="C30" s="10" t="n">
        <v>61</v>
      </c>
      <c r="D30" s="10" t="n">
        <v>59</v>
      </c>
      <c r="E30" s="11">
        <f>IF(A30="","",IF(L30-$Q$1&lt;1,"",IF(ISNUMBER(INDEX($C$5:$C$2004,(ROW()-4-$Q$1))),INDEX($C$5:$C$2004,(ROW()-4-$Q$1)),"")))</f>
        <v/>
      </c>
      <c r="F30" s="12">
        <f>IF(A30="","",IF(L30-$Q$1-3&lt;1,"",IF(COUNT(INDEX($C$5:$C$2004,(ROW()-4-$Q$1)-3):INDEX($C$5:$C$2004,(ROW()-4-$Q$1)))=4,AVERAGE(INDEX($C$5:$C$2004,(ROW()-4-$Q$1)-3):INDEX($C$5:$C$2004,(ROW()-4-$Q$1))),"")))</f>
        <v/>
      </c>
      <c r="G30" s="12">
        <f>IF(A30="","",IF(L30-$Q$1&lt;1,"",IF(ISNUMBER(INDEX($M$5:$M$2004,(ROW()-4-$Q$1))),INDEX($M$5:$M$2004,(ROW()-4-$Q$1)),"")))</f>
        <v/>
      </c>
      <c r="H30" s="11">
        <f>IF(AND(ISNUMBER(C30),ISNUMBER(D30),ISNUMBER(E30),ISNUMBER(F30),ISNUMBER(G30)),ABS(D30-C30),"")</f>
        <v/>
      </c>
      <c r="I30" s="11">
        <f>IF(ISNUMBER(H30),ABS(E30-C30),"")</f>
        <v/>
      </c>
      <c r="J30" s="12">
        <f>IF(ISNUMBER(H30),ABS(F30-C30),"")</f>
        <v/>
      </c>
      <c r="K30" s="12">
        <f>IF(ISNUMBER(H30),ABS(G30-C30),"")</f>
        <v/>
      </c>
      <c r="L30" s="11">
        <f>IF(A30="","",IF(A30=A29,L29+1,1))</f>
        <v/>
      </c>
      <c r="M30" s="12">
        <f>IF(A30="","",IF(L30=1,IF(ISNUMBER(C30),C30,""),IF(ISNUMBER(C30),IF(ISNUMBER(M29),$Q$2*C30+(1-$Q$2)*M29,C30),M29)))</f>
        <v/>
      </c>
      <c r="N30" s="11">
        <f>IF(A30="","",IF(L30=1,N29+1,N29))</f>
        <v/>
      </c>
      <c r="P30" s="13">
        <f>IFERROR(INDEX($A$5:$A$2004,MATCH(26,$N$5:$N$2004,0)),"")</f>
        <v/>
      </c>
      <c r="Q30" s="14">
        <f>IF(P30="","",COUNTIFS($A$5:$A$2004,P30,$H$5:$H$2004,"&gt;=0"))</f>
        <v/>
      </c>
      <c r="R30" s="15">
        <f>IF(OR(P30="",Q30=0),"",IFERROR(SUMIF($A$5:$A$2004,P30,$H$5:$H$2004)/SUMIF($A$5:$A$2004,P30,$I$5:$I$2004),""))</f>
        <v/>
      </c>
      <c r="S30" s="15">
        <f>IF(OR(P30="",Q30=0),"",IFERROR(SUMIF($A$5:$A$2004,P30,$H$5:$H$2004)/IF(SUM($J$5:$J$2004)&lt;=SUM($K$5:$K$2004),SUMIF($A$5:$A$2004,P30,$J$5:$J$2004),SUMIF($A$5:$A$2004,P30,$K$5:$K$2004)),""))</f>
        <v/>
      </c>
      <c r="T30" s="16">
        <f>IF(OR(P30="",Q30=""),"",IF(Q30&lt;8,"za mało okresów",IF(R30&gt;1+$Q$3,"gorsza od naiwnej",IF(S30&gt;1+$Q$3,"prosta metoda lepsza",IF(AND(R30&lt;1-$Q$3,S30&lt;1-$Q$3),"bije darmowe","remis")))))</f>
        <v/>
      </c>
    </row>
    <row r="31">
      <c r="A31" s="10" t="inlineStr">
        <is>
          <t>IND-002</t>
        </is>
      </c>
      <c r="B31" s="10" t="inlineStr">
        <is>
          <t>T11</t>
        </is>
      </c>
      <c r="C31" s="10" t="n">
        <v>70</v>
      </c>
      <c r="D31" s="10" t="n">
        <v>60</v>
      </c>
      <c r="E31" s="11">
        <f>IF(A31="","",IF(L31-$Q$1&lt;1,"",IF(ISNUMBER(INDEX($C$5:$C$2004,(ROW()-4-$Q$1))),INDEX($C$5:$C$2004,(ROW()-4-$Q$1)),"")))</f>
        <v/>
      </c>
      <c r="F31" s="12">
        <f>IF(A31="","",IF(L31-$Q$1-3&lt;1,"",IF(COUNT(INDEX($C$5:$C$2004,(ROW()-4-$Q$1)-3):INDEX($C$5:$C$2004,(ROW()-4-$Q$1)))=4,AVERAGE(INDEX($C$5:$C$2004,(ROW()-4-$Q$1)-3):INDEX($C$5:$C$2004,(ROW()-4-$Q$1))),"")))</f>
        <v/>
      </c>
      <c r="G31" s="12">
        <f>IF(A31="","",IF(L31-$Q$1&lt;1,"",IF(ISNUMBER(INDEX($M$5:$M$2004,(ROW()-4-$Q$1))),INDEX($M$5:$M$2004,(ROW()-4-$Q$1)),"")))</f>
        <v/>
      </c>
      <c r="H31" s="11">
        <f>IF(AND(ISNUMBER(C31),ISNUMBER(D31),ISNUMBER(E31),ISNUMBER(F31),ISNUMBER(G31)),ABS(D31-C31),"")</f>
        <v/>
      </c>
      <c r="I31" s="11">
        <f>IF(ISNUMBER(H31),ABS(E31-C31),"")</f>
        <v/>
      </c>
      <c r="J31" s="12">
        <f>IF(ISNUMBER(H31),ABS(F31-C31),"")</f>
        <v/>
      </c>
      <c r="K31" s="12">
        <f>IF(ISNUMBER(H31),ABS(G31-C31),"")</f>
        <v/>
      </c>
      <c r="L31" s="11">
        <f>IF(A31="","",IF(A31=A30,L30+1,1))</f>
        <v/>
      </c>
      <c r="M31" s="12">
        <f>IF(A31="","",IF(L31=1,IF(ISNUMBER(C31),C31,""),IF(ISNUMBER(C31),IF(ISNUMBER(M30),$Q$2*C31+(1-$Q$2)*M30,C31),M30)))</f>
        <v/>
      </c>
      <c r="N31" s="11">
        <f>IF(A31="","",IF(L31=1,N30+1,N30))</f>
        <v/>
      </c>
      <c r="P31" s="13">
        <f>IFERROR(INDEX($A$5:$A$2004,MATCH(27,$N$5:$N$2004,0)),"")</f>
        <v/>
      </c>
      <c r="Q31" s="14">
        <f>IF(P31="","",COUNTIFS($A$5:$A$2004,P31,$H$5:$H$2004,"&gt;=0"))</f>
        <v/>
      </c>
      <c r="R31" s="15">
        <f>IF(OR(P31="",Q31=0),"",IFERROR(SUMIF($A$5:$A$2004,P31,$H$5:$H$2004)/SUMIF($A$5:$A$2004,P31,$I$5:$I$2004),""))</f>
        <v/>
      </c>
      <c r="S31" s="15">
        <f>IF(OR(P31="",Q31=0),"",IFERROR(SUMIF($A$5:$A$2004,P31,$H$5:$H$2004)/IF(SUM($J$5:$J$2004)&lt;=SUM($K$5:$K$2004),SUMIF($A$5:$A$2004,P31,$J$5:$J$2004),SUMIF($A$5:$A$2004,P31,$K$5:$K$2004)),""))</f>
        <v/>
      </c>
      <c r="T31" s="16">
        <f>IF(OR(P31="",Q31=""),"",IF(Q31&lt;8,"za mało okresów",IF(R31&gt;1+$Q$3,"gorsza od naiwnej",IF(S31&gt;1+$Q$3,"prosta metoda lepsza",IF(AND(R31&lt;1-$Q$3,S31&lt;1-$Q$3),"bije darmowe","remis")))))</f>
        <v/>
      </c>
    </row>
    <row r="32">
      <c r="A32" s="10" t="inlineStr">
        <is>
          <t>IND-002</t>
        </is>
      </c>
      <c r="B32" s="10" t="inlineStr">
        <is>
          <t>T12</t>
        </is>
      </c>
      <c r="C32" s="10" t="n">
        <v>60</v>
      </c>
      <c r="D32" s="10" t="n">
        <v>66</v>
      </c>
      <c r="E32" s="11">
        <f>IF(A32="","",IF(L32-$Q$1&lt;1,"",IF(ISNUMBER(INDEX($C$5:$C$2004,(ROW()-4-$Q$1))),INDEX($C$5:$C$2004,(ROW()-4-$Q$1)),"")))</f>
        <v/>
      </c>
      <c r="F32" s="12">
        <f>IF(A32="","",IF(L32-$Q$1-3&lt;1,"",IF(COUNT(INDEX($C$5:$C$2004,(ROW()-4-$Q$1)-3):INDEX($C$5:$C$2004,(ROW()-4-$Q$1)))=4,AVERAGE(INDEX($C$5:$C$2004,(ROW()-4-$Q$1)-3):INDEX($C$5:$C$2004,(ROW()-4-$Q$1))),"")))</f>
        <v/>
      </c>
      <c r="G32" s="12">
        <f>IF(A32="","",IF(L32-$Q$1&lt;1,"",IF(ISNUMBER(INDEX($M$5:$M$2004,(ROW()-4-$Q$1))),INDEX($M$5:$M$2004,(ROW()-4-$Q$1)),"")))</f>
        <v/>
      </c>
      <c r="H32" s="11">
        <f>IF(AND(ISNUMBER(C32),ISNUMBER(D32),ISNUMBER(E32),ISNUMBER(F32),ISNUMBER(G32)),ABS(D32-C32),"")</f>
        <v/>
      </c>
      <c r="I32" s="11">
        <f>IF(ISNUMBER(H32),ABS(E32-C32),"")</f>
        <v/>
      </c>
      <c r="J32" s="12">
        <f>IF(ISNUMBER(H32),ABS(F32-C32),"")</f>
        <v/>
      </c>
      <c r="K32" s="12">
        <f>IF(ISNUMBER(H32),ABS(G32-C32),"")</f>
        <v/>
      </c>
      <c r="L32" s="11">
        <f>IF(A32="","",IF(A32=A31,L31+1,1))</f>
        <v/>
      </c>
      <c r="M32" s="12">
        <f>IF(A32="","",IF(L32=1,IF(ISNUMBER(C32),C32,""),IF(ISNUMBER(C32),IF(ISNUMBER(M31),$Q$2*C32+(1-$Q$2)*M31,C32),M31)))</f>
        <v/>
      </c>
      <c r="N32" s="11">
        <f>IF(A32="","",IF(L32=1,N31+1,N31))</f>
        <v/>
      </c>
      <c r="P32" s="13">
        <f>IFERROR(INDEX($A$5:$A$2004,MATCH(28,$N$5:$N$2004,0)),"")</f>
        <v/>
      </c>
      <c r="Q32" s="14">
        <f>IF(P32="","",COUNTIFS($A$5:$A$2004,P32,$H$5:$H$2004,"&gt;=0"))</f>
        <v/>
      </c>
      <c r="R32" s="15">
        <f>IF(OR(P32="",Q32=0),"",IFERROR(SUMIF($A$5:$A$2004,P32,$H$5:$H$2004)/SUMIF($A$5:$A$2004,P32,$I$5:$I$2004),""))</f>
        <v/>
      </c>
      <c r="S32" s="15">
        <f>IF(OR(P32="",Q32=0),"",IFERROR(SUMIF($A$5:$A$2004,P32,$H$5:$H$2004)/IF(SUM($J$5:$J$2004)&lt;=SUM($K$5:$K$2004),SUMIF($A$5:$A$2004,P32,$J$5:$J$2004),SUMIF($A$5:$A$2004,P32,$K$5:$K$2004)),""))</f>
        <v/>
      </c>
      <c r="T32" s="16">
        <f>IF(OR(P32="",Q32=""),"",IF(Q32&lt;8,"za mało okresów",IF(R32&gt;1+$Q$3,"gorsza od naiwnej",IF(S32&gt;1+$Q$3,"prosta metoda lepsza",IF(AND(R32&lt;1-$Q$3,S32&lt;1-$Q$3),"bije darmowe","remis")))))</f>
        <v/>
      </c>
    </row>
    <row r="33">
      <c r="A33" s="10" t="inlineStr">
        <is>
          <t>IND-002</t>
        </is>
      </c>
      <c r="B33" s="10" t="inlineStr">
        <is>
          <t>T13</t>
        </is>
      </c>
      <c r="C33" s="10" t="n">
        <v>68</v>
      </c>
      <c r="D33" s="10" t="n">
        <v>73</v>
      </c>
      <c r="E33" s="11">
        <f>IF(A33="","",IF(L33-$Q$1&lt;1,"",IF(ISNUMBER(INDEX($C$5:$C$2004,(ROW()-4-$Q$1))),INDEX($C$5:$C$2004,(ROW()-4-$Q$1)),"")))</f>
        <v/>
      </c>
      <c r="F33" s="12">
        <f>IF(A33="","",IF(L33-$Q$1-3&lt;1,"",IF(COUNT(INDEX($C$5:$C$2004,(ROW()-4-$Q$1)-3):INDEX($C$5:$C$2004,(ROW()-4-$Q$1)))=4,AVERAGE(INDEX($C$5:$C$2004,(ROW()-4-$Q$1)-3):INDEX($C$5:$C$2004,(ROW()-4-$Q$1))),"")))</f>
        <v/>
      </c>
      <c r="G33" s="12">
        <f>IF(A33="","",IF(L33-$Q$1&lt;1,"",IF(ISNUMBER(INDEX($M$5:$M$2004,(ROW()-4-$Q$1))),INDEX($M$5:$M$2004,(ROW()-4-$Q$1)),"")))</f>
        <v/>
      </c>
      <c r="H33" s="11">
        <f>IF(AND(ISNUMBER(C33),ISNUMBER(D33),ISNUMBER(E33),ISNUMBER(F33),ISNUMBER(G33)),ABS(D33-C33),"")</f>
        <v/>
      </c>
      <c r="I33" s="11">
        <f>IF(ISNUMBER(H33),ABS(E33-C33),"")</f>
        <v/>
      </c>
      <c r="J33" s="12">
        <f>IF(ISNUMBER(H33),ABS(F33-C33),"")</f>
        <v/>
      </c>
      <c r="K33" s="12">
        <f>IF(ISNUMBER(H33),ABS(G33-C33),"")</f>
        <v/>
      </c>
      <c r="L33" s="11">
        <f>IF(A33="","",IF(A33=A32,L32+1,1))</f>
        <v/>
      </c>
      <c r="M33" s="12">
        <f>IF(A33="","",IF(L33=1,IF(ISNUMBER(C33),C33,""),IF(ISNUMBER(C33),IF(ISNUMBER(M32),$Q$2*C33+(1-$Q$2)*M32,C33),M32)))</f>
        <v/>
      </c>
      <c r="N33" s="11">
        <f>IF(A33="","",IF(L33=1,N32+1,N32))</f>
        <v/>
      </c>
      <c r="P33" s="13">
        <f>IFERROR(INDEX($A$5:$A$2004,MATCH(29,$N$5:$N$2004,0)),"")</f>
        <v/>
      </c>
      <c r="Q33" s="14">
        <f>IF(P33="","",COUNTIFS($A$5:$A$2004,P33,$H$5:$H$2004,"&gt;=0"))</f>
        <v/>
      </c>
      <c r="R33" s="15">
        <f>IF(OR(P33="",Q33=0),"",IFERROR(SUMIF($A$5:$A$2004,P33,$H$5:$H$2004)/SUMIF($A$5:$A$2004,P33,$I$5:$I$2004),""))</f>
        <v/>
      </c>
      <c r="S33" s="15">
        <f>IF(OR(P33="",Q33=0),"",IFERROR(SUMIF($A$5:$A$2004,P33,$H$5:$H$2004)/IF(SUM($J$5:$J$2004)&lt;=SUM($K$5:$K$2004),SUMIF($A$5:$A$2004,P33,$J$5:$J$2004),SUMIF($A$5:$A$2004,P33,$K$5:$K$2004)),""))</f>
        <v/>
      </c>
      <c r="T33" s="16">
        <f>IF(OR(P33="",Q33=""),"",IF(Q33&lt;8,"za mało okresów",IF(R33&gt;1+$Q$3,"gorsza od naiwnej",IF(S33&gt;1+$Q$3,"prosta metoda lepsza",IF(AND(R33&lt;1-$Q$3,S33&lt;1-$Q$3),"bije darmowe","remis")))))</f>
        <v/>
      </c>
    </row>
    <row r="34">
      <c r="A34" s="10" t="inlineStr">
        <is>
          <t>IND-002</t>
        </is>
      </c>
      <c r="B34" s="10" t="inlineStr">
        <is>
          <t>T14</t>
        </is>
      </c>
      <c r="C34" s="10" t="n">
        <v>40</v>
      </c>
      <c r="D34" s="10" t="n">
        <v>64</v>
      </c>
      <c r="E34" s="11">
        <f>IF(A34="","",IF(L34-$Q$1&lt;1,"",IF(ISNUMBER(INDEX($C$5:$C$2004,(ROW()-4-$Q$1))),INDEX($C$5:$C$2004,(ROW()-4-$Q$1)),"")))</f>
        <v/>
      </c>
      <c r="F34" s="12">
        <f>IF(A34="","",IF(L34-$Q$1-3&lt;1,"",IF(COUNT(INDEX($C$5:$C$2004,(ROW()-4-$Q$1)-3):INDEX($C$5:$C$2004,(ROW()-4-$Q$1)))=4,AVERAGE(INDEX($C$5:$C$2004,(ROW()-4-$Q$1)-3):INDEX($C$5:$C$2004,(ROW()-4-$Q$1))),"")))</f>
        <v/>
      </c>
      <c r="G34" s="12">
        <f>IF(A34="","",IF(L34-$Q$1&lt;1,"",IF(ISNUMBER(INDEX($M$5:$M$2004,(ROW()-4-$Q$1))),INDEX($M$5:$M$2004,(ROW()-4-$Q$1)),"")))</f>
        <v/>
      </c>
      <c r="H34" s="11">
        <f>IF(AND(ISNUMBER(C34),ISNUMBER(D34),ISNUMBER(E34),ISNUMBER(F34),ISNUMBER(G34)),ABS(D34-C34),"")</f>
        <v/>
      </c>
      <c r="I34" s="11">
        <f>IF(ISNUMBER(H34),ABS(E34-C34),"")</f>
        <v/>
      </c>
      <c r="J34" s="12">
        <f>IF(ISNUMBER(H34),ABS(F34-C34),"")</f>
        <v/>
      </c>
      <c r="K34" s="12">
        <f>IF(ISNUMBER(H34),ABS(G34-C34),"")</f>
        <v/>
      </c>
      <c r="L34" s="11">
        <f>IF(A34="","",IF(A34=A33,L33+1,1))</f>
        <v/>
      </c>
      <c r="M34" s="12">
        <f>IF(A34="","",IF(L34=1,IF(ISNUMBER(C34),C34,""),IF(ISNUMBER(C34),IF(ISNUMBER(M33),$Q$2*C34+(1-$Q$2)*M33,C34),M33)))</f>
        <v/>
      </c>
      <c r="N34" s="11">
        <f>IF(A34="","",IF(L34=1,N33+1,N33))</f>
        <v/>
      </c>
      <c r="P34" s="13">
        <f>IFERROR(INDEX($A$5:$A$2004,MATCH(30,$N$5:$N$2004,0)),"")</f>
        <v/>
      </c>
      <c r="Q34" s="14">
        <f>IF(P34="","",COUNTIFS($A$5:$A$2004,P34,$H$5:$H$2004,"&gt;=0"))</f>
        <v/>
      </c>
      <c r="R34" s="15">
        <f>IF(OR(P34="",Q34=0),"",IFERROR(SUMIF($A$5:$A$2004,P34,$H$5:$H$2004)/SUMIF($A$5:$A$2004,P34,$I$5:$I$2004),""))</f>
        <v/>
      </c>
      <c r="S34" s="15">
        <f>IF(OR(P34="",Q34=0),"",IFERROR(SUMIF($A$5:$A$2004,P34,$H$5:$H$2004)/IF(SUM($J$5:$J$2004)&lt;=SUM($K$5:$K$2004),SUMIF($A$5:$A$2004,P34,$J$5:$J$2004),SUMIF($A$5:$A$2004,P34,$K$5:$K$2004)),""))</f>
        <v/>
      </c>
      <c r="T34" s="16">
        <f>IF(OR(P34="",Q34=""),"",IF(Q34&lt;8,"za mało okresów",IF(R34&gt;1+$Q$3,"gorsza od naiwnej",IF(S34&gt;1+$Q$3,"prosta metoda lepsza",IF(AND(R34&lt;1-$Q$3,S34&lt;1-$Q$3),"bije darmowe","remis")))))</f>
        <v/>
      </c>
    </row>
    <row r="35">
      <c r="A35" s="10" t="inlineStr">
        <is>
          <t>IND-002</t>
        </is>
      </c>
      <c r="B35" s="10" t="inlineStr">
        <is>
          <t>T15</t>
        </is>
      </c>
      <c r="C35" s="10" t="n">
        <v>74</v>
      </c>
      <c r="D35" s="10" t="n">
        <v>54</v>
      </c>
      <c r="E35" s="11">
        <f>IF(A35="","",IF(L35-$Q$1&lt;1,"",IF(ISNUMBER(INDEX($C$5:$C$2004,(ROW()-4-$Q$1))),INDEX($C$5:$C$2004,(ROW()-4-$Q$1)),"")))</f>
        <v/>
      </c>
      <c r="F35" s="12">
        <f>IF(A35="","",IF(L35-$Q$1-3&lt;1,"",IF(COUNT(INDEX($C$5:$C$2004,(ROW()-4-$Q$1)-3):INDEX($C$5:$C$2004,(ROW()-4-$Q$1)))=4,AVERAGE(INDEX($C$5:$C$2004,(ROW()-4-$Q$1)-3):INDEX($C$5:$C$2004,(ROW()-4-$Q$1))),"")))</f>
        <v/>
      </c>
      <c r="G35" s="12">
        <f>IF(A35="","",IF(L35-$Q$1&lt;1,"",IF(ISNUMBER(INDEX($M$5:$M$2004,(ROW()-4-$Q$1))),INDEX($M$5:$M$2004,(ROW()-4-$Q$1)),"")))</f>
        <v/>
      </c>
      <c r="H35" s="11">
        <f>IF(AND(ISNUMBER(C35),ISNUMBER(D35),ISNUMBER(E35),ISNUMBER(F35),ISNUMBER(G35)),ABS(D35-C35),"")</f>
        <v/>
      </c>
      <c r="I35" s="11">
        <f>IF(ISNUMBER(H35),ABS(E35-C35),"")</f>
        <v/>
      </c>
      <c r="J35" s="12">
        <f>IF(ISNUMBER(H35),ABS(F35-C35),"")</f>
        <v/>
      </c>
      <c r="K35" s="12">
        <f>IF(ISNUMBER(H35),ABS(G35-C35),"")</f>
        <v/>
      </c>
      <c r="L35" s="11">
        <f>IF(A35="","",IF(A35=A34,L34+1,1))</f>
        <v/>
      </c>
      <c r="M35" s="12">
        <f>IF(A35="","",IF(L35=1,IF(ISNUMBER(C35),C35,""),IF(ISNUMBER(C35),IF(ISNUMBER(M34),$Q$2*C35+(1-$Q$2)*M34,C35),M34)))</f>
        <v/>
      </c>
      <c r="N35" s="11">
        <f>IF(A35="","",IF(L35=1,N34+1,N34))</f>
        <v/>
      </c>
      <c r="P35" s="13">
        <f>IFERROR(INDEX($A$5:$A$2004,MATCH(31,$N$5:$N$2004,0)),"")</f>
        <v/>
      </c>
      <c r="Q35" s="14">
        <f>IF(P35="","",COUNTIFS($A$5:$A$2004,P35,$H$5:$H$2004,"&gt;=0"))</f>
        <v/>
      </c>
      <c r="R35" s="15">
        <f>IF(OR(P35="",Q35=0),"",IFERROR(SUMIF($A$5:$A$2004,P35,$H$5:$H$2004)/SUMIF($A$5:$A$2004,P35,$I$5:$I$2004),""))</f>
        <v/>
      </c>
      <c r="S35" s="15">
        <f>IF(OR(P35="",Q35=0),"",IFERROR(SUMIF($A$5:$A$2004,P35,$H$5:$H$2004)/IF(SUM($J$5:$J$2004)&lt;=SUM($K$5:$K$2004),SUMIF($A$5:$A$2004,P35,$J$5:$J$2004),SUMIF($A$5:$A$2004,P35,$K$5:$K$2004)),""))</f>
        <v/>
      </c>
      <c r="T35" s="16">
        <f>IF(OR(P35="",Q35=""),"",IF(Q35&lt;8,"za mało okresów",IF(R35&gt;1+$Q$3,"gorsza od naiwnej",IF(S35&gt;1+$Q$3,"prosta metoda lepsza",IF(AND(R35&lt;1-$Q$3,S35&lt;1-$Q$3),"bije darmowe","remis")))))</f>
        <v/>
      </c>
    </row>
    <row r="36">
      <c r="A36" s="10" t="inlineStr">
        <is>
          <t>IND-002</t>
        </is>
      </c>
      <c r="B36" s="10" t="inlineStr">
        <is>
          <t>T16</t>
        </is>
      </c>
      <c r="C36" s="10" t="n">
        <v>83</v>
      </c>
      <c r="D36" s="10" t="n">
        <v>57</v>
      </c>
      <c r="E36" s="11">
        <f>IF(A36="","",IF(L36-$Q$1&lt;1,"",IF(ISNUMBER(INDEX($C$5:$C$2004,(ROW()-4-$Q$1))),INDEX($C$5:$C$2004,(ROW()-4-$Q$1)),"")))</f>
        <v/>
      </c>
      <c r="F36" s="12">
        <f>IF(A36="","",IF(L36-$Q$1-3&lt;1,"",IF(COUNT(INDEX($C$5:$C$2004,(ROW()-4-$Q$1)-3):INDEX($C$5:$C$2004,(ROW()-4-$Q$1)))=4,AVERAGE(INDEX($C$5:$C$2004,(ROW()-4-$Q$1)-3):INDEX($C$5:$C$2004,(ROW()-4-$Q$1))),"")))</f>
        <v/>
      </c>
      <c r="G36" s="12">
        <f>IF(A36="","",IF(L36-$Q$1&lt;1,"",IF(ISNUMBER(INDEX($M$5:$M$2004,(ROW()-4-$Q$1))),INDEX($M$5:$M$2004,(ROW()-4-$Q$1)),"")))</f>
        <v/>
      </c>
      <c r="H36" s="11">
        <f>IF(AND(ISNUMBER(C36),ISNUMBER(D36),ISNUMBER(E36),ISNUMBER(F36),ISNUMBER(G36)),ABS(D36-C36),"")</f>
        <v/>
      </c>
      <c r="I36" s="11">
        <f>IF(ISNUMBER(H36),ABS(E36-C36),"")</f>
        <v/>
      </c>
      <c r="J36" s="12">
        <f>IF(ISNUMBER(H36),ABS(F36-C36),"")</f>
        <v/>
      </c>
      <c r="K36" s="12">
        <f>IF(ISNUMBER(H36),ABS(G36-C36),"")</f>
        <v/>
      </c>
      <c r="L36" s="11">
        <f>IF(A36="","",IF(A36=A35,L35+1,1))</f>
        <v/>
      </c>
      <c r="M36" s="12">
        <f>IF(A36="","",IF(L36=1,IF(ISNUMBER(C36),C36,""),IF(ISNUMBER(C36),IF(ISNUMBER(M35),$Q$2*C36+(1-$Q$2)*M35,C36),M35)))</f>
        <v/>
      </c>
      <c r="N36" s="11">
        <f>IF(A36="","",IF(L36=1,N35+1,N35))</f>
        <v/>
      </c>
      <c r="P36" s="13">
        <f>IFERROR(INDEX($A$5:$A$2004,MATCH(32,$N$5:$N$2004,0)),"")</f>
        <v/>
      </c>
      <c r="Q36" s="14">
        <f>IF(P36="","",COUNTIFS($A$5:$A$2004,P36,$H$5:$H$2004,"&gt;=0"))</f>
        <v/>
      </c>
      <c r="R36" s="15">
        <f>IF(OR(P36="",Q36=0),"",IFERROR(SUMIF($A$5:$A$2004,P36,$H$5:$H$2004)/SUMIF($A$5:$A$2004,P36,$I$5:$I$2004),""))</f>
        <v/>
      </c>
      <c r="S36" s="15">
        <f>IF(OR(P36="",Q36=0),"",IFERROR(SUMIF($A$5:$A$2004,P36,$H$5:$H$2004)/IF(SUM($J$5:$J$2004)&lt;=SUM($K$5:$K$2004),SUMIF($A$5:$A$2004,P36,$J$5:$J$2004),SUMIF($A$5:$A$2004,P36,$K$5:$K$2004)),""))</f>
        <v/>
      </c>
      <c r="T36" s="16">
        <f>IF(OR(P36="",Q36=""),"",IF(Q36&lt;8,"za mało okresów",IF(R36&gt;1+$Q$3,"gorsza od naiwnej",IF(S36&gt;1+$Q$3,"prosta metoda lepsza",IF(AND(R36&lt;1-$Q$3,S36&lt;1-$Q$3),"bije darmowe","remis")))))</f>
        <v/>
      </c>
    </row>
    <row r="37">
      <c r="A37" s="10" t="inlineStr">
        <is>
          <t>IND-003</t>
        </is>
      </c>
      <c r="B37" s="10" t="inlineStr">
        <is>
          <t>T01</t>
        </is>
      </c>
      <c r="C37" s="10" t="n">
        <v>14</v>
      </c>
      <c r="D37" s="10" t="n"/>
      <c r="E37" s="11">
        <f>IF(A37="","",IF(L37-$Q$1&lt;1,"",IF(ISNUMBER(INDEX($C$5:$C$2004,(ROW()-4-$Q$1))),INDEX($C$5:$C$2004,(ROW()-4-$Q$1)),"")))</f>
        <v/>
      </c>
      <c r="F37" s="12">
        <f>IF(A37="","",IF(L37-$Q$1-3&lt;1,"",IF(COUNT(INDEX($C$5:$C$2004,(ROW()-4-$Q$1)-3):INDEX($C$5:$C$2004,(ROW()-4-$Q$1)))=4,AVERAGE(INDEX($C$5:$C$2004,(ROW()-4-$Q$1)-3):INDEX($C$5:$C$2004,(ROW()-4-$Q$1))),"")))</f>
        <v/>
      </c>
      <c r="G37" s="12">
        <f>IF(A37="","",IF(L37-$Q$1&lt;1,"",IF(ISNUMBER(INDEX($M$5:$M$2004,(ROW()-4-$Q$1))),INDEX($M$5:$M$2004,(ROW()-4-$Q$1)),"")))</f>
        <v/>
      </c>
      <c r="H37" s="11">
        <f>IF(AND(ISNUMBER(C37),ISNUMBER(D37),ISNUMBER(E37),ISNUMBER(F37),ISNUMBER(G37)),ABS(D37-C37),"")</f>
        <v/>
      </c>
      <c r="I37" s="11">
        <f>IF(ISNUMBER(H37),ABS(E37-C37),"")</f>
        <v/>
      </c>
      <c r="J37" s="12">
        <f>IF(ISNUMBER(H37),ABS(F37-C37),"")</f>
        <v/>
      </c>
      <c r="K37" s="12">
        <f>IF(ISNUMBER(H37),ABS(G37-C37),"")</f>
        <v/>
      </c>
      <c r="L37" s="11">
        <f>IF(A37="","",IF(A37=A36,L36+1,1))</f>
        <v/>
      </c>
      <c r="M37" s="12">
        <f>IF(A37="","",IF(L37=1,IF(ISNUMBER(C37),C37,""),IF(ISNUMBER(C37),IF(ISNUMBER(M36),$Q$2*C37+(1-$Q$2)*M36,C37),M36)))</f>
        <v/>
      </c>
      <c r="N37" s="11">
        <f>IF(A37="","",IF(L37=1,N36+1,N36))</f>
        <v/>
      </c>
      <c r="P37" s="13">
        <f>IFERROR(INDEX($A$5:$A$2004,MATCH(33,$N$5:$N$2004,0)),"")</f>
        <v/>
      </c>
      <c r="Q37" s="14">
        <f>IF(P37="","",COUNTIFS($A$5:$A$2004,P37,$H$5:$H$2004,"&gt;=0"))</f>
        <v/>
      </c>
      <c r="R37" s="15">
        <f>IF(OR(P37="",Q37=0),"",IFERROR(SUMIF($A$5:$A$2004,P37,$H$5:$H$2004)/SUMIF($A$5:$A$2004,P37,$I$5:$I$2004),""))</f>
        <v/>
      </c>
      <c r="S37" s="15">
        <f>IF(OR(P37="",Q37=0),"",IFERROR(SUMIF($A$5:$A$2004,P37,$H$5:$H$2004)/IF(SUM($J$5:$J$2004)&lt;=SUM($K$5:$K$2004),SUMIF($A$5:$A$2004,P37,$J$5:$J$2004),SUMIF($A$5:$A$2004,P37,$K$5:$K$2004)),""))</f>
        <v/>
      </c>
      <c r="T37" s="16">
        <f>IF(OR(P37="",Q37=""),"",IF(Q37&lt;8,"za mało okresów",IF(R37&gt;1+$Q$3,"gorsza od naiwnej",IF(S37&gt;1+$Q$3,"prosta metoda lepsza",IF(AND(R37&lt;1-$Q$3,S37&lt;1-$Q$3),"bije darmowe","remis")))))</f>
        <v/>
      </c>
    </row>
    <row r="38">
      <c r="A38" s="10" t="inlineStr">
        <is>
          <t>IND-003</t>
        </is>
      </c>
      <c r="B38" s="10" t="inlineStr">
        <is>
          <t>T02</t>
        </is>
      </c>
      <c r="C38" s="10" t="n">
        <v>12</v>
      </c>
      <c r="D38" s="10" t="n"/>
      <c r="E38" s="11">
        <f>IF(A38="","",IF(L38-$Q$1&lt;1,"",IF(ISNUMBER(INDEX($C$5:$C$2004,(ROW()-4-$Q$1))),INDEX($C$5:$C$2004,(ROW()-4-$Q$1)),"")))</f>
        <v/>
      </c>
      <c r="F38" s="12">
        <f>IF(A38="","",IF(L38-$Q$1-3&lt;1,"",IF(COUNT(INDEX($C$5:$C$2004,(ROW()-4-$Q$1)-3):INDEX($C$5:$C$2004,(ROW()-4-$Q$1)))=4,AVERAGE(INDEX($C$5:$C$2004,(ROW()-4-$Q$1)-3):INDEX($C$5:$C$2004,(ROW()-4-$Q$1))),"")))</f>
        <v/>
      </c>
      <c r="G38" s="12">
        <f>IF(A38="","",IF(L38-$Q$1&lt;1,"",IF(ISNUMBER(INDEX($M$5:$M$2004,(ROW()-4-$Q$1))),INDEX($M$5:$M$2004,(ROW()-4-$Q$1)),"")))</f>
        <v/>
      </c>
      <c r="H38" s="11">
        <f>IF(AND(ISNUMBER(C38),ISNUMBER(D38),ISNUMBER(E38),ISNUMBER(F38),ISNUMBER(G38)),ABS(D38-C38),"")</f>
        <v/>
      </c>
      <c r="I38" s="11">
        <f>IF(ISNUMBER(H38),ABS(E38-C38),"")</f>
        <v/>
      </c>
      <c r="J38" s="12">
        <f>IF(ISNUMBER(H38),ABS(F38-C38),"")</f>
        <v/>
      </c>
      <c r="K38" s="12">
        <f>IF(ISNUMBER(H38),ABS(G38-C38),"")</f>
        <v/>
      </c>
      <c r="L38" s="11">
        <f>IF(A38="","",IF(A38=A37,L37+1,1))</f>
        <v/>
      </c>
      <c r="M38" s="12">
        <f>IF(A38="","",IF(L38=1,IF(ISNUMBER(C38),C38,""),IF(ISNUMBER(C38),IF(ISNUMBER(M37),$Q$2*C38+(1-$Q$2)*M37,C38),M37)))</f>
        <v/>
      </c>
      <c r="N38" s="11">
        <f>IF(A38="","",IF(L38=1,N37+1,N37))</f>
        <v/>
      </c>
      <c r="P38" s="13">
        <f>IFERROR(INDEX($A$5:$A$2004,MATCH(34,$N$5:$N$2004,0)),"")</f>
        <v/>
      </c>
      <c r="Q38" s="14">
        <f>IF(P38="","",COUNTIFS($A$5:$A$2004,P38,$H$5:$H$2004,"&gt;=0"))</f>
        <v/>
      </c>
      <c r="R38" s="15">
        <f>IF(OR(P38="",Q38=0),"",IFERROR(SUMIF($A$5:$A$2004,P38,$H$5:$H$2004)/SUMIF($A$5:$A$2004,P38,$I$5:$I$2004),""))</f>
        <v/>
      </c>
      <c r="S38" s="15">
        <f>IF(OR(P38="",Q38=0),"",IFERROR(SUMIF($A$5:$A$2004,P38,$H$5:$H$2004)/IF(SUM($J$5:$J$2004)&lt;=SUM($K$5:$K$2004),SUMIF($A$5:$A$2004,P38,$J$5:$J$2004),SUMIF($A$5:$A$2004,P38,$K$5:$K$2004)),""))</f>
        <v/>
      </c>
      <c r="T38" s="16">
        <f>IF(OR(P38="",Q38=""),"",IF(Q38&lt;8,"za mało okresów",IF(R38&gt;1+$Q$3,"gorsza od naiwnej",IF(S38&gt;1+$Q$3,"prosta metoda lepsza",IF(AND(R38&lt;1-$Q$3,S38&lt;1-$Q$3),"bije darmowe","remis")))))</f>
        <v/>
      </c>
    </row>
    <row r="39">
      <c r="A39" s="10" t="inlineStr">
        <is>
          <t>IND-003</t>
        </is>
      </c>
      <c r="B39" s="10" t="inlineStr">
        <is>
          <t>T03</t>
        </is>
      </c>
      <c r="C39" s="10" t="n">
        <v>19</v>
      </c>
      <c r="D39" s="10" t="n"/>
      <c r="E39" s="11">
        <f>IF(A39="","",IF(L39-$Q$1&lt;1,"",IF(ISNUMBER(INDEX($C$5:$C$2004,(ROW()-4-$Q$1))),INDEX($C$5:$C$2004,(ROW()-4-$Q$1)),"")))</f>
        <v/>
      </c>
      <c r="F39" s="12">
        <f>IF(A39="","",IF(L39-$Q$1-3&lt;1,"",IF(COUNT(INDEX($C$5:$C$2004,(ROW()-4-$Q$1)-3):INDEX($C$5:$C$2004,(ROW()-4-$Q$1)))=4,AVERAGE(INDEX($C$5:$C$2004,(ROW()-4-$Q$1)-3):INDEX($C$5:$C$2004,(ROW()-4-$Q$1))),"")))</f>
        <v/>
      </c>
      <c r="G39" s="12">
        <f>IF(A39="","",IF(L39-$Q$1&lt;1,"",IF(ISNUMBER(INDEX($M$5:$M$2004,(ROW()-4-$Q$1))),INDEX($M$5:$M$2004,(ROW()-4-$Q$1)),"")))</f>
        <v/>
      </c>
      <c r="H39" s="11">
        <f>IF(AND(ISNUMBER(C39),ISNUMBER(D39),ISNUMBER(E39),ISNUMBER(F39),ISNUMBER(G39)),ABS(D39-C39),"")</f>
        <v/>
      </c>
      <c r="I39" s="11">
        <f>IF(ISNUMBER(H39),ABS(E39-C39),"")</f>
        <v/>
      </c>
      <c r="J39" s="12">
        <f>IF(ISNUMBER(H39),ABS(F39-C39),"")</f>
        <v/>
      </c>
      <c r="K39" s="12">
        <f>IF(ISNUMBER(H39),ABS(G39-C39),"")</f>
        <v/>
      </c>
      <c r="L39" s="11">
        <f>IF(A39="","",IF(A39=A38,L38+1,1))</f>
        <v/>
      </c>
      <c r="M39" s="12">
        <f>IF(A39="","",IF(L39=1,IF(ISNUMBER(C39),C39,""),IF(ISNUMBER(C39),IF(ISNUMBER(M38),$Q$2*C39+(1-$Q$2)*M38,C39),M38)))</f>
        <v/>
      </c>
      <c r="N39" s="11">
        <f>IF(A39="","",IF(L39=1,N38+1,N38))</f>
        <v/>
      </c>
      <c r="P39" s="13">
        <f>IFERROR(INDEX($A$5:$A$2004,MATCH(35,$N$5:$N$2004,0)),"")</f>
        <v/>
      </c>
      <c r="Q39" s="14">
        <f>IF(P39="","",COUNTIFS($A$5:$A$2004,P39,$H$5:$H$2004,"&gt;=0"))</f>
        <v/>
      </c>
      <c r="R39" s="15">
        <f>IF(OR(P39="",Q39=0),"",IFERROR(SUMIF($A$5:$A$2004,P39,$H$5:$H$2004)/SUMIF($A$5:$A$2004,P39,$I$5:$I$2004),""))</f>
        <v/>
      </c>
      <c r="S39" s="15">
        <f>IF(OR(P39="",Q39=0),"",IFERROR(SUMIF($A$5:$A$2004,P39,$H$5:$H$2004)/IF(SUM($J$5:$J$2004)&lt;=SUM($K$5:$K$2004),SUMIF($A$5:$A$2004,P39,$J$5:$J$2004),SUMIF($A$5:$A$2004,P39,$K$5:$K$2004)),""))</f>
        <v/>
      </c>
      <c r="T39" s="16">
        <f>IF(OR(P39="",Q39=""),"",IF(Q39&lt;8,"za mało okresów",IF(R39&gt;1+$Q$3,"gorsza od naiwnej",IF(S39&gt;1+$Q$3,"prosta metoda lepsza",IF(AND(R39&lt;1-$Q$3,S39&lt;1-$Q$3),"bije darmowe","remis")))))</f>
        <v/>
      </c>
    </row>
    <row r="40">
      <c r="A40" s="10" t="inlineStr">
        <is>
          <t>IND-003</t>
        </is>
      </c>
      <c r="B40" s="10" t="inlineStr">
        <is>
          <t>T04</t>
        </is>
      </c>
      <c r="C40" s="10" t="n">
        <v>15</v>
      </c>
      <c r="D40" s="10" t="n"/>
      <c r="E40" s="11">
        <f>IF(A40="","",IF(L40-$Q$1&lt;1,"",IF(ISNUMBER(INDEX($C$5:$C$2004,(ROW()-4-$Q$1))),INDEX($C$5:$C$2004,(ROW()-4-$Q$1)),"")))</f>
        <v/>
      </c>
      <c r="F40" s="12">
        <f>IF(A40="","",IF(L40-$Q$1-3&lt;1,"",IF(COUNT(INDEX($C$5:$C$2004,(ROW()-4-$Q$1)-3):INDEX($C$5:$C$2004,(ROW()-4-$Q$1)))=4,AVERAGE(INDEX($C$5:$C$2004,(ROW()-4-$Q$1)-3):INDEX($C$5:$C$2004,(ROW()-4-$Q$1))),"")))</f>
        <v/>
      </c>
      <c r="G40" s="12">
        <f>IF(A40="","",IF(L40-$Q$1&lt;1,"",IF(ISNUMBER(INDEX($M$5:$M$2004,(ROW()-4-$Q$1))),INDEX($M$5:$M$2004,(ROW()-4-$Q$1)),"")))</f>
        <v/>
      </c>
      <c r="H40" s="11">
        <f>IF(AND(ISNUMBER(C40),ISNUMBER(D40),ISNUMBER(E40),ISNUMBER(F40),ISNUMBER(G40)),ABS(D40-C40),"")</f>
        <v/>
      </c>
      <c r="I40" s="11">
        <f>IF(ISNUMBER(H40),ABS(E40-C40),"")</f>
        <v/>
      </c>
      <c r="J40" s="12">
        <f>IF(ISNUMBER(H40),ABS(F40-C40),"")</f>
        <v/>
      </c>
      <c r="K40" s="12">
        <f>IF(ISNUMBER(H40),ABS(G40-C40),"")</f>
        <v/>
      </c>
      <c r="L40" s="11">
        <f>IF(A40="","",IF(A40=A39,L39+1,1))</f>
        <v/>
      </c>
      <c r="M40" s="12">
        <f>IF(A40="","",IF(L40=1,IF(ISNUMBER(C40),C40,""),IF(ISNUMBER(C40),IF(ISNUMBER(M39),$Q$2*C40+(1-$Q$2)*M39,C40),M39)))</f>
        <v/>
      </c>
      <c r="N40" s="11">
        <f>IF(A40="","",IF(L40=1,N39+1,N39))</f>
        <v/>
      </c>
      <c r="P40" s="13">
        <f>IFERROR(INDEX($A$5:$A$2004,MATCH(36,$N$5:$N$2004,0)),"")</f>
        <v/>
      </c>
      <c r="Q40" s="14">
        <f>IF(P40="","",COUNTIFS($A$5:$A$2004,P40,$H$5:$H$2004,"&gt;=0"))</f>
        <v/>
      </c>
      <c r="R40" s="15">
        <f>IF(OR(P40="",Q40=0),"",IFERROR(SUMIF($A$5:$A$2004,P40,$H$5:$H$2004)/SUMIF($A$5:$A$2004,P40,$I$5:$I$2004),""))</f>
        <v/>
      </c>
      <c r="S40" s="15">
        <f>IF(OR(P40="",Q40=0),"",IFERROR(SUMIF($A$5:$A$2004,P40,$H$5:$H$2004)/IF(SUM($J$5:$J$2004)&lt;=SUM($K$5:$K$2004),SUMIF($A$5:$A$2004,P40,$J$5:$J$2004),SUMIF($A$5:$A$2004,P40,$K$5:$K$2004)),""))</f>
        <v/>
      </c>
      <c r="T40" s="16">
        <f>IF(OR(P40="",Q40=""),"",IF(Q40&lt;8,"za mało okresów",IF(R40&gt;1+$Q$3,"gorsza od naiwnej",IF(S40&gt;1+$Q$3,"prosta metoda lepsza",IF(AND(R40&lt;1-$Q$3,S40&lt;1-$Q$3),"bije darmowe","remis")))))</f>
        <v/>
      </c>
    </row>
    <row r="41">
      <c r="A41" s="10" t="inlineStr">
        <is>
          <t>IND-003</t>
        </is>
      </c>
      <c r="B41" s="10" t="inlineStr">
        <is>
          <t>T05</t>
        </is>
      </c>
      <c r="C41" s="10" t="n">
        <v>15</v>
      </c>
      <c r="D41" s="10" t="n">
        <v>19</v>
      </c>
      <c r="E41" s="11">
        <f>IF(A41="","",IF(L41-$Q$1&lt;1,"",IF(ISNUMBER(INDEX($C$5:$C$2004,(ROW()-4-$Q$1))),INDEX($C$5:$C$2004,(ROW()-4-$Q$1)),"")))</f>
        <v/>
      </c>
      <c r="F41" s="12">
        <f>IF(A41="","",IF(L41-$Q$1-3&lt;1,"",IF(COUNT(INDEX($C$5:$C$2004,(ROW()-4-$Q$1)-3):INDEX($C$5:$C$2004,(ROW()-4-$Q$1)))=4,AVERAGE(INDEX($C$5:$C$2004,(ROW()-4-$Q$1)-3):INDEX($C$5:$C$2004,(ROW()-4-$Q$1))),"")))</f>
        <v/>
      </c>
      <c r="G41" s="12">
        <f>IF(A41="","",IF(L41-$Q$1&lt;1,"",IF(ISNUMBER(INDEX($M$5:$M$2004,(ROW()-4-$Q$1))),INDEX($M$5:$M$2004,(ROW()-4-$Q$1)),"")))</f>
        <v/>
      </c>
      <c r="H41" s="11">
        <f>IF(AND(ISNUMBER(C41),ISNUMBER(D41),ISNUMBER(E41),ISNUMBER(F41),ISNUMBER(G41)),ABS(D41-C41),"")</f>
        <v/>
      </c>
      <c r="I41" s="11">
        <f>IF(ISNUMBER(H41),ABS(E41-C41),"")</f>
        <v/>
      </c>
      <c r="J41" s="12">
        <f>IF(ISNUMBER(H41),ABS(F41-C41),"")</f>
        <v/>
      </c>
      <c r="K41" s="12">
        <f>IF(ISNUMBER(H41),ABS(G41-C41),"")</f>
        <v/>
      </c>
      <c r="L41" s="11">
        <f>IF(A41="","",IF(A41=A40,L40+1,1))</f>
        <v/>
      </c>
      <c r="M41" s="12">
        <f>IF(A41="","",IF(L41=1,IF(ISNUMBER(C41),C41,""),IF(ISNUMBER(C41),IF(ISNUMBER(M40),$Q$2*C41+(1-$Q$2)*M40,C41),M40)))</f>
        <v/>
      </c>
      <c r="N41" s="11">
        <f>IF(A41="","",IF(L41=1,N40+1,N40))</f>
        <v/>
      </c>
      <c r="P41" s="13">
        <f>IFERROR(INDEX($A$5:$A$2004,MATCH(37,$N$5:$N$2004,0)),"")</f>
        <v/>
      </c>
      <c r="Q41" s="14">
        <f>IF(P41="","",COUNTIFS($A$5:$A$2004,P41,$H$5:$H$2004,"&gt;=0"))</f>
        <v/>
      </c>
      <c r="R41" s="15">
        <f>IF(OR(P41="",Q41=0),"",IFERROR(SUMIF($A$5:$A$2004,P41,$H$5:$H$2004)/SUMIF($A$5:$A$2004,P41,$I$5:$I$2004),""))</f>
        <v/>
      </c>
      <c r="S41" s="15">
        <f>IF(OR(P41="",Q41=0),"",IFERROR(SUMIF($A$5:$A$2004,P41,$H$5:$H$2004)/IF(SUM($J$5:$J$2004)&lt;=SUM($K$5:$K$2004),SUMIF($A$5:$A$2004,P41,$J$5:$J$2004),SUMIF($A$5:$A$2004,P41,$K$5:$K$2004)),""))</f>
        <v/>
      </c>
      <c r="T41" s="16">
        <f>IF(OR(P41="",Q41=""),"",IF(Q41&lt;8,"za mało okresów",IF(R41&gt;1+$Q$3,"gorsza od naiwnej",IF(S41&gt;1+$Q$3,"prosta metoda lepsza",IF(AND(R41&lt;1-$Q$3,S41&lt;1-$Q$3),"bije darmowe","remis")))))</f>
        <v/>
      </c>
    </row>
    <row r="42">
      <c r="A42" s="10" t="inlineStr">
        <is>
          <t>IND-003</t>
        </is>
      </c>
      <c r="B42" s="10" t="inlineStr">
        <is>
          <t>T06</t>
        </is>
      </c>
      <c r="C42" s="10" t="n">
        <v>15</v>
      </c>
      <c r="D42" s="10" t="n">
        <v>15</v>
      </c>
      <c r="E42" s="11">
        <f>IF(A42="","",IF(L42-$Q$1&lt;1,"",IF(ISNUMBER(INDEX($C$5:$C$2004,(ROW()-4-$Q$1))),INDEX($C$5:$C$2004,(ROW()-4-$Q$1)),"")))</f>
        <v/>
      </c>
      <c r="F42" s="12">
        <f>IF(A42="","",IF(L42-$Q$1-3&lt;1,"",IF(COUNT(INDEX($C$5:$C$2004,(ROW()-4-$Q$1)-3):INDEX($C$5:$C$2004,(ROW()-4-$Q$1)))=4,AVERAGE(INDEX($C$5:$C$2004,(ROW()-4-$Q$1)-3):INDEX($C$5:$C$2004,(ROW()-4-$Q$1))),"")))</f>
        <v/>
      </c>
      <c r="G42" s="12">
        <f>IF(A42="","",IF(L42-$Q$1&lt;1,"",IF(ISNUMBER(INDEX($M$5:$M$2004,(ROW()-4-$Q$1))),INDEX($M$5:$M$2004,(ROW()-4-$Q$1)),"")))</f>
        <v/>
      </c>
      <c r="H42" s="11">
        <f>IF(AND(ISNUMBER(C42),ISNUMBER(D42),ISNUMBER(E42),ISNUMBER(F42),ISNUMBER(G42)),ABS(D42-C42),"")</f>
        <v/>
      </c>
      <c r="I42" s="11">
        <f>IF(ISNUMBER(H42),ABS(E42-C42),"")</f>
        <v/>
      </c>
      <c r="J42" s="12">
        <f>IF(ISNUMBER(H42),ABS(F42-C42),"")</f>
        <v/>
      </c>
      <c r="K42" s="12">
        <f>IF(ISNUMBER(H42),ABS(G42-C42),"")</f>
        <v/>
      </c>
      <c r="L42" s="11">
        <f>IF(A42="","",IF(A42=A41,L41+1,1))</f>
        <v/>
      </c>
      <c r="M42" s="12">
        <f>IF(A42="","",IF(L42=1,IF(ISNUMBER(C42),C42,""),IF(ISNUMBER(C42),IF(ISNUMBER(M41),$Q$2*C42+(1-$Q$2)*M41,C42),M41)))</f>
        <v/>
      </c>
      <c r="N42" s="11">
        <f>IF(A42="","",IF(L42=1,N41+1,N41))</f>
        <v/>
      </c>
      <c r="P42" s="13">
        <f>IFERROR(INDEX($A$5:$A$2004,MATCH(38,$N$5:$N$2004,0)),"")</f>
        <v/>
      </c>
      <c r="Q42" s="14">
        <f>IF(P42="","",COUNTIFS($A$5:$A$2004,P42,$H$5:$H$2004,"&gt;=0"))</f>
        <v/>
      </c>
      <c r="R42" s="15">
        <f>IF(OR(P42="",Q42=0),"",IFERROR(SUMIF($A$5:$A$2004,P42,$H$5:$H$2004)/SUMIF($A$5:$A$2004,P42,$I$5:$I$2004),""))</f>
        <v/>
      </c>
      <c r="S42" s="15">
        <f>IF(OR(P42="",Q42=0),"",IFERROR(SUMIF($A$5:$A$2004,P42,$H$5:$H$2004)/IF(SUM($J$5:$J$2004)&lt;=SUM($K$5:$K$2004),SUMIF($A$5:$A$2004,P42,$J$5:$J$2004),SUMIF($A$5:$A$2004,P42,$K$5:$K$2004)),""))</f>
        <v/>
      </c>
      <c r="T42" s="16">
        <f>IF(OR(P42="",Q42=""),"",IF(Q42&lt;8,"za mało okresów",IF(R42&gt;1+$Q$3,"gorsza od naiwnej",IF(S42&gt;1+$Q$3,"prosta metoda lepsza",IF(AND(R42&lt;1-$Q$3,S42&lt;1-$Q$3),"bije darmowe","remis")))))</f>
        <v/>
      </c>
    </row>
    <row r="43">
      <c r="A43" s="10" t="inlineStr">
        <is>
          <t>IND-003</t>
        </is>
      </c>
      <c r="B43" s="10" t="inlineStr">
        <is>
          <t>T07</t>
        </is>
      </c>
      <c r="C43" s="10" t="n">
        <v>10</v>
      </c>
      <c r="D43" s="10" t="n">
        <v>15</v>
      </c>
      <c r="E43" s="11">
        <f>IF(A43="","",IF(L43-$Q$1&lt;1,"",IF(ISNUMBER(INDEX($C$5:$C$2004,(ROW()-4-$Q$1))),INDEX($C$5:$C$2004,(ROW()-4-$Q$1)),"")))</f>
        <v/>
      </c>
      <c r="F43" s="12">
        <f>IF(A43="","",IF(L43-$Q$1-3&lt;1,"",IF(COUNT(INDEX($C$5:$C$2004,(ROW()-4-$Q$1)-3):INDEX($C$5:$C$2004,(ROW()-4-$Q$1)))=4,AVERAGE(INDEX($C$5:$C$2004,(ROW()-4-$Q$1)-3):INDEX($C$5:$C$2004,(ROW()-4-$Q$1))),"")))</f>
        <v/>
      </c>
      <c r="G43" s="12">
        <f>IF(A43="","",IF(L43-$Q$1&lt;1,"",IF(ISNUMBER(INDEX($M$5:$M$2004,(ROW()-4-$Q$1))),INDEX($M$5:$M$2004,(ROW()-4-$Q$1)),"")))</f>
        <v/>
      </c>
      <c r="H43" s="11">
        <f>IF(AND(ISNUMBER(C43),ISNUMBER(D43),ISNUMBER(E43),ISNUMBER(F43),ISNUMBER(G43)),ABS(D43-C43),"")</f>
        <v/>
      </c>
      <c r="I43" s="11">
        <f>IF(ISNUMBER(H43),ABS(E43-C43),"")</f>
        <v/>
      </c>
      <c r="J43" s="12">
        <f>IF(ISNUMBER(H43),ABS(F43-C43),"")</f>
        <v/>
      </c>
      <c r="K43" s="12">
        <f>IF(ISNUMBER(H43),ABS(G43-C43),"")</f>
        <v/>
      </c>
      <c r="L43" s="11">
        <f>IF(A43="","",IF(A43=A42,L42+1,1))</f>
        <v/>
      </c>
      <c r="M43" s="12">
        <f>IF(A43="","",IF(L43=1,IF(ISNUMBER(C43),C43,""),IF(ISNUMBER(C43),IF(ISNUMBER(M42),$Q$2*C43+(1-$Q$2)*M42,C43),M42)))</f>
        <v/>
      </c>
      <c r="N43" s="11">
        <f>IF(A43="","",IF(L43=1,N42+1,N42))</f>
        <v/>
      </c>
      <c r="P43" s="13">
        <f>IFERROR(INDEX($A$5:$A$2004,MATCH(39,$N$5:$N$2004,0)),"")</f>
        <v/>
      </c>
      <c r="Q43" s="14">
        <f>IF(P43="","",COUNTIFS($A$5:$A$2004,P43,$H$5:$H$2004,"&gt;=0"))</f>
        <v/>
      </c>
      <c r="R43" s="15">
        <f>IF(OR(P43="",Q43=0),"",IFERROR(SUMIF($A$5:$A$2004,P43,$H$5:$H$2004)/SUMIF($A$5:$A$2004,P43,$I$5:$I$2004),""))</f>
        <v/>
      </c>
      <c r="S43" s="15">
        <f>IF(OR(P43="",Q43=0),"",IFERROR(SUMIF($A$5:$A$2004,P43,$H$5:$H$2004)/IF(SUM($J$5:$J$2004)&lt;=SUM($K$5:$K$2004),SUMIF($A$5:$A$2004,P43,$J$5:$J$2004),SUMIF($A$5:$A$2004,P43,$K$5:$K$2004)),""))</f>
        <v/>
      </c>
      <c r="T43" s="16">
        <f>IF(OR(P43="",Q43=""),"",IF(Q43&lt;8,"za mało okresów",IF(R43&gt;1+$Q$3,"gorsza od naiwnej",IF(S43&gt;1+$Q$3,"prosta metoda lepsza",IF(AND(R43&lt;1-$Q$3,S43&lt;1-$Q$3),"bije darmowe","remis")))))</f>
        <v/>
      </c>
    </row>
    <row r="44">
      <c r="A44" s="10" t="inlineStr">
        <is>
          <t>IND-003</t>
        </is>
      </c>
      <c r="B44" s="10" t="inlineStr">
        <is>
          <t>T08</t>
        </is>
      </c>
      <c r="C44" s="10" t="n">
        <v>9</v>
      </c>
      <c r="D44" s="10" t="n">
        <v>12</v>
      </c>
      <c r="E44" s="11">
        <f>IF(A44="","",IF(L44-$Q$1&lt;1,"",IF(ISNUMBER(INDEX($C$5:$C$2004,(ROW()-4-$Q$1))),INDEX($C$5:$C$2004,(ROW()-4-$Q$1)),"")))</f>
        <v/>
      </c>
      <c r="F44" s="12">
        <f>IF(A44="","",IF(L44-$Q$1-3&lt;1,"",IF(COUNT(INDEX($C$5:$C$2004,(ROW()-4-$Q$1)-3):INDEX($C$5:$C$2004,(ROW()-4-$Q$1)))=4,AVERAGE(INDEX($C$5:$C$2004,(ROW()-4-$Q$1)-3):INDEX($C$5:$C$2004,(ROW()-4-$Q$1))),"")))</f>
        <v/>
      </c>
      <c r="G44" s="12">
        <f>IF(A44="","",IF(L44-$Q$1&lt;1,"",IF(ISNUMBER(INDEX($M$5:$M$2004,(ROW()-4-$Q$1))),INDEX($M$5:$M$2004,(ROW()-4-$Q$1)),"")))</f>
        <v/>
      </c>
      <c r="H44" s="11">
        <f>IF(AND(ISNUMBER(C44),ISNUMBER(D44),ISNUMBER(E44),ISNUMBER(F44),ISNUMBER(G44)),ABS(D44-C44),"")</f>
        <v/>
      </c>
      <c r="I44" s="11">
        <f>IF(ISNUMBER(H44),ABS(E44-C44),"")</f>
        <v/>
      </c>
      <c r="J44" s="12">
        <f>IF(ISNUMBER(H44),ABS(F44-C44),"")</f>
        <v/>
      </c>
      <c r="K44" s="12">
        <f>IF(ISNUMBER(H44),ABS(G44-C44),"")</f>
        <v/>
      </c>
      <c r="L44" s="11">
        <f>IF(A44="","",IF(A44=A43,L43+1,1))</f>
        <v/>
      </c>
      <c r="M44" s="12">
        <f>IF(A44="","",IF(L44=1,IF(ISNUMBER(C44),C44,""),IF(ISNUMBER(C44),IF(ISNUMBER(M43),$Q$2*C44+(1-$Q$2)*M43,C44),M43)))</f>
        <v/>
      </c>
      <c r="N44" s="11">
        <f>IF(A44="","",IF(L44=1,N43+1,N43))</f>
        <v/>
      </c>
      <c r="P44" s="13">
        <f>IFERROR(INDEX($A$5:$A$2004,MATCH(40,$N$5:$N$2004,0)),"")</f>
        <v/>
      </c>
      <c r="Q44" s="14">
        <f>IF(P44="","",COUNTIFS($A$5:$A$2004,P44,$H$5:$H$2004,"&gt;=0"))</f>
        <v/>
      </c>
      <c r="R44" s="15">
        <f>IF(OR(P44="",Q44=0),"",IFERROR(SUMIF($A$5:$A$2004,P44,$H$5:$H$2004)/SUMIF($A$5:$A$2004,P44,$I$5:$I$2004),""))</f>
        <v/>
      </c>
      <c r="S44" s="15">
        <f>IF(OR(P44="",Q44=0),"",IFERROR(SUMIF($A$5:$A$2004,P44,$H$5:$H$2004)/IF(SUM($J$5:$J$2004)&lt;=SUM($K$5:$K$2004),SUMIF($A$5:$A$2004,P44,$J$5:$J$2004),SUMIF($A$5:$A$2004,P44,$K$5:$K$2004)),""))</f>
        <v/>
      </c>
      <c r="T44" s="16">
        <f>IF(OR(P44="",Q44=""),"",IF(Q44&lt;8,"za mało okresów",IF(R44&gt;1+$Q$3,"gorsza od naiwnej",IF(S44&gt;1+$Q$3,"prosta metoda lepsza",IF(AND(R44&lt;1-$Q$3,S44&lt;1-$Q$3),"bije darmowe","remis")))))</f>
        <v/>
      </c>
    </row>
    <row r="45">
      <c r="A45" s="10" t="inlineStr">
        <is>
          <t>IND-003</t>
        </is>
      </c>
      <c r="B45" s="10" t="inlineStr">
        <is>
          <t>T09</t>
        </is>
      </c>
      <c r="C45" s="10" t="n">
        <v>11</v>
      </c>
      <c r="D45" s="10" t="n">
        <v>11</v>
      </c>
      <c r="E45" s="11">
        <f>IF(A45="","",IF(L45-$Q$1&lt;1,"",IF(ISNUMBER(INDEX($C$5:$C$2004,(ROW()-4-$Q$1))),INDEX($C$5:$C$2004,(ROW()-4-$Q$1)),"")))</f>
        <v/>
      </c>
      <c r="F45" s="12">
        <f>IF(A45="","",IF(L45-$Q$1-3&lt;1,"",IF(COUNT(INDEX($C$5:$C$2004,(ROW()-4-$Q$1)-3):INDEX($C$5:$C$2004,(ROW()-4-$Q$1)))=4,AVERAGE(INDEX($C$5:$C$2004,(ROW()-4-$Q$1)-3):INDEX($C$5:$C$2004,(ROW()-4-$Q$1))),"")))</f>
        <v/>
      </c>
      <c r="G45" s="12">
        <f>IF(A45="","",IF(L45-$Q$1&lt;1,"",IF(ISNUMBER(INDEX($M$5:$M$2004,(ROW()-4-$Q$1))),INDEX($M$5:$M$2004,(ROW()-4-$Q$1)),"")))</f>
        <v/>
      </c>
      <c r="H45" s="11">
        <f>IF(AND(ISNUMBER(C45),ISNUMBER(D45),ISNUMBER(E45),ISNUMBER(F45),ISNUMBER(G45)),ABS(D45-C45),"")</f>
        <v/>
      </c>
      <c r="I45" s="11">
        <f>IF(ISNUMBER(H45),ABS(E45-C45),"")</f>
        <v/>
      </c>
      <c r="J45" s="12">
        <f>IF(ISNUMBER(H45),ABS(F45-C45),"")</f>
        <v/>
      </c>
      <c r="K45" s="12">
        <f>IF(ISNUMBER(H45),ABS(G45-C45),"")</f>
        <v/>
      </c>
      <c r="L45" s="11">
        <f>IF(A45="","",IF(A45=A44,L44+1,1))</f>
        <v/>
      </c>
      <c r="M45" s="12">
        <f>IF(A45="","",IF(L45=1,IF(ISNUMBER(C45),C45,""),IF(ISNUMBER(C45),IF(ISNUMBER(M44),$Q$2*C45+(1-$Q$2)*M44,C45),M44)))</f>
        <v/>
      </c>
      <c r="N45" s="11">
        <f>IF(A45="","",IF(L45=1,N44+1,N44))</f>
        <v/>
      </c>
      <c r="P45" s="13">
        <f>IFERROR(INDEX($A$5:$A$2004,MATCH(41,$N$5:$N$2004,0)),"")</f>
        <v/>
      </c>
      <c r="Q45" s="14">
        <f>IF(P45="","",COUNTIFS($A$5:$A$2004,P45,$H$5:$H$2004,"&gt;=0"))</f>
        <v/>
      </c>
      <c r="R45" s="15">
        <f>IF(OR(P45="",Q45=0),"",IFERROR(SUMIF($A$5:$A$2004,P45,$H$5:$H$2004)/SUMIF($A$5:$A$2004,P45,$I$5:$I$2004),""))</f>
        <v/>
      </c>
      <c r="S45" s="15">
        <f>IF(OR(P45="",Q45=0),"",IFERROR(SUMIF($A$5:$A$2004,P45,$H$5:$H$2004)/IF(SUM($J$5:$J$2004)&lt;=SUM($K$5:$K$2004),SUMIF($A$5:$A$2004,P45,$J$5:$J$2004),SUMIF($A$5:$A$2004,P45,$K$5:$K$2004)),""))</f>
        <v/>
      </c>
      <c r="T45" s="16">
        <f>IF(OR(P45="",Q45=""),"",IF(Q45&lt;8,"za mało okresów",IF(R45&gt;1+$Q$3,"gorsza od naiwnej",IF(S45&gt;1+$Q$3,"prosta metoda lepsza",IF(AND(R45&lt;1-$Q$3,S45&lt;1-$Q$3),"bije darmowe","remis")))))</f>
        <v/>
      </c>
    </row>
    <row r="46">
      <c r="A46" s="10" t="inlineStr">
        <is>
          <t>IND-003</t>
        </is>
      </c>
      <c r="B46" s="10" t="inlineStr">
        <is>
          <t>T10</t>
        </is>
      </c>
      <c r="C46" s="10" t="n">
        <v>11</v>
      </c>
      <c r="D46" s="10" t="n">
        <v>10</v>
      </c>
      <c r="E46" s="11">
        <f>IF(A46="","",IF(L46-$Q$1&lt;1,"",IF(ISNUMBER(INDEX($C$5:$C$2004,(ROW()-4-$Q$1))),INDEX($C$5:$C$2004,(ROW()-4-$Q$1)),"")))</f>
        <v/>
      </c>
      <c r="F46" s="12">
        <f>IF(A46="","",IF(L46-$Q$1-3&lt;1,"",IF(COUNT(INDEX($C$5:$C$2004,(ROW()-4-$Q$1)-3):INDEX($C$5:$C$2004,(ROW()-4-$Q$1)))=4,AVERAGE(INDEX($C$5:$C$2004,(ROW()-4-$Q$1)-3):INDEX($C$5:$C$2004,(ROW()-4-$Q$1))),"")))</f>
        <v/>
      </c>
      <c r="G46" s="12">
        <f>IF(A46="","",IF(L46-$Q$1&lt;1,"",IF(ISNUMBER(INDEX($M$5:$M$2004,(ROW()-4-$Q$1))),INDEX($M$5:$M$2004,(ROW()-4-$Q$1)),"")))</f>
        <v/>
      </c>
      <c r="H46" s="11">
        <f>IF(AND(ISNUMBER(C46),ISNUMBER(D46),ISNUMBER(E46),ISNUMBER(F46),ISNUMBER(G46)),ABS(D46-C46),"")</f>
        <v/>
      </c>
      <c r="I46" s="11">
        <f>IF(ISNUMBER(H46),ABS(E46-C46),"")</f>
        <v/>
      </c>
      <c r="J46" s="12">
        <f>IF(ISNUMBER(H46),ABS(F46-C46),"")</f>
        <v/>
      </c>
      <c r="K46" s="12">
        <f>IF(ISNUMBER(H46),ABS(G46-C46),"")</f>
        <v/>
      </c>
      <c r="L46" s="11">
        <f>IF(A46="","",IF(A46=A45,L45+1,1))</f>
        <v/>
      </c>
      <c r="M46" s="12">
        <f>IF(A46="","",IF(L46=1,IF(ISNUMBER(C46),C46,""),IF(ISNUMBER(C46),IF(ISNUMBER(M45),$Q$2*C46+(1-$Q$2)*M45,C46),M45)))</f>
        <v/>
      </c>
      <c r="N46" s="11">
        <f>IF(A46="","",IF(L46=1,N45+1,N45))</f>
        <v/>
      </c>
      <c r="P46" s="13">
        <f>IFERROR(INDEX($A$5:$A$2004,MATCH(42,$N$5:$N$2004,0)),"")</f>
        <v/>
      </c>
      <c r="Q46" s="14">
        <f>IF(P46="","",COUNTIFS($A$5:$A$2004,P46,$H$5:$H$2004,"&gt;=0"))</f>
        <v/>
      </c>
      <c r="R46" s="15">
        <f>IF(OR(P46="",Q46=0),"",IFERROR(SUMIF($A$5:$A$2004,P46,$H$5:$H$2004)/SUMIF($A$5:$A$2004,P46,$I$5:$I$2004),""))</f>
        <v/>
      </c>
      <c r="S46" s="15">
        <f>IF(OR(P46="",Q46=0),"",IFERROR(SUMIF($A$5:$A$2004,P46,$H$5:$H$2004)/IF(SUM($J$5:$J$2004)&lt;=SUM($K$5:$K$2004),SUMIF($A$5:$A$2004,P46,$J$5:$J$2004),SUMIF($A$5:$A$2004,P46,$K$5:$K$2004)),""))</f>
        <v/>
      </c>
      <c r="T46" s="16">
        <f>IF(OR(P46="",Q46=""),"",IF(Q46&lt;8,"za mało okresów",IF(R46&gt;1+$Q$3,"gorsza od naiwnej",IF(S46&gt;1+$Q$3,"prosta metoda lepsza",IF(AND(R46&lt;1-$Q$3,S46&lt;1-$Q$3),"bije darmowe","remis")))))</f>
        <v/>
      </c>
    </row>
    <row r="47">
      <c r="A47" s="10" t="inlineStr">
        <is>
          <t>IND-003</t>
        </is>
      </c>
      <c r="B47" s="10" t="inlineStr">
        <is>
          <t>T11</t>
        </is>
      </c>
      <c r="C47" s="10" t="n">
        <v>19</v>
      </c>
      <c r="D47" s="10" t="n">
        <v>11</v>
      </c>
      <c r="E47" s="11">
        <f>IF(A47="","",IF(L47-$Q$1&lt;1,"",IF(ISNUMBER(INDEX($C$5:$C$2004,(ROW()-4-$Q$1))),INDEX($C$5:$C$2004,(ROW()-4-$Q$1)),"")))</f>
        <v/>
      </c>
      <c r="F47" s="12">
        <f>IF(A47="","",IF(L47-$Q$1-3&lt;1,"",IF(COUNT(INDEX($C$5:$C$2004,(ROW()-4-$Q$1)-3):INDEX($C$5:$C$2004,(ROW()-4-$Q$1)))=4,AVERAGE(INDEX($C$5:$C$2004,(ROW()-4-$Q$1)-3):INDEX($C$5:$C$2004,(ROW()-4-$Q$1))),"")))</f>
        <v/>
      </c>
      <c r="G47" s="12">
        <f>IF(A47="","",IF(L47-$Q$1&lt;1,"",IF(ISNUMBER(INDEX($M$5:$M$2004,(ROW()-4-$Q$1))),INDEX($M$5:$M$2004,(ROW()-4-$Q$1)),"")))</f>
        <v/>
      </c>
      <c r="H47" s="11">
        <f>IF(AND(ISNUMBER(C47),ISNUMBER(D47),ISNUMBER(E47),ISNUMBER(F47),ISNUMBER(G47)),ABS(D47-C47),"")</f>
        <v/>
      </c>
      <c r="I47" s="11">
        <f>IF(ISNUMBER(H47),ABS(E47-C47),"")</f>
        <v/>
      </c>
      <c r="J47" s="12">
        <f>IF(ISNUMBER(H47),ABS(F47-C47),"")</f>
        <v/>
      </c>
      <c r="K47" s="12">
        <f>IF(ISNUMBER(H47),ABS(G47-C47),"")</f>
        <v/>
      </c>
      <c r="L47" s="11">
        <f>IF(A47="","",IF(A47=A46,L46+1,1))</f>
        <v/>
      </c>
      <c r="M47" s="12">
        <f>IF(A47="","",IF(L47=1,IF(ISNUMBER(C47),C47,""),IF(ISNUMBER(C47),IF(ISNUMBER(M46),$Q$2*C47+(1-$Q$2)*M46,C47),M46)))</f>
        <v/>
      </c>
      <c r="N47" s="11">
        <f>IF(A47="","",IF(L47=1,N46+1,N46))</f>
        <v/>
      </c>
      <c r="P47" s="13">
        <f>IFERROR(INDEX($A$5:$A$2004,MATCH(43,$N$5:$N$2004,0)),"")</f>
        <v/>
      </c>
      <c r="Q47" s="14">
        <f>IF(P47="","",COUNTIFS($A$5:$A$2004,P47,$H$5:$H$2004,"&gt;=0"))</f>
        <v/>
      </c>
      <c r="R47" s="15">
        <f>IF(OR(P47="",Q47=0),"",IFERROR(SUMIF($A$5:$A$2004,P47,$H$5:$H$2004)/SUMIF($A$5:$A$2004,P47,$I$5:$I$2004),""))</f>
        <v/>
      </c>
      <c r="S47" s="15">
        <f>IF(OR(P47="",Q47=0),"",IFERROR(SUMIF($A$5:$A$2004,P47,$H$5:$H$2004)/IF(SUM($J$5:$J$2004)&lt;=SUM($K$5:$K$2004),SUMIF($A$5:$A$2004,P47,$J$5:$J$2004),SUMIF($A$5:$A$2004,P47,$K$5:$K$2004)),""))</f>
        <v/>
      </c>
      <c r="T47" s="16">
        <f>IF(OR(P47="",Q47=""),"",IF(Q47&lt;8,"za mało okresów",IF(R47&gt;1+$Q$3,"gorsza od naiwnej",IF(S47&gt;1+$Q$3,"prosta metoda lepsza",IF(AND(R47&lt;1-$Q$3,S47&lt;1-$Q$3),"bije darmowe","remis")))))</f>
        <v/>
      </c>
    </row>
    <row r="48">
      <c r="A48" s="10" t="inlineStr">
        <is>
          <t>IND-003</t>
        </is>
      </c>
      <c r="B48" s="10" t="inlineStr">
        <is>
          <t>T12</t>
        </is>
      </c>
      <c r="C48" s="10" t="n">
        <v>5</v>
      </c>
      <c r="D48" s="10" t="n">
        <v>15</v>
      </c>
      <c r="E48" s="11">
        <f>IF(A48="","",IF(L48-$Q$1&lt;1,"",IF(ISNUMBER(INDEX($C$5:$C$2004,(ROW()-4-$Q$1))),INDEX($C$5:$C$2004,(ROW()-4-$Q$1)),"")))</f>
        <v/>
      </c>
      <c r="F48" s="12">
        <f>IF(A48="","",IF(L48-$Q$1-3&lt;1,"",IF(COUNT(INDEX($C$5:$C$2004,(ROW()-4-$Q$1)-3):INDEX($C$5:$C$2004,(ROW()-4-$Q$1)))=4,AVERAGE(INDEX($C$5:$C$2004,(ROW()-4-$Q$1)-3):INDEX($C$5:$C$2004,(ROW()-4-$Q$1))),"")))</f>
        <v/>
      </c>
      <c r="G48" s="12">
        <f>IF(A48="","",IF(L48-$Q$1&lt;1,"",IF(ISNUMBER(INDEX($M$5:$M$2004,(ROW()-4-$Q$1))),INDEX($M$5:$M$2004,(ROW()-4-$Q$1)),"")))</f>
        <v/>
      </c>
      <c r="H48" s="11">
        <f>IF(AND(ISNUMBER(C48),ISNUMBER(D48),ISNUMBER(E48),ISNUMBER(F48),ISNUMBER(G48)),ABS(D48-C48),"")</f>
        <v/>
      </c>
      <c r="I48" s="11">
        <f>IF(ISNUMBER(H48),ABS(E48-C48),"")</f>
        <v/>
      </c>
      <c r="J48" s="12">
        <f>IF(ISNUMBER(H48),ABS(F48-C48),"")</f>
        <v/>
      </c>
      <c r="K48" s="12">
        <f>IF(ISNUMBER(H48),ABS(G48-C48),"")</f>
        <v/>
      </c>
      <c r="L48" s="11">
        <f>IF(A48="","",IF(A48=A47,L47+1,1))</f>
        <v/>
      </c>
      <c r="M48" s="12">
        <f>IF(A48="","",IF(L48=1,IF(ISNUMBER(C48),C48,""),IF(ISNUMBER(C48),IF(ISNUMBER(M47),$Q$2*C48+(1-$Q$2)*M47,C48),M47)))</f>
        <v/>
      </c>
      <c r="N48" s="11">
        <f>IF(A48="","",IF(L48=1,N47+1,N47))</f>
        <v/>
      </c>
      <c r="P48" s="13">
        <f>IFERROR(INDEX($A$5:$A$2004,MATCH(44,$N$5:$N$2004,0)),"")</f>
        <v/>
      </c>
      <c r="Q48" s="14">
        <f>IF(P48="","",COUNTIFS($A$5:$A$2004,P48,$H$5:$H$2004,"&gt;=0"))</f>
        <v/>
      </c>
      <c r="R48" s="15">
        <f>IF(OR(P48="",Q48=0),"",IFERROR(SUMIF($A$5:$A$2004,P48,$H$5:$H$2004)/SUMIF($A$5:$A$2004,P48,$I$5:$I$2004),""))</f>
        <v/>
      </c>
      <c r="S48" s="15">
        <f>IF(OR(P48="",Q48=0),"",IFERROR(SUMIF($A$5:$A$2004,P48,$H$5:$H$2004)/IF(SUM($J$5:$J$2004)&lt;=SUM($K$5:$K$2004),SUMIF($A$5:$A$2004,P48,$J$5:$J$2004),SUMIF($A$5:$A$2004,P48,$K$5:$K$2004)),""))</f>
        <v/>
      </c>
      <c r="T48" s="16">
        <f>IF(OR(P48="",Q48=""),"",IF(Q48&lt;8,"za mało okresów",IF(R48&gt;1+$Q$3,"gorsza od naiwnej",IF(S48&gt;1+$Q$3,"prosta metoda lepsza",IF(AND(R48&lt;1-$Q$3,S48&lt;1-$Q$3),"bije darmowe","remis")))))</f>
        <v/>
      </c>
    </row>
    <row r="49">
      <c r="A49" s="10" t="inlineStr">
        <is>
          <t>IND-003</t>
        </is>
      </c>
      <c r="B49" s="10" t="inlineStr">
        <is>
          <t>T13</t>
        </is>
      </c>
      <c r="C49" s="10" t="n">
        <v>17</v>
      </c>
      <c r="D49" s="10" t="n">
        <v>13</v>
      </c>
      <c r="E49" s="11">
        <f>IF(A49="","",IF(L49-$Q$1&lt;1,"",IF(ISNUMBER(INDEX($C$5:$C$2004,(ROW()-4-$Q$1))),INDEX($C$5:$C$2004,(ROW()-4-$Q$1)),"")))</f>
        <v/>
      </c>
      <c r="F49" s="12">
        <f>IF(A49="","",IF(L49-$Q$1-3&lt;1,"",IF(COUNT(INDEX($C$5:$C$2004,(ROW()-4-$Q$1)-3):INDEX($C$5:$C$2004,(ROW()-4-$Q$1)))=4,AVERAGE(INDEX($C$5:$C$2004,(ROW()-4-$Q$1)-3):INDEX($C$5:$C$2004,(ROW()-4-$Q$1))),"")))</f>
        <v/>
      </c>
      <c r="G49" s="12">
        <f>IF(A49="","",IF(L49-$Q$1&lt;1,"",IF(ISNUMBER(INDEX($M$5:$M$2004,(ROW()-4-$Q$1))),INDEX($M$5:$M$2004,(ROW()-4-$Q$1)),"")))</f>
        <v/>
      </c>
      <c r="H49" s="11">
        <f>IF(AND(ISNUMBER(C49),ISNUMBER(D49),ISNUMBER(E49),ISNUMBER(F49),ISNUMBER(G49)),ABS(D49-C49),"")</f>
        <v/>
      </c>
      <c r="I49" s="11">
        <f>IF(ISNUMBER(H49),ABS(E49-C49),"")</f>
        <v/>
      </c>
      <c r="J49" s="12">
        <f>IF(ISNUMBER(H49),ABS(F49-C49),"")</f>
        <v/>
      </c>
      <c r="K49" s="12">
        <f>IF(ISNUMBER(H49),ABS(G49-C49),"")</f>
        <v/>
      </c>
      <c r="L49" s="11">
        <f>IF(A49="","",IF(A49=A48,L48+1,1))</f>
        <v/>
      </c>
      <c r="M49" s="12">
        <f>IF(A49="","",IF(L49=1,IF(ISNUMBER(C49),C49,""),IF(ISNUMBER(C49),IF(ISNUMBER(M48),$Q$2*C49+(1-$Q$2)*M48,C49),M48)))</f>
        <v/>
      </c>
      <c r="N49" s="11">
        <f>IF(A49="","",IF(L49=1,N48+1,N48))</f>
        <v/>
      </c>
      <c r="P49" s="13">
        <f>IFERROR(INDEX($A$5:$A$2004,MATCH(45,$N$5:$N$2004,0)),"")</f>
        <v/>
      </c>
      <c r="Q49" s="14">
        <f>IF(P49="","",COUNTIFS($A$5:$A$2004,P49,$H$5:$H$2004,"&gt;=0"))</f>
        <v/>
      </c>
      <c r="R49" s="15">
        <f>IF(OR(P49="",Q49=0),"",IFERROR(SUMIF($A$5:$A$2004,P49,$H$5:$H$2004)/SUMIF($A$5:$A$2004,P49,$I$5:$I$2004),""))</f>
        <v/>
      </c>
      <c r="S49" s="15">
        <f>IF(OR(P49="",Q49=0),"",IFERROR(SUMIF($A$5:$A$2004,P49,$H$5:$H$2004)/IF(SUM($J$5:$J$2004)&lt;=SUM($K$5:$K$2004),SUMIF($A$5:$A$2004,P49,$J$5:$J$2004),SUMIF($A$5:$A$2004,P49,$K$5:$K$2004)),""))</f>
        <v/>
      </c>
      <c r="T49" s="16">
        <f>IF(OR(P49="",Q49=""),"",IF(Q49&lt;8,"za mało okresów",IF(R49&gt;1+$Q$3,"gorsza od naiwnej",IF(S49&gt;1+$Q$3,"prosta metoda lepsza",IF(AND(R49&lt;1-$Q$3,S49&lt;1-$Q$3),"bije darmowe","remis")))))</f>
        <v/>
      </c>
    </row>
    <row r="50">
      <c r="A50" s="10" t="inlineStr">
        <is>
          <t>IND-003</t>
        </is>
      </c>
      <c r="B50" s="10" t="inlineStr">
        <is>
          <t>T14</t>
        </is>
      </c>
      <c r="C50" s="10" t="n">
        <v>14</v>
      </c>
      <c r="D50" s="10" t="n">
        <v>11</v>
      </c>
      <c r="E50" s="11">
        <f>IF(A50="","",IF(L50-$Q$1&lt;1,"",IF(ISNUMBER(INDEX($C$5:$C$2004,(ROW()-4-$Q$1))),INDEX($C$5:$C$2004,(ROW()-4-$Q$1)),"")))</f>
        <v/>
      </c>
      <c r="F50" s="12">
        <f>IF(A50="","",IF(L50-$Q$1-3&lt;1,"",IF(COUNT(INDEX($C$5:$C$2004,(ROW()-4-$Q$1)-3):INDEX($C$5:$C$2004,(ROW()-4-$Q$1)))=4,AVERAGE(INDEX($C$5:$C$2004,(ROW()-4-$Q$1)-3):INDEX($C$5:$C$2004,(ROW()-4-$Q$1))),"")))</f>
        <v/>
      </c>
      <c r="G50" s="12">
        <f>IF(A50="","",IF(L50-$Q$1&lt;1,"",IF(ISNUMBER(INDEX($M$5:$M$2004,(ROW()-4-$Q$1))),INDEX($M$5:$M$2004,(ROW()-4-$Q$1)),"")))</f>
        <v/>
      </c>
      <c r="H50" s="11">
        <f>IF(AND(ISNUMBER(C50),ISNUMBER(D50),ISNUMBER(E50),ISNUMBER(F50),ISNUMBER(G50)),ABS(D50-C50),"")</f>
        <v/>
      </c>
      <c r="I50" s="11">
        <f>IF(ISNUMBER(H50),ABS(E50-C50),"")</f>
        <v/>
      </c>
      <c r="J50" s="12">
        <f>IF(ISNUMBER(H50),ABS(F50-C50),"")</f>
        <v/>
      </c>
      <c r="K50" s="12">
        <f>IF(ISNUMBER(H50),ABS(G50-C50),"")</f>
        <v/>
      </c>
      <c r="L50" s="11">
        <f>IF(A50="","",IF(A50=A49,L49+1,1))</f>
        <v/>
      </c>
      <c r="M50" s="12">
        <f>IF(A50="","",IF(L50=1,IF(ISNUMBER(C50),C50,""),IF(ISNUMBER(C50),IF(ISNUMBER(M49),$Q$2*C50+(1-$Q$2)*M49,C50),M49)))</f>
        <v/>
      </c>
      <c r="N50" s="11">
        <f>IF(A50="","",IF(L50=1,N49+1,N49))</f>
        <v/>
      </c>
      <c r="P50" s="13">
        <f>IFERROR(INDEX($A$5:$A$2004,MATCH(46,$N$5:$N$2004,0)),"")</f>
        <v/>
      </c>
      <c r="Q50" s="14">
        <f>IF(P50="","",COUNTIFS($A$5:$A$2004,P50,$H$5:$H$2004,"&gt;=0"))</f>
        <v/>
      </c>
      <c r="R50" s="15">
        <f>IF(OR(P50="",Q50=0),"",IFERROR(SUMIF($A$5:$A$2004,P50,$H$5:$H$2004)/SUMIF($A$5:$A$2004,P50,$I$5:$I$2004),""))</f>
        <v/>
      </c>
      <c r="S50" s="15">
        <f>IF(OR(P50="",Q50=0),"",IFERROR(SUMIF($A$5:$A$2004,P50,$H$5:$H$2004)/IF(SUM($J$5:$J$2004)&lt;=SUM($K$5:$K$2004),SUMIF($A$5:$A$2004,P50,$J$5:$J$2004),SUMIF($A$5:$A$2004,P50,$K$5:$K$2004)),""))</f>
        <v/>
      </c>
      <c r="T50" s="16">
        <f>IF(OR(P50="",Q50=""),"",IF(Q50&lt;8,"za mało okresów",IF(R50&gt;1+$Q$3,"gorsza od naiwnej",IF(S50&gt;1+$Q$3,"prosta metoda lepsza",IF(AND(R50&lt;1-$Q$3,S50&lt;1-$Q$3),"bije darmowe","remis")))))</f>
        <v/>
      </c>
    </row>
    <row r="51">
      <c r="A51" s="10" t="inlineStr">
        <is>
          <t>IND-003</t>
        </is>
      </c>
      <c r="B51" s="10" t="inlineStr">
        <is>
          <t>T15</t>
        </is>
      </c>
      <c r="C51" s="10" t="n">
        <v>11</v>
      </c>
      <c r="D51" s="10" t="n">
        <v>16</v>
      </c>
      <c r="E51" s="11">
        <f>IF(A51="","",IF(L51-$Q$1&lt;1,"",IF(ISNUMBER(INDEX($C$5:$C$2004,(ROW()-4-$Q$1))),INDEX($C$5:$C$2004,(ROW()-4-$Q$1)),"")))</f>
        <v/>
      </c>
      <c r="F51" s="12">
        <f>IF(A51="","",IF(L51-$Q$1-3&lt;1,"",IF(COUNT(INDEX($C$5:$C$2004,(ROW()-4-$Q$1)-3):INDEX($C$5:$C$2004,(ROW()-4-$Q$1)))=4,AVERAGE(INDEX($C$5:$C$2004,(ROW()-4-$Q$1)-3):INDEX($C$5:$C$2004,(ROW()-4-$Q$1))),"")))</f>
        <v/>
      </c>
      <c r="G51" s="12">
        <f>IF(A51="","",IF(L51-$Q$1&lt;1,"",IF(ISNUMBER(INDEX($M$5:$M$2004,(ROW()-4-$Q$1))),INDEX($M$5:$M$2004,(ROW()-4-$Q$1)),"")))</f>
        <v/>
      </c>
      <c r="H51" s="11">
        <f>IF(AND(ISNUMBER(C51),ISNUMBER(D51),ISNUMBER(E51),ISNUMBER(F51),ISNUMBER(G51)),ABS(D51-C51),"")</f>
        <v/>
      </c>
      <c r="I51" s="11">
        <f>IF(ISNUMBER(H51),ABS(E51-C51),"")</f>
        <v/>
      </c>
      <c r="J51" s="12">
        <f>IF(ISNUMBER(H51),ABS(F51-C51),"")</f>
        <v/>
      </c>
      <c r="K51" s="12">
        <f>IF(ISNUMBER(H51),ABS(G51-C51),"")</f>
        <v/>
      </c>
      <c r="L51" s="11">
        <f>IF(A51="","",IF(A51=A50,L50+1,1))</f>
        <v/>
      </c>
      <c r="M51" s="12">
        <f>IF(A51="","",IF(L51=1,IF(ISNUMBER(C51),C51,""),IF(ISNUMBER(C51),IF(ISNUMBER(M50),$Q$2*C51+(1-$Q$2)*M50,C51),M50)))</f>
        <v/>
      </c>
      <c r="N51" s="11">
        <f>IF(A51="","",IF(L51=1,N50+1,N50))</f>
        <v/>
      </c>
      <c r="P51" s="13">
        <f>IFERROR(INDEX($A$5:$A$2004,MATCH(47,$N$5:$N$2004,0)),"")</f>
        <v/>
      </c>
      <c r="Q51" s="14">
        <f>IF(P51="","",COUNTIFS($A$5:$A$2004,P51,$H$5:$H$2004,"&gt;=0"))</f>
        <v/>
      </c>
      <c r="R51" s="15">
        <f>IF(OR(P51="",Q51=0),"",IFERROR(SUMIF($A$5:$A$2004,P51,$H$5:$H$2004)/SUMIF($A$5:$A$2004,P51,$I$5:$I$2004),""))</f>
        <v/>
      </c>
      <c r="S51" s="15">
        <f>IF(OR(P51="",Q51=0),"",IFERROR(SUMIF($A$5:$A$2004,P51,$H$5:$H$2004)/IF(SUM($J$5:$J$2004)&lt;=SUM($K$5:$K$2004),SUMIF($A$5:$A$2004,P51,$J$5:$J$2004),SUMIF($A$5:$A$2004,P51,$K$5:$K$2004)),""))</f>
        <v/>
      </c>
      <c r="T51" s="16">
        <f>IF(OR(P51="",Q51=""),"",IF(Q51&lt;8,"za mało okresów",IF(R51&gt;1+$Q$3,"gorsza od naiwnej",IF(S51&gt;1+$Q$3,"prosta metoda lepsza",IF(AND(R51&lt;1-$Q$3,S51&lt;1-$Q$3),"bije darmowe","remis")))))</f>
        <v/>
      </c>
    </row>
    <row r="52">
      <c r="A52" s="10" t="inlineStr">
        <is>
          <t>IND-003</t>
        </is>
      </c>
      <c r="B52" s="10" t="inlineStr">
        <is>
          <t>T16</t>
        </is>
      </c>
      <c r="C52" s="10" t="n">
        <v>16</v>
      </c>
      <c r="D52" s="10" t="n">
        <v>12</v>
      </c>
      <c r="E52" s="11">
        <f>IF(A52="","",IF(L52-$Q$1&lt;1,"",IF(ISNUMBER(INDEX($C$5:$C$2004,(ROW()-4-$Q$1))),INDEX($C$5:$C$2004,(ROW()-4-$Q$1)),"")))</f>
        <v/>
      </c>
      <c r="F52" s="12">
        <f>IF(A52="","",IF(L52-$Q$1-3&lt;1,"",IF(COUNT(INDEX($C$5:$C$2004,(ROW()-4-$Q$1)-3):INDEX($C$5:$C$2004,(ROW()-4-$Q$1)))=4,AVERAGE(INDEX($C$5:$C$2004,(ROW()-4-$Q$1)-3):INDEX($C$5:$C$2004,(ROW()-4-$Q$1))),"")))</f>
        <v/>
      </c>
      <c r="G52" s="12">
        <f>IF(A52="","",IF(L52-$Q$1&lt;1,"",IF(ISNUMBER(INDEX($M$5:$M$2004,(ROW()-4-$Q$1))),INDEX($M$5:$M$2004,(ROW()-4-$Q$1)),"")))</f>
        <v/>
      </c>
      <c r="H52" s="11">
        <f>IF(AND(ISNUMBER(C52),ISNUMBER(D52),ISNUMBER(E52),ISNUMBER(F52),ISNUMBER(G52)),ABS(D52-C52),"")</f>
        <v/>
      </c>
      <c r="I52" s="11">
        <f>IF(ISNUMBER(H52),ABS(E52-C52),"")</f>
        <v/>
      </c>
      <c r="J52" s="12">
        <f>IF(ISNUMBER(H52),ABS(F52-C52),"")</f>
        <v/>
      </c>
      <c r="K52" s="12">
        <f>IF(ISNUMBER(H52),ABS(G52-C52),"")</f>
        <v/>
      </c>
      <c r="L52" s="11">
        <f>IF(A52="","",IF(A52=A51,L51+1,1))</f>
        <v/>
      </c>
      <c r="M52" s="12">
        <f>IF(A52="","",IF(L52=1,IF(ISNUMBER(C52),C52,""),IF(ISNUMBER(C52),IF(ISNUMBER(M51),$Q$2*C52+(1-$Q$2)*M51,C52),M51)))</f>
        <v/>
      </c>
      <c r="N52" s="11">
        <f>IF(A52="","",IF(L52=1,N51+1,N51))</f>
        <v/>
      </c>
      <c r="P52" s="13">
        <f>IFERROR(INDEX($A$5:$A$2004,MATCH(48,$N$5:$N$2004,0)),"")</f>
        <v/>
      </c>
      <c r="Q52" s="14">
        <f>IF(P52="","",COUNTIFS($A$5:$A$2004,P52,$H$5:$H$2004,"&gt;=0"))</f>
        <v/>
      </c>
      <c r="R52" s="15">
        <f>IF(OR(P52="",Q52=0),"",IFERROR(SUMIF($A$5:$A$2004,P52,$H$5:$H$2004)/SUMIF($A$5:$A$2004,P52,$I$5:$I$2004),""))</f>
        <v/>
      </c>
      <c r="S52" s="15">
        <f>IF(OR(P52="",Q52=0),"",IFERROR(SUMIF($A$5:$A$2004,P52,$H$5:$H$2004)/IF(SUM($J$5:$J$2004)&lt;=SUM($K$5:$K$2004),SUMIF($A$5:$A$2004,P52,$J$5:$J$2004),SUMIF($A$5:$A$2004,P52,$K$5:$K$2004)),""))</f>
        <v/>
      </c>
      <c r="T52" s="16">
        <f>IF(OR(P52="",Q52=""),"",IF(Q52&lt;8,"za mało okresów",IF(R52&gt;1+$Q$3,"gorsza od naiwnej",IF(S52&gt;1+$Q$3,"prosta metoda lepsza",IF(AND(R52&lt;1-$Q$3,S52&lt;1-$Q$3),"bije darmowe","remis")))))</f>
        <v/>
      </c>
    </row>
    <row r="53">
      <c r="A53" s="10" t="n"/>
      <c r="B53" s="10" t="n"/>
      <c r="C53" s="10" t="n"/>
      <c r="D53" s="10" t="n"/>
      <c r="E53" s="11">
        <f>IF(A53="","",IF(L53-$Q$1&lt;1,"",IF(ISNUMBER(INDEX($C$5:$C$2004,(ROW()-4-$Q$1))),INDEX($C$5:$C$2004,(ROW()-4-$Q$1)),"")))</f>
        <v/>
      </c>
      <c r="F53" s="12">
        <f>IF(A53="","",IF(L53-$Q$1-3&lt;1,"",IF(COUNT(INDEX($C$5:$C$2004,(ROW()-4-$Q$1)-3):INDEX($C$5:$C$2004,(ROW()-4-$Q$1)))=4,AVERAGE(INDEX($C$5:$C$2004,(ROW()-4-$Q$1)-3):INDEX($C$5:$C$2004,(ROW()-4-$Q$1))),"")))</f>
        <v/>
      </c>
      <c r="G53" s="12">
        <f>IF(A53="","",IF(L53-$Q$1&lt;1,"",IF(ISNUMBER(INDEX($M$5:$M$2004,(ROW()-4-$Q$1))),INDEX($M$5:$M$2004,(ROW()-4-$Q$1)),"")))</f>
        <v/>
      </c>
      <c r="H53" s="11">
        <f>IF(AND(ISNUMBER(C53),ISNUMBER(D53),ISNUMBER(E53),ISNUMBER(F53),ISNUMBER(G53)),ABS(D53-C53),"")</f>
        <v/>
      </c>
      <c r="I53" s="11">
        <f>IF(ISNUMBER(H53),ABS(E53-C53),"")</f>
        <v/>
      </c>
      <c r="J53" s="12">
        <f>IF(ISNUMBER(H53),ABS(F53-C53),"")</f>
        <v/>
      </c>
      <c r="K53" s="12">
        <f>IF(ISNUMBER(H53),ABS(G53-C53),"")</f>
        <v/>
      </c>
      <c r="L53" s="11">
        <f>IF(A53="","",IF(A53=A52,L52+1,1))</f>
        <v/>
      </c>
      <c r="M53" s="12">
        <f>IF(A53="","",IF(L53=1,IF(ISNUMBER(C53),C53,""),IF(ISNUMBER(C53),IF(ISNUMBER(M52),$Q$2*C53+(1-$Q$2)*M52,C53),M52)))</f>
        <v/>
      </c>
      <c r="N53" s="11">
        <f>IF(A53="","",IF(L53=1,N52+1,N52))</f>
        <v/>
      </c>
      <c r="P53" s="13">
        <f>IFERROR(INDEX($A$5:$A$2004,MATCH(49,$N$5:$N$2004,0)),"")</f>
        <v/>
      </c>
      <c r="Q53" s="14">
        <f>IF(P53="","",COUNTIFS($A$5:$A$2004,P53,$H$5:$H$2004,"&gt;=0"))</f>
        <v/>
      </c>
      <c r="R53" s="15">
        <f>IF(OR(P53="",Q53=0),"",IFERROR(SUMIF($A$5:$A$2004,P53,$H$5:$H$2004)/SUMIF($A$5:$A$2004,P53,$I$5:$I$2004),""))</f>
        <v/>
      </c>
      <c r="S53" s="15">
        <f>IF(OR(P53="",Q53=0),"",IFERROR(SUMIF($A$5:$A$2004,P53,$H$5:$H$2004)/IF(SUM($J$5:$J$2004)&lt;=SUM($K$5:$K$2004),SUMIF($A$5:$A$2004,P53,$J$5:$J$2004),SUMIF($A$5:$A$2004,P53,$K$5:$K$2004)),""))</f>
        <v/>
      </c>
      <c r="T53" s="16">
        <f>IF(OR(P53="",Q53=""),"",IF(Q53&lt;8,"za mało okresów",IF(R53&gt;1+$Q$3,"gorsza od naiwnej",IF(S53&gt;1+$Q$3,"prosta metoda lepsza",IF(AND(R53&lt;1-$Q$3,S53&lt;1-$Q$3),"bije darmowe","remis")))))</f>
        <v/>
      </c>
    </row>
    <row r="54">
      <c r="A54" s="10" t="n"/>
      <c r="B54" s="10" t="n"/>
      <c r="C54" s="10" t="n"/>
      <c r="D54" s="10" t="n"/>
      <c r="E54" s="11">
        <f>IF(A54="","",IF(L54-$Q$1&lt;1,"",IF(ISNUMBER(INDEX($C$5:$C$2004,(ROW()-4-$Q$1))),INDEX($C$5:$C$2004,(ROW()-4-$Q$1)),"")))</f>
        <v/>
      </c>
      <c r="F54" s="12">
        <f>IF(A54="","",IF(L54-$Q$1-3&lt;1,"",IF(COUNT(INDEX($C$5:$C$2004,(ROW()-4-$Q$1)-3):INDEX($C$5:$C$2004,(ROW()-4-$Q$1)))=4,AVERAGE(INDEX($C$5:$C$2004,(ROW()-4-$Q$1)-3):INDEX($C$5:$C$2004,(ROW()-4-$Q$1))),"")))</f>
        <v/>
      </c>
      <c r="G54" s="12">
        <f>IF(A54="","",IF(L54-$Q$1&lt;1,"",IF(ISNUMBER(INDEX($M$5:$M$2004,(ROW()-4-$Q$1))),INDEX($M$5:$M$2004,(ROW()-4-$Q$1)),"")))</f>
        <v/>
      </c>
      <c r="H54" s="11">
        <f>IF(AND(ISNUMBER(C54),ISNUMBER(D54),ISNUMBER(E54),ISNUMBER(F54),ISNUMBER(G54)),ABS(D54-C54),"")</f>
        <v/>
      </c>
      <c r="I54" s="11">
        <f>IF(ISNUMBER(H54),ABS(E54-C54),"")</f>
        <v/>
      </c>
      <c r="J54" s="12">
        <f>IF(ISNUMBER(H54),ABS(F54-C54),"")</f>
        <v/>
      </c>
      <c r="K54" s="12">
        <f>IF(ISNUMBER(H54),ABS(G54-C54),"")</f>
        <v/>
      </c>
      <c r="L54" s="11">
        <f>IF(A54="","",IF(A54=A53,L53+1,1))</f>
        <v/>
      </c>
      <c r="M54" s="12">
        <f>IF(A54="","",IF(L54=1,IF(ISNUMBER(C54),C54,""),IF(ISNUMBER(C54),IF(ISNUMBER(M53),$Q$2*C54+(1-$Q$2)*M53,C54),M53)))</f>
        <v/>
      </c>
      <c r="N54" s="11">
        <f>IF(A54="","",IF(L54=1,N53+1,N53))</f>
        <v/>
      </c>
      <c r="P54" s="13">
        <f>IFERROR(INDEX($A$5:$A$2004,MATCH(50,$N$5:$N$2004,0)),"")</f>
        <v/>
      </c>
      <c r="Q54" s="14">
        <f>IF(P54="","",COUNTIFS($A$5:$A$2004,P54,$H$5:$H$2004,"&gt;=0"))</f>
        <v/>
      </c>
      <c r="R54" s="15">
        <f>IF(OR(P54="",Q54=0),"",IFERROR(SUMIF($A$5:$A$2004,P54,$H$5:$H$2004)/SUMIF($A$5:$A$2004,P54,$I$5:$I$2004),""))</f>
        <v/>
      </c>
      <c r="S54" s="15">
        <f>IF(OR(P54="",Q54=0),"",IFERROR(SUMIF($A$5:$A$2004,P54,$H$5:$H$2004)/IF(SUM($J$5:$J$2004)&lt;=SUM($K$5:$K$2004),SUMIF($A$5:$A$2004,P54,$J$5:$J$2004),SUMIF($A$5:$A$2004,P54,$K$5:$K$2004)),""))</f>
        <v/>
      </c>
      <c r="T54" s="16">
        <f>IF(OR(P54="",Q54=""),"",IF(Q54&lt;8,"za mało okresów",IF(R54&gt;1+$Q$3,"gorsza od naiwnej",IF(S54&gt;1+$Q$3,"prosta metoda lepsza",IF(AND(R54&lt;1-$Q$3,S54&lt;1-$Q$3),"bije darmowe","remis")))))</f>
        <v/>
      </c>
    </row>
    <row r="55">
      <c r="A55" s="10" t="n"/>
      <c r="B55" s="10" t="n"/>
      <c r="C55" s="10" t="n"/>
      <c r="D55" s="10" t="n"/>
      <c r="E55" s="11">
        <f>IF(A55="","",IF(L55-$Q$1&lt;1,"",IF(ISNUMBER(INDEX($C$5:$C$2004,(ROW()-4-$Q$1))),INDEX($C$5:$C$2004,(ROW()-4-$Q$1)),"")))</f>
        <v/>
      </c>
      <c r="F55" s="12">
        <f>IF(A55="","",IF(L55-$Q$1-3&lt;1,"",IF(COUNT(INDEX($C$5:$C$2004,(ROW()-4-$Q$1)-3):INDEX($C$5:$C$2004,(ROW()-4-$Q$1)))=4,AVERAGE(INDEX($C$5:$C$2004,(ROW()-4-$Q$1)-3):INDEX($C$5:$C$2004,(ROW()-4-$Q$1))),"")))</f>
        <v/>
      </c>
      <c r="G55" s="12">
        <f>IF(A55="","",IF(L55-$Q$1&lt;1,"",IF(ISNUMBER(INDEX($M$5:$M$2004,(ROW()-4-$Q$1))),INDEX($M$5:$M$2004,(ROW()-4-$Q$1)),"")))</f>
        <v/>
      </c>
      <c r="H55" s="11">
        <f>IF(AND(ISNUMBER(C55),ISNUMBER(D55),ISNUMBER(E55),ISNUMBER(F55),ISNUMBER(G55)),ABS(D55-C55),"")</f>
        <v/>
      </c>
      <c r="I55" s="11">
        <f>IF(ISNUMBER(H55),ABS(E55-C55),"")</f>
        <v/>
      </c>
      <c r="J55" s="12">
        <f>IF(ISNUMBER(H55),ABS(F55-C55),"")</f>
        <v/>
      </c>
      <c r="K55" s="12">
        <f>IF(ISNUMBER(H55),ABS(G55-C55),"")</f>
        <v/>
      </c>
      <c r="L55" s="11">
        <f>IF(A55="","",IF(A55=A54,L54+1,1))</f>
        <v/>
      </c>
      <c r="M55" s="12">
        <f>IF(A55="","",IF(L55=1,IF(ISNUMBER(C55),C55,""),IF(ISNUMBER(C55),IF(ISNUMBER(M54),$Q$2*C55+(1-$Q$2)*M54,C55),M54)))</f>
        <v/>
      </c>
      <c r="N55" s="11">
        <f>IF(A55="","",IF(L55=1,N54+1,N54))</f>
        <v/>
      </c>
    </row>
    <row r="56">
      <c r="A56" s="10" t="n"/>
      <c r="B56" s="10" t="n"/>
      <c r="C56" s="10" t="n"/>
      <c r="D56" s="10" t="n"/>
      <c r="E56" s="11">
        <f>IF(A56="","",IF(L56-$Q$1&lt;1,"",IF(ISNUMBER(INDEX($C$5:$C$2004,(ROW()-4-$Q$1))),INDEX($C$5:$C$2004,(ROW()-4-$Q$1)),"")))</f>
        <v/>
      </c>
      <c r="F56" s="12">
        <f>IF(A56="","",IF(L56-$Q$1-3&lt;1,"",IF(COUNT(INDEX($C$5:$C$2004,(ROW()-4-$Q$1)-3):INDEX($C$5:$C$2004,(ROW()-4-$Q$1)))=4,AVERAGE(INDEX($C$5:$C$2004,(ROW()-4-$Q$1)-3):INDEX($C$5:$C$2004,(ROW()-4-$Q$1))),"")))</f>
        <v/>
      </c>
      <c r="G56" s="12">
        <f>IF(A56="","",IF(L56-$Q$1&lt;1,"",IF(ISNUMBER(INDEX($M$5:$M$2004,(ROW()-4-$Q$1))),INDEX($M$5:$M$2004,(ROW()-4-$Q$1)),"")))</f>
        <v/>
      </c>
      <c r="H56" s="11">
        <f>IF(AND(ISNUMBER(C56),ISNUMBER(D56),ISNUMBER(E56),ISNUMBER(F56),ISNUMBER(G56)),ABS(D56-C56),"")</f>
        <v/>
      </c>
      <c r="I56" s="11">
        <f>IF(ISNUMBER(H56),ABS(E56-C56),"")</f>
        <v/>
      </c>
      <c r="J56" s="12">
        <f>IF(ISNUMBER(H56),ABS(F56-C56),"")</f>
        <v/>
      </c>
      <c r="K56" s="12">
        <f>IF(ISNUMBER(H56),ABS(G56-C56),"")</f>
        <v/>
      </c>
      <c r="L56" s="11">
        <f>IF(A56="","",IF(A56=A55,L55+1,1))</f>
        <v/>
      </c>
      <c r="M56" s="12">
        <f>IF(A56="","",IF(L56=1,IF(ISNUMBER(C56),C56,""),IF(ISNUMBER(C56),IF(ISNUMBER(M55),$Q$2*C56+(1-$Q$2)*M55,C56),M55)))</f>
        <v/>
      </c>
      <c r="N56" s="11">
        <f>IF(A56="","",IF(L56=1,N55+1,N55))</f>
        <v/>
      </c>
    </row>
    <row r="57">
      <c r="A57" s="10" t="n"/>
      <c r="B57" s="10" t="n"/>
      <c r="C57" s="10" t="n"/>
      <c r="D57" s="10" t="n"/>
      <c r="E57" s="11">
        <f>IF(A57="","",IF(L57-$Q$1&lt;1,"",IF(ISNUMBER(INDEX($C$5:$C$2004,(ROW()-4-$Q$1))),INDEX($C$5:$C$2004,(ROW()-4-$Q$1)),"")))</f>
        <v/>
      </c>
      <c r="F57" s="12">
        <f>IF(A57="","",IF(L57-$Q$1-3&lt;1,"",IF(COUNT(INDEX($C$5:$C$2004,(ROW()-4-$Q$1)-3):INDEX($C$5:$C$2004,(ROW()-4-$Q$1)))=4,AVERAGE(INDEX($C$5:$C$2004,(ROW()-4-$Q$1)-3):INDEX($C$5:$C$2004,(ROW()-4-$Q$1))),"")))</f>
        <v/>
      </c>
      <c r="G57" s="12">
        <f>IF(A57="","",IF(L57-$Q$1&lt;1,"",IF(ISNUMBER(INDEX($M$5:$M$2004,(ROW()-4-$Q$1))),INDEX($M$5:$M$2004,(ROW()-4-$Q$1)),"")))</f>
        <v/>
      </c>
      <c r="H57" s="11">
        <f>IF(AND(ISNUMBER(C57),ISNUMBER(D57),ISNUMBER(E57),ISNUMBER(F57),ISNUMBER(G57)),ABS(D57-C57),"")</f>
        <v/>
      </c>
      <c r="I57" s="11">
        <f>IF(ISNUMBER(H57),ABS(E57-C57),"")</f>
        <v/>
      </c>
      <c r="J57" s="12">
        <f>IF(ISNUMBER(H57),ABS(F57-C57),"")</f>
        <v/>
      </c>
      <c r="K57" s="12">
        <f>IF(ISNUMBER(H57),ABS(G57-C57),"")</f>
        <v/>
      </c>
      <c r="L57" s="11">
        <f>IF(A57="","",IF(A57=A56,L56+1,1))</f>
        <v/>
      </c>
      <c r="M57" s="12">
        <f>IF(A57="","",IF(L57=1,IF(ISNUMBER(C57),C57,""),IF(ISNUMBER(C57),IF(ISNUMBER(M56),$Q$2*C57+(1-$Q$2)*M56,C57),M56)))</f>
        <v/>
      </c>
      <c r="N57" s="11">
        <f>IF(A57="","",IF(L57=1,N56+1,N56))</f>
        <v/>
      </c>
      <c r="P57" s="17" t="inlineStr">
        <is>
          <t>Wszystkie indeksy razem</t>
        </is>
      </c>
    </row>
    <row r="58">
      <c r="A58" s="10" t="n"/>
      <c r="B58" s="10" t="n"/>
      <c r="C58" s="10" t="n"/>
      <c r="D58" s="10" t="n"/>
      <c r="E58" s="11">
        <f>IF(A58="","",IF(L58-$Q$1&lt;1,"",IF(ISNUMBER(INDEX($C$5:$C$2004,(ROW()-4-$Q$1))),INDEX($C$5:$C$2004,(ROW()-4-$Q$1)),"")))</f>
        <v/>
      </c>
      <c r="F58" s="12">
        <f>IF(A58="","",IF(L58-$Q$1-3&lt;1,"",IF(COUNT(INDEX($C$5:$C$2004,(ROW()-4-$Q$1)-3):INDEX($C$5:$C$2004,(ROW()-4-$Q$1)))=4,AVERAGE(INDEX($C$5:$C$2004,(ROW()-4-$Q$1)-3):INDEX($C$5:$C$2004,(ROW()-4-$Q$1))),"")))</f>
        <v/>
      </c>
      <c r="G58" s="12">
        <f>IF(A58="","",IF(L58-$Q$1&lt;1,"",IF(ISNUMBER(INDEX($M$5:$M$2004,(ROW()-4-$Q$1))),INDEX($M$5:$M$2004,(ROW()-4-$Q$1)),"")))</f>
        <v/>
      </c>
      <c r="H58" s="11">
        <f>IF(AND(ISNUMBER(C58),ISNUMBER(D58),ISNUMBER(E58),ISNUMBER(F58),ISNUMBER(G58)),ABS(D58-C58),"")</f>
        <v/>
      </c>
      <c r="I58" s="11">
        <f>IF(ISNUMBER(H58),ABS(E58-C58),"")</f>
        <v/>
      </c>
      <c r="J58" s="12">
        <f>IF(ISNUMBER(H58),ABS(F58-C58),"")</f>
        <v/>
      </c>
      <c r="K58" s="12">
        <f>IF(ISNUMBER(H58),ABS(G58-C58),"")</f>
        <v/>
      </c>
      <c r="L58" s="11">
        <f>IF(A58="","",IF(A58=A57,L57+1,1))</f>
        <v/>
      </c>
      <c r="M58" s="12">
        <f>IF(A58="","",IF(L58=1,IF(ISNUMBER(C58),C58,""),IF(ISNUMBER(C58),IF(ISNUMBER(M57),$Q$2*C58+(1-$Q$2)*M57,C58),M57)))</f>
        <v/>
      </c>
      <c r="N58" s="11">
        <f>IF(A58="","",IF(L58=1,N57+1,N57))</f>
        <v/>
      </c>
      <c r="P58" s="18" t="inlineStr">
        <is>
          <t>Twój błąd ÷ błąd naiwnej (suma błędów)</t>
        </is>
      </c>
      <c r="Q58" s="19" t="n"/>
      <c r="R58" s="20">
        <f>IFERROR(SUM(H5:H2004)/SUM(I5:I2004),"")</f>
        <v/>
      </c>
      <c r="S58" s="19" t="n"/>
    </row>
    <row r="59">
      <c r="A59" s="10" t="n"/>
      <c r="B59" s="10" t="n"/>
      <c r="C59" s="10" t="n"/>
      <c r="D59" s="10" t="n"/>
      <c r="E59" s="11">
        <f>IF(A59="","",IF(L59-$Q$1&lt;1,"",IF(ISNUMBER(INDEX($C$5:$C$2004,(ROW()-4-$Q$1))),INDEX($C$5:$C$2004,(ROW()-4-$Q$1)),"")))</f>
        <v/>
      </c>
      <c r="F59" s="12">
        <f>IF(A59="","",IF(L59-$Q$1-3&lt;1,"",IF(COUNT(INDEX($C$5:$C$2004,(ROW()-4-$Q$1)-3):INDEX($C$5:$C$2004,(ROW()-4-$Q$1)))=4,AVERAGE(INDEX($C$5:$C$2004,(ROW()-4-$Q$1)-3):INDEX($C$5:$C$2004,(ROW()-4-$Q$1))),"")))</f>
        <v/>
      </c>
      <c r="G59" s="12">
        <f>IF(A59="","",IF(L59-$Q$1&lt;1,"",IF(ISNUMBER(INDEX($M$5:$M$2004,(ROW()-4-$Q$1))),INDEX($M$5:$M$2004,(ROW()-4-$Q$1)),"")))</f>
        <v/>
      </c>
      <c r="H59" s="11">
        <f>IF(AND(ISNUMBER(C59),ISNUMBER(D59),ISNUMBER(E59),ISNUMBER(F59),ISNUMBER(G59)),ABS(D59-C59),"")</f>
        <v/>
      </c>
      <c r="I59" s="11">
        <f>IF(ISNUMBER(H59),ABS(E59-C59),"")</f>
        <v/>
      </c>
      <c r="J59" s="12">
        <f>IF(ISNUMBER(H59),ABS(F59-C59),"")</f>
        <v/>
      </c>
      <c r="K59" s="12">
        <f>IF(ISNUMBER(H59),ABS(G59-C59),"")</f>
        <v/>
      </c>
      <c r="L59" s="11">
        <f>IF(A59="","",IF(A59=A58,L58+1,1))</f>
        <v/>
      </c>
      <c r="M59" s="12">
        <f>IF(A59="","",IF(L59=1,IF(ISNUMBER(C59),C59,""),IF(ISNUMBER(C59),IF(ISNUMBER(M58),$Q$2*C59+(1-$Q$2)*M58,C59),M58)))</f>
        <v/>
      </c>
      <c r="N59" s="11">
        <f>IF(A59="","",IF(L59=1,N58+1,N58))</f>
        <v/>
      </c>
      <c r="P59" s="18" t="inlineStr">
        <is>
          <t>Twój błąd ÷ błąd lepszej prostej metody (suma błędów)</t>
        </is>
      </c>
      <c r="Q59" s="19" t="n"/>
      <c r="R59" s="20">
        <f>IFERROR(SUM(H5:H2004)/MIN(SUM(J5:J2004),SUM(K5:K2004)),"")</f>
        <v/>
      </c>
      <c r="S59" s="19" t="n"/>
    </row>
    <row r="60">
      <c r="A60" s="10" t="n"/>
      <c r="B60" s="10" t="n"/>
      <c r="C60" s="10" t="n"/>
      <c r="D60" s="10" t="n"/>
      <c r="E60" s="11">
        <f>IF(A60="","",IF(L60-$Q$1&lt;1,"",IF(ISNUMBER(INDEX($C$5:$C$2004,(ROW()-4-$Q$1))),INDEX($C$5:$C$2004,(ROW()-4-$Q$1)),"")))</f>
        <v/>
      </c>
      <c r="F60" s="12">
        <f>IF(A60="","",IF(L60-$Q$1-3&lt;1,"",IF(COUNT(INDEX($C$5:$C$2004,(ROW()-4-$Q$1)-3):INDEX($C$5:$C$2004,(ROW()-4-$Q$1)))=4,AVERAGE(INDEX($C$5:$C$2004,(ROW()-4-$Q$1)-3):INDEX($C$5:$C$2004,(ROW()-4-$Q$1))),"")))</f>
        <v/>
      </c>
      <c r="G60" s="12">
        <f>IF(A60="","",IF(L60-$Q$1&lt;1,"",IF(ISNUMBER(INDEX($M$5:$M$2004,(ROW()-4-$Q$1))),INDEX($M$5:$M$2004,(ROW()-4-$Q$1)),"")))</f>
        <v/>
      </c>
      <c r="H60" s="11">
        <f>IF(AND(ISNUMBER(C60),ISNUMBER(D60),ISNUMBER(E60),ISNUMBER(F60),ISNUMBER(G60)),ABS(D60-C60),"")</f>
        <v/>
      </c>
      <c r="I60" s="11">
        <f>IF(ISNUMBER(H60),ABS(E60-C60),"")</f>
        <v/>
      </c>
      <c r="J60" s="12">
        <f>IF(ISNUMBER(H60),ABS(F60-C60),"")</f>
        <v/>
      </c>
      <c r="K60" s="12">
        <f>IF(ISNUMBER(H60),ABS(G60-C60),"")</f>
        <v/>
      </c>
      <c r="L60" s="11">
        <f>IF(A60="","",IF(A60=A59,L59+1,1))</f>
        <v/>
      </c>
      <c r="M60" s="12">
        <f>IF(A60="","",IF(L60=1,IF(ISNUMBER(C60),C60,""),IF(ISNUMBER(C60),IF(ISNUMBER(M59),$Q$2*C60+(1-$Q$2)*M59,C60),M59)))</f>
        <v/>
      </c>
      <c r="N60" s="11">
        <f>IF(A60="","",IF(L60=1,N59+1,N59))</f>
        <v/>
      </c>
      <c r="P60" s="18" t="inlineStr">
        <is>
          <t>Lepsza prosta metoda dla wszystkich indeksów razem</t>
        </is>
      </c>
      <c r="Q60" s="19" t="n"/>
      <c r="R60" s="21">
        <f>IF(COUNT(H5:H2004)=0,"",IF(SUM($J$5:$J$2004)&lt;=SUM($K$5:$K$2004),"średnia z 4 okresów","wygładzanie"))</f>
        <v/>
      </c>
      <c r="S60" s="19" t="n"/>
    </row>
    <row r="61">
      <c r="A61" s="10" t="n"/>
      <c r="B61" s="10" t="n"/>
      <c r="C61" s="10" t="n"/>
      <c r="D61" s="10" t="n"/>
      <c r="E61" s="11">
        <f>IF(A61="","",IF(L61-$Q$1&lt;1,"",IF(ISNUMBER(INDEX($C$5:$C$2004,(ROW()-4-$Q$1))),INDEX($C$5:$C$2004,(ROW()-4-$Q$1)),"")))</f>
        <v/>
      </c>
      <c r="F61" s="12">
        <f>IF(A61="","",IF(L61-$Q$1-3&lt;1,"",IF(COUNT(INDEX($C$5:$C$2004,(ROW()-4-$Q$1)-3):INDEX($C$5:$C$2004,(ROW()-4-$Q$1)))=4,AVERAGE(INDEX($C$5:$C$2004,(ROW()-4-$Q$1)-3):INDEX($C$5:$C$2004,(ROW()-4-$Q$1))),"")))</f>
        <v/>
      </c>
      <c r="G61" s="12">
        <f>IF(A61="","",IF(L61-$Q$1&lt;1,"",IF(ISNUMBER(INDEX($M$5:$M$2004,(ROW()-4-$Q$1))),INDEX($M$5:$M$2004,(ROW()-4-$Q$1)),"")))</f>
        <v/>
      </c>
      <c r="H61" s="11">
        <f>IF(AND(ISNUMBER(C61),ISNUMBER(D61),ISNUMBER(E61),ISNUMBER(F61),ISNUMBER(G61)),ABS(D61-C61),"")</f>
        <v/>
      </c>
      <c r="I61" s="11">
        <f>IF(ISNUMBER(H61),ABS(E61-C61),"")</f>
        <v/>
      </c>
      <c r="J61" s="12">
        <f>IF(ISNUMBER(H61),ABS(F61-C61),"")</f>
        <v/>
      </c>
      <c r="K61" s="12">
        <f>IF(ISNUMBER(H61),ABS(G61-C61),"")</f>
        <v/>
      </c>
      <c r="L61" s="11">
        <f>IF(A61="","",IF(A61=A60,L60+1,1))</f>
        <v/>
      </c>
      <c r="M61" s="12">
        <f>IF(A61="","",IF(L61=1,IF(ISNUMBER(C61),C61,""),IF(ISNUMBER(C61),IF(ISNUMBER(M60),$Q$2*C61+(1-$Q$2)*M60,C61),M60)))</f>
        <v/>
      </c>
      <c r="N61" s="11">
        <f>IF(A61="","",IF(L61=1,N60+1,N60))</f>
        <v/>
      </c>
      <c r="P61" s="18" t="inlineStr">
        <is>
          <t>Indeksy, w których Twoja prognoza myli się mniej niż ta metoda</t>
        </is>
      </c>
      <c r="Q61" s="19" t="n"/>
      <c r="R61" s="21">
        <f>COUNTIF(S5:S54,"&lt;1")&amp;" z "&amp;COUNT(S5:S54)</f>
        <v/>
      </c>
      <c r="S61" s="19" t="n"/>
    </row>
    <row r="62">
      <c r="A62" s="10" t="n"/>
      <c r="B62" s="10" t="n"/>
      <c r="C62" s="10" t="n"/>
      <c r="D62" s="10" t="n"/>
      <c r="E62" s="11">
        <f>IF(A62="","",IF(L62-$Q$1&lt;1,"",IF(ISNUMBER(INDEX($C$5:$C$2004,(ROW()-4-$Q$1))),INDEX($C$5:$C$2004,(ROW()-4-$Q$1)),"")))</f>
        <v/>
      </c>
      <c r="F62" s="12">
        <f>IF(A62="","",IF(L62-$Q$1-3&lt;1,"",IF(COUNT(INDEX($C$5:$C$2004,(ROW()-4-$Q$1)-3):INDEX($C$5:$C$2004,(ROW()-4-$Q$1)))=4,AVERAGE(INDEX($C$5:$C$2004,(ROW()-4-$Q$1)-3):INDEX($C$5:$C$2004,(ROW()-4-$Q$1))),"")))</f>
        <v/>
      </c>
      <c r="G62" s="12">
        <f>IF(A62="","",IF(L62-$Q$1&lt;1,"",IF(ISNUMBER(INDEX($M$5:$M$2004,(ROW()-4-$Q$1))),INDEX($M$5:$M$2004,(ROW()-4-$Q$1)),"")))</f>
        <v/>
      </c>
      <c r="H62" s="11">
        <f>IF(AND(ISNUMBER(C62),ISNUMBER(D62),ISNUMBER(E62),ISNUMBER(F62),ISNUMBER(G62)),ABS(D62-C62),"")</f>
        <v/>
      </c>
      <c r="I62" s="11">
        <f>IF(ISNUMBER(H62),ABS(E62-C62),"")</f>
        <v/>
      </c>
      <c r="J62" s="12">
        <f>IF(ISNUMBER(H62),ABS(F62-C62),"")</f>
        <v/>
      </c>
      <c r="K62" s="12">
        <f>IF(ISNUMBER(H62),ABS(G62-C62),"")</f>
        <v/>
      </c>
      <c r="L62" s="11">
        <f>IF(A62="","",IF(A62=A61,L61+1,1))</f>
        <v/>
      </c>
      <c r="M62" s="12">
        <f>IF(A62="","",IF(L62=1,IF(ISNUMBER(C62),C62,""),IF(ISNUMBER(C62),IF(ISNUMBER(M61),$Q$2*C62+(1-$Q$2)*M61,C62),M61)))</f>
        <v/>
      </c>
      <c r="N62" s="11">
        <f>IF(A62="","",IF(L62=1,N61+1,N61))</f>
        <v/>
      </c>
      <c r="P62" s="18" t="inlineStr">
        <is>
          <t>Odchylenie Twojej prognozy (+ zawyża, − zaniża), % sprzedaży</t>
        </is>
      </c>
      <c r="Q62" s="19" t="n"/>
      <c r="R62" s="22">
        <f>IFERROR(SUMPRODUCT(ISNUMBER(H5:H2004)*(D5:D2004-C5:C2004))/SUMPRODUCT(ISNUMBER(H5:H2004)*C5:C2004),"")</f>
        <v/>
      </c>
      <c r="S62" s="19" t="n"/>
    </row>
    <row r="63">
      <c r="A63" s="10" t="n"/>
      <c r="B63" s="10" t="n"/>
      <c r="C63" s="10" t="n"/>
      <c r="D63" s="10" t="n"/>
      <c r="E63" s="11">
        <f>IF(A63="","",IF(L63-$Q$1&lt;1,"",IF(ISNUMBER(INDEX($C$5:$C$2004,(ROW()-4-$Q$1))),INDEX($C$5:$C$2004,(ROW()-4-$Q$1)),"")))</f>
        <v/>
      </c>
      <c r="F63" s="12">
        <f>IF(A63="","",IF(L63-$Q$1-3&lt;1,"",IF(COUNT(INDEX($C$5:$C$2004,(ROW()-4-$Q$1)-3):INDEX($C$5:$C$2004,(ROW()-4-$Q$1)))=4,AVERAGE(INDEX($C$5:$C$2004,(ROW()-4-$Q$1)-3):INDEX($C$5:$C$2004,(ROW()-4-$Q$1))),"")))</f>
        <v/>
      </c>
      <c r="G63" s="12">
        <f>IF(A63="","",IF(L63-$Q$1&lt;1,"",IF(ISNUMBER(INDEX($M$5:$M$2004,(ROW()-4-$Q$1))),INDEX($M$5:$M$2004,(ROW()-4-$Q$1)),"")))</f>
        <v/>
      </c>
      <c r="H63" s="11">
        <f>IF(AND(ISNUMBER(C63),ISNUMBER(D63),ISNUMBER(E63),ISNUMBER(F63),ISNUMBER(G63)),ABS(D63-C63),"")</f>
        <v/>
      </c>
      <c r="I63" s="11">
        <f>IF(ISNUMBER(H63),ABS(E63-C63),"")</f>
        <v/>
      </c>
      <c r="J63" s="12">
        <f>IF(ISNUMBER(H63),ABS(F63-C63),"")</f>
        <v/>
      </c>
      <c r="K63" s="12">
        <f>IF(ISNUMBER(H63),ABS(G63-C63),"")</f>
        <v/>
      </c>
      <c r="L63" s="11">
        <f>IF(A63="","",IF(A63=A62,L62+1,1))</f>
        <v/>
      </c>
      <c r="M63" s="12">
        <f>IF(A63="","",IF(L63=1,IF(ISNUMBER(C63),C63,""),IF(ISNUMBER(C63),IF(ISNUMBER(M62),$Q$2*C63+(1-$Q$2)*M62,C63),M62)))</f>
        <v/>
      </c>
      <c r="N63" s="11">
        <f>IF(A63="","",IF(L63=1,N62+1,N62))</f>
        <v/>
      </c>
      <c r="P63" s="23" t="inlineStr">
        <is>
          <t>Gdy prognozy są równie dobre, Twoja wygrywa zwykle w 6–14 indeksach na 20 (symulacja redakcji). Suma błędów waży indeksy według wielkości sprzedaży: szybko rotujące indeksy przeważają.</t>
        </is>
      </c>
    </row>
    <row r="64">
      <c r="A64" s="10" t="n"/>
      <c r="B64" s="10" t="n"/>
      <c r="C64" s="10" t="n"/>
      <c r="D64" s="10" t="n"/>
      <c r="E64" s="11">
        <f>IF(A64="","",IF(L64-$Q$1&lt;1,"",IF(ISNUMBER(INDEX($C$5:$C$2004,(ROW()-4-$Q$1))),INDEX($C$5:$C$2004,(ROW()-4-$Q$1)),"")))</f>
        <v/>
      </c>
      <c r="F64" s="12">
        <f>IF(A64="","",IF(L64-$Q$1-3&lt;1,"",IF(COUNT(INDEX($C$5:$C$2004,(ROW()-4-$Q$1)-3):INDEX($C$5:$C$2004,(ROW()-4-$Q$1)))=4,AVERAGE(INDEX($C$5:$C$2004,(ROW()-4-$Q$1)-3):INDEX($C$5:$C$2004,(ROW()-4-$Q$1))),"")))</f>
        <v/>
      </c>
      <c r="G64" s="12">
        <f>IF(A64="","",IF(L64-$Q$1&lt;1,"",IF(ISNUMBER(INDEX($M$5:$M$2004,(ROW()-4-$Q$1))),INDEX($M$5:$M$2004,(ROW()-4-$Q$1)),"")))</f>
        <v/>
      </c>
      <c r="H64" s="11">
        <f>IF(AND(ISNUMBER(C64),ISNUMBER(D64),ISNUMBER(E64),ISNUMBER(F64),ISNUMBER(G64)),ABS(D64-C64),"")</f>
        <v/>
      </c>
      <c r="I64" s="11">
        <f>IF(ISNUMBER(H64),ABS(E64-C64),"")</f>
        <v/>
      </c>
      <c r="J64" s="12">
        <f>IF(ISNUMBER(H64),ABS(F64-C64),"")</f>
        <v/>
      </c>
      <c r="K64" s="12">
        <f>IF(ISNUMBER(H64),ABS(G64-C64),"")</f>
        <v/>
      </c>
      <c r="L64" s="11">
        <f>IF(A64="","",IF(A64=A63,L63+1,1))</f>
        <v/>
      </c>
      <c r="M64" s="12">
        <f>IF(A64="","",IF(L64=1,IF(ISNUMBER(C64),C64,""),IF(ISNUMBER(C64),IF(ISNUMBER(M63),$Q$2*C64+(1-$Q$2)*M63,C64),M63)))</f>
        <v/>
      </c>
      <c r="N64" s="11">
        <f>IF(A64="","",IF(L64=1,N63+1,N63))</f>
        <v/>
      </c>
    </row>
    <row r="65">
      <c r="A65" s="10" t="n"/>
      <c r="B65" s="10" t="n"/>
      <c r="C65" s="10" t="n"/>
      <c r="D65" s="10" t="n"/>
      <c r="E65" s="11">
        <f>IF(A65="","",IF(L65-$Q$1&lt;1,"",IF(ISNUMBER(INDEX($C$5:$C$2004,(ROW()-4-$Q$1))),INDEX($C$5:$C$2004,(ROW()-4-$Q$1)),"")))</f>
        <v/>
      </c>
      <c r="F65" s="12">
        <f>IF(A65="","",IF(L65-$Q$1-3&lt;1,"",IF(COUNT(INDEX($C$5:$C$2004,(ROW()-4-$Q$1)-3):INDEX($C$5:$C$2004,(ROW()-4-$Q$1)))=4,AVERAGE(INDEX($C$5:$C$2004,(ROW()-4-$Q$1)-3):INDEX($C$5:$C$2004,(ROW()-4-$Q$1))),"")))</f>
        <v/>
      </c>
      <c r="G65" s="12">
        <f>IF(A65="","",IF(L65-$Q$1&lt;1,"",IF(ISNUMBER(INDEX($M$5:$M$2004,(ROW()-4-$Q$1))),INDEX($M$5:$M$2004,(ROW()-4-$Q$1)),"")))</f>
        <v/>
      </c>
      <c r="H65" s="11">
        <f>IF(AND(ISNUMBER(C65),ISNUMBER(D65),ISNUMBER(E65),ISNUMBER(F65),ISNUMBER(G65)),ABS(D65-C65),"")</f>
        <v/>
      </c>
      <c r="I65" s="11">
        <f>IF(ISNUMBER(H65),ABS(E65-C65),"")</f>
        <v/>
      </c>
      <c r="J65" s="12">
        <f>IF(ISNUMBER(H65),ABS(F65-C65),"")</f>
        <v/>
      </c>
      <c r="K65" s="12">
        <f>IF(ISNUMBER(H65),ABS(G65-C65),"")</f>
        <v/>
      </c>
      <c r="L65" s="11">
        <f>IF(A65="","",IF(A65=A64,L64+1,1))</f>
        <v/>
      </c>
      <c r="M65" s="12">
        <f>IF(A65="","",IF(L65=1,IF(ISNUMBER(C65),C65,""),IF(ISNUMBER(C65),IF(ISNUMBER(M64),$Q$2*C65+(1-$Q$2)*M64,C65),M64)))</f>
        <v/>
      </c>
      <c r="N65" s="11">
        <f>IF(A65="","",IF(L65=1,N64+1,N64))</f>
        <v/>
      </c>
    </row>
    <row r="66">
      <c r="A66" s="10" t="n"/>
      <c r="B66" s="10" t="n"/>
      <c r="C66" s="10" t="n"/>
      <c r="D66" s="10" t="n"/>
      <c r="E66" s="11">
        <f>IF(A66="","",IF(L66-$Q$1&lt;1,"",IF(ISNUMBER(INDEX($C$5:$C$2004,(ROW()-4-$Q$1))),INDEX($C$5:$C$2004,(ROW()-4-$Q$1)),"")))</f>
        <v/>
      </c>
      <c r="F66" s="12">
        <f>IF(A66="","",IF(L66-$Q$1-3&lt;1,"",IF(COUNT(INDEX($C$5:$C$2004,(ROW()-4-$Q$1)-3):INDEX($C$5:$C$2004,(ROW()-4-$Q$1)))=4,AVERAGE(INDEX($C$5:$C$2004,(ROW()-4-$Q$1)-3):INDEX($C$5:$C$2004,(ROW()-4-$Q$1))),"")))</f>
        <v/>
      </c>
      <c r="G66" s="12">
        <f>IF(A66="","",IF(L66-$Q$1&lt;1,"",IF(ISNUMBER(INDEX($M$5:$M$2004,(ROW()-4-$Q$1))),INDEX($M$5:$M$2004,(ROW()-4-$Q$1)),"")))</f>
        <v/>
      </c>
      <c r="H66" s="11">
        <f>IF(AND(ISNUMBER(C66),ISNUMBER(D66),ISNUMBER(E66),ISNUMBER(F66),ISNUMBER(G66)),ABS(D66-C66),"")</f>
        <v/>
      </c>
      <c r="I66" s="11">
        <f>IF(ISNUMBER(H66),ABS(E66-C66),"")</f>
        <v/>
      </c>
      <c r="J66" s="12">
        <f>IF(ISNUMBER(H66),ABS(F66-C66),"")</f>
        <v/>
      </c>
      <c r="K66" s="12">
        <f>IF(ISNUMBER(H66),ABS(G66-C66),"")</f>
        <v/>
      </c>
      <c r="L66" s="11">
        <f>IF(A66="","",IF(A66=A65,L65+1,1))</f>
        <v/>
      </c>
      <c r="M66" s="12">
        <f>IF(A66="","",IF(L66=1,IF(ISNUMBER(C66),C66,""),IF(ISNUMBER(C66),IF(ISNUMBER(M65),$Q$2*C66+(1-$Q$2)*M65,C66),M65)))</f>
        <v/>
      </c>
      <c r="N66" s="11">
        <f>IF(A66="","",IF(L66=1,N65+1,N65))</f>
        <v/>
      </c>
      <c r="P66" s="17" t="inlineStr">
        <is>
          <t>Werdykt dla wszystkich indeksów razem</t>
        </is>
      </c>
    </row>
    <row r="67">
      <c r="A67" s="10" t="n"/>
      <c r="B67" s="10" t="n"/>
      <c r="C67" s="10" t="n"/>
      <c r="D67" s="10" t="n"/>
      <c r="E67" s="11">
        <f>IF(A67="","",IF(L67-$Q$1&lt;1,"",IF(ISNUMBER(INDEX($C$5:$C$2004,(ROW()-4-$Q$1))),INDEX($C$5:$C$2004,(ROW()-4-$Q$1)),"")))</f>
        <v/>
      </c>
      <c r="F67" s="12">
        <f>IF(A67="","",IF(L67-$Q$1-3&lt;1,"",IF(COUNT(INDEX($C$5:$C$2004,(ROW()-4-$Q$1)-3):INDEX($C$5:$C$2004,(ROW()-4-$Q$1)))=4,AVERAGE(INDEX($C$5:$C$2004,(ROW()-4-$Q$1)-3):INDEX($C$5:$C$2004,(ROW()-4-$Q$1))),"")))</f>
        <v/>
      </c>
      <c r="G67" s="12">
        <f>IF(A67="","",IF(L67-$Q$1&lt;1,"",IF(ISNUMBER(INDEX($M$5:$M$2004,(ROW()-4-$Q$1))),INDEX($M$5:$M$2004,(ROW()-4-$Q$1)),"")))</f>
        <v/>
      </c>
      <c r="H67" s="11">
        <f>IF(AND(ISNUMBER(C67),ISNUMBER(D67),ISNUMBER(E67),ISNUMBER(F67),ISNUMBER(G67)),ABS(D67-C67),"")</f>
        <v/>
      </c>
      <c r="I67" s="11">
        <f>IF(ISNUMBER(H67),ABS(E67-C67),"")</f>
        <v/>
      </c>
      <c r="J67" s="12">
        <f>IF(ISNUMBER(H67),ABS(F67-C67),"")</f>
        <v/>
      </c>
      <c r="K67" s="12">
        <f>IF(ISNUMBER(H67),ABS(G67-C67),"")</f>
        <v/>
      </c>
      <c r="L67" s="11">
        <f>IF(A67="","",IF(A67=A66,L66+1,1))</f>
        <v/>
      </c>
      <c r="M67" s="12">
        <f>IF(A67="","",IF(L67=1,IF(ISNUMBER(C67),C67,""),IF(ISNUMBER(C67),IF(ISNUMBER(M66),$Q$2*C67+(1-$Q$2)*M66,C67),M66)))</f>
        <v/>
      </c>
      <c r="N67" s="11">
        <f>IF(A67="","",IF(L67=1,N66+1,N66))</f>
        <v/>
      </c>
      <c r="P67" s="24">
        <f>IF(COUNT(H5:H2004)&lt;8,"Za mało danych: porównaj około 20 indeksów po 26 okresów.",IF(COUNTIF(Q5:Q54,"&gt;=26")&gt;=20,"","Wynik wstępny (pewny werdykt od 20 indeksów po 26 porównanych okresów): ")&amp;IF(R58&gt;1+$Q$3,"Gorsza od naiwnej: problem w procesie, nie w algorytmie. Sprawdź odchylenie i korekty, zwłaszcza małe i w górę. Z zakupem systemu poczekaj.",IF(R59&gt;1+$Q$3,"Prosta metoda dałaby mniejszy błąd za darmo. Przejdź na wygładzanie (przy trendzie i sezonowości w wersji, która je uwzględnia) i mierz dalej. Z zakupem systemu poczekaj.",IF(AND(R58&lt;1-$Q$3,R59&lt;1-$Q$3),"Bije wszystkie darmowe prognozy: proces działa. Nowy system musi w pilotażu wyraźnie pobić Ciebie; największe szanse ma przy setkach powiązanych indeksów i danych o cenach, promocjach i wydarzeniach.","Remis z prostymi metodami: Twój proces nie dodaje wartości ponad darmową prognozę. Sprawdź korekty i uprość proces. System musi w pilotażu wyraźnie pobić proste metody."))))</f>
        <v/>
      </c>
    </row>
    <row r="68">
      <c r="A68" s="10" t="n"/>
      <c r="B68" s="10" t="n"/>
      <c r="C68" s="10" t="n"/>
      <c r="D68" s="10" t="n"/>
      <c r="E68" s="11">
        <f>IF(A68="","",IF(L68-$Q$1&lt;1,"",IF(ISNUMBER(INDEX($C$5:$C$2004,(ROW()-4-$Q$1))),INDEX($C$5:$C$2004,(ROW()-4-$Q$1)),"")))</f>
        <v/>
      </c>
      <c r="F68" s="12">
        <f>IF(A68="","",IF(L68-$Q$1-3&lt;1,"",IF(COUNT(INDEX($C$5:$C$2004,(ROW()-4-$Q$1)-3):INDEX($C$5:$C$2004,(ROW()-4-$Q$1)))=4,AVERAGE(INDEX($C$5:$C$2004,(ROW()-4-$Q$1)-3):INDEX($C$5:$C$2004,(ROW()-4-$Q$1))),"")))</f>
        <v/>
      </c>
      <c r="G68" s="12">
        <f>IF(A68="","",IF(L68-$Q$1&lt;1,"",IF(ISNUMBER(INDEX($M$5:$M$2004,(ROW()-4-$Q$1))),INDEX($M$5:$M$2004,(ROW()-4-$Q$1)),"")))</f>
        <v/>
      </c>
      <c r="H68" s="11">
        <f>IF(AND(ISNUMBER(C68),ISNUMBER(D68),ISNUMBER(E68),ISNUMBER(F68),ISNUMBER(G68)),ABS(D68-C68),"")</f>
        <v/>
      </c>
      <c r="I68" s="11">
        <f>IF(ISNUMBER(H68),ABS(E68-C68),"")</f>
        <v/>
      </c>
      <c r="J68" s="12">
        <f>IF(ISNUMBER(H68),ABS(F68-C68),"")</f>
        <v/>
      </c>
      <c r="K68" s="12">
        <f>IF(ISNUMBER(H68),ABS(G68-C68),"")</f>
        <v/>
      </c>
      <c r="L68" s="11">
        <f>IF(A68="","",IF(A68=A67,L67+1,1))</f>
        <v/>
      </c>
      <c r="M68" s="12">
        <f>IF(A68="","",IF(L68=1,IF(ISNUMBER(C68),C68,""),IF(ISNUMBER(C68),IF(ISNUMBER(M67),$Q$2*C68+(1-$Q$2)*M67,C68),M67)))</f>
        <v/>
      </c>
      <c r="N68" s="11">
        <f>IF(A68="","",IF(L68=1,N67+1,N67))</f>
        <v/>
      </c>
    </row>
    <row r="69">
      <c r="A69" s="10" t="n"/>
      <c r="B69" s="10" t="n"/>
      <c r="C69" s="10" t="n"/>
      <c r="D69" s="10" t="n"/>
      <c r="E69" s="11">
        <f>IF(A69="","",IF(L69-$Q$1&lt;1,"",IF(ISNUMBER(INDEX($C$5:$C$2004,(ROW()-4-$Q$1))),INDEX($C$5:$C$2004,(ROW()-4-$Q$1)),"")))</f>
        <v/>
      </c>
      <c r="F69" s="12">
        <f>IF(A69="","",IF(L69-$Q$1-3&lt;1,"",IF(COUNT(INDEX($C$5:$C$2004,(ROW()-4-$Q$1)-3):INDEX($C$5:$C$2004,(ROW()-4-$Q$1)))=4,AVERAGE(INDEX($C$5:$C$2004,(ROW()-4-$Q$1)-3):INDEX($C$5:$C$2004,(ROW()-4-$Q$1))),"")))</f>
        <v/>
      </c>
      <c r="G69" s="12">
        <f>IF(A69="","",IF(L69-$Q$1&lt;1,"",IF(ISNUMBER(INDEX($M$5:$M$2004,(ROW()-4-$Q$1))),INDEX($M$5:$M$2004,(ROW()-4-$Q$1)),"")))</f>
        <v/>
      </c>
      <c r="H69" s="11">
        <f>IF(AND(ISNUMBER(C69),ISNUMBER(D69),ISNUMBER(E69),ISNUMBER(F69),ISNUMBER(G69)),ABS(D69-C69),"")</f>
        <v/>
      </c>
      <c r="I69" s="11">
        <f>IF(ISNUMBER(H69),ABS(E69-C69),"")</f>
        <v/>
      </c>
      <c r="J69" s="12">
        <f>IF(ISNUMBER(H69),ABS(F69-C69),"")</f>
        <v/>
      </c>
      <c r="K69" s="12">
        <f>IF(ISNUMBER(H69),ABS(G69-C69),"")</f>
        <v/>
      </c>
      <c r="L69" s="11">
        <f>IF(A69="","",IF(A69=A68,L68+1,1))</f>
        <v/>
      </c>
      <c r="M69" s="12">
        <f>IF(A69="","",IF(L69=1,IF(ISNUMBER(C69),C69,""),IF(ISNUMBER(C69),IF(ISNUMBER(M68),$Q$2*C69+(1-$Q$2)*M68,C69),M68)))</f>
        <v/>
      </c>
      <c r="N69" s="11">
        <f>IF(A69="","",IF(L69=1,N68+1,N68))</f>
        <v/>
      </c>
    </row>
    <row r="70">
      <c r="A70" s="10" t="n"/>
      <c r="B70" s="10" t="n"/>
      <c r="C70" s="10" t="n"/>
      <c r="D70" s="10" t="n"/>
      <c r="E70" s="11">
        <f>IF(A70="","",IF(L70-$Q$1&lt;1,"",IF(ISNUMBER(INDEX($C$5:$C$2004,(ROW()-4-$Q$1))),INDEX($C$5:$C$2004,(ROW()-4-$Q$1)),"")))</f>
        <v/>
      </c>
      <c r="F70" s="12">
        <f>IF(A70="","",IF(L70-$Q$1-3&lt;1,"",IF(COUNT(INDEX($C$5:$C$2004,(ROW()-4-$Q$1)-3):INDEX($C$5:$C$2004,(ROW()-4-$Q$1)))=4,AVERAGE(INDEX($C$5:$C$2004,(ROW()-4-$Q$1)-3):INDEX($C$5:$C$2004,(ROW()-4-$Q$1))),"")))</f>
        <v/>
      </c>
      <c r="G70" s="12">
        <f>IF(A70="","",IF(L70-$Q$1&lt;1,"",IF(ISNUMBER(INDEX($M$5:$M$2004,(ROW()-4-$Q$1))),INDEX($M$5:$M$2004,(ROW()-4-$Q$1)),"")))</f>
        <v/>
      </c>
      <c r="H70" s="11">
        <f>IF(AND(ISNUMBER(C70),ISNUMBER(D70),ISNUMBER(E70),ISNUMBER(F70),ISNUMBER(G70)),ABS(D70-C70),"")</f>
        <v/>
      </c>
      <c r="I70" s="11">
        <f>IF(ISNUMBER(H70),ABS(E70-C70),"")</f>
        <v/>
      </c>
      <c r="J70" s="12">
        <f>IF(ISNUMBER(H70),ABS(F70-C70),"")</f>
        <v/>
      </c>
      <c r="K70" s="12">
        <f>IF(ISNUMBER(H70),ABS(G70-C70),"")</f>
        <v/>
      </c>
      <c r="L70" s="11">
        <f>IF(A70="","",IF(A70=A69,L69+1,1))</f>
        <v/>
      </c>
      <c r="M70" s="12">
        <f>IF(A70="","",IF(L70=1,IF(ISNUMBER(C70),C70,""),IF(ISNUMBER(C70),IF(ISNUMBER(M69),$Q$2*C70+(1-$Q$2)*M69,C70),M69)))</f>
        <v/>
      </c>
      <c r="N70" s="11">
        <f>IF(A70="","",IF(L70=1,N69+1,N69))</f>
        <v/>
      </c>
    </row>
    <row r="71">
      <c r="A71" s="10" t="n"/>
      <c r="B71" s="10" t="n"/>
      <c r="C71" s="10" t="n"/>
      <c r="D71" s="10" t="n"/>
      <c r="E71" s="11">
        <f>IF(A71="","",IF(L71-$Q$1&lt;1,"",IF(ISNUMBER(INDEX($C$5:$C$2004,(ROW()-4-$Q$1))),INDEX($C$5:$C$2004,(ROW()-4-$Q$1)),"")))</f>
        <v/>
      </c>
      <c r="F71" s="12">
        <f>IF(A71="","",IF(L71-$Q$1-3&lt;1,"",IF(COUNT(INDEX($C$5:$C$2004,(ROW()-4-$Q$1)-3):INDEX($C$5:$C$2004,(ROW()-4-$Q$1)))=4,AVERAGE(INDEX($C$5:$C$2004,(ROW()-4-$Q$1)-3):INDEX($C$5:$C$2004,(ROW()-4-$Q$1))),"")))</f>
        <v/>
      </c>
      <c r="G71" s="12">
        <f>IF(A71="","",IF(L71-$Q$1&lt;1,"",IF(ISNUMBER(INDEX($M$5:$M$2004,(ROW()-4-$Q$1))),INDEX($M$5:$M$2004,(ROW()-4-$Q$1)),"")))</f>
        <v/>
      </c>
      <c r="H71" s="11">
        <f>IF(AND(ISNUMBER(C71),ISNUMBER(D71),ISNUMBER(E71),ISNUMBER(F71),ISNUMBER(G71)),ABS(D71-C71),"")</f>
        <v/>
      </c>
      <c r="I71" s="11">
        <f>IF(ISNUMBER(H71),ABS(E71-C71),"")</f>
        <v/>
      </c>
      <c r="J71" s="12">
        <f>IF(ISNUMBER(H71),ABS(F71-C71),"")</f>
        <v/>
      </c>
      <c r="K71" s="12">
        <f>IF(ISNUMBER(H71),ABS(G71-C71),"")</f>
        <v/>
      </c>
      <c r="L71" s="11">
        <f>IF(A71="","",IF(A71=A70,L70+1,1))</f>
        <v/>
      </c>
      <c r="M71" s="12">
        <f>IF(A71="","",IF(L71=1,IF(ISNUMBER(C71),C71,""),IF(ISNUMBER(C71),IF(ISNUMBER(M70),$Q$2*C71+(1-$Q$2)*M70,C71),M70)))</f>
        <v/>
      </c>
      <c r="N71" s="11">
        <f>IF(A71="","",IF(L71=1,N70+1,N70))</f>
        <v/>
      </c>
      <c r="P71" s="23" t="inlineStr">
        <is>
          <t>Remis to różnica w granicach z komórki Q3: ±10% przy wyprzedzeniu 1–2 okresy, ±15% przy 3–4, ±20% przy dłuższym (symulacja sprawdzała do 8 okresów). W symulacji redakcji dwie równie dobre prognozy dla 20 indeksów po 26 okresów różniły się przez przypadek zwykle w tych granicach.</t>
        </is>
      </c>
    </row>
    <row r="72">
      <c r="A72" s="10" t="n"/>
      <c r="B72" s="10" t="n"/>
      <c r="C72" s="10" t="n"/>
      <c r="D72" s="10" t="n"/>
      <c r="E72" s="11">
        <f>IF(A72="","",IF(L72-$Q$1&lt;1,"",IF(ISNUMBER(INDEX($C$5:$C$2004,(ROW()-4-$Q$1))),INDEX($C$5:$C$2004,(ROW()-4-$Q$1)),"")))</f>
        <v/>
      </c>
      <c r="F72" s="12">
        <f>IF(A72="","",IF(L72-$Q$1-3&lt;1,"",IF(COUNT(INDEX($C$5:$C$2004,(ROW()-4-$Q$1)-3):INDEX($C$5:$C$2004,(ROW()-4-$Q$1)))=4,AVERAGE(INDEX($C$5:$C$2004,(ROW()-4-$Q$1)-3):INDEX($C$5:$C$2004,(ROW()-4-$Q$1))),"")))</f>
        <v/>
      </c>
      <c r="G72" s="12">
        <f>IF(A72="","",IF(L72-$Q$1&lt;1,"",IF(ISNUMBER(INDEX($M$5:$M$2004,(ROW()-4-$Q$1))),INDEX($M$5:$M$2004,(ROW()-4-$Q$1)),"")))</f>
        <v/>
      </c>
      <c r="H72" s="11">
        <f>IF(AND(ISNUMBER(C72),ISNUMBER(D72),ISNUMBER(E72),ISNUMBER(F72),ISNUMBER(G72)),ABS(D72-C72),"")</f>
        <v/>
      </c>
      <c r="I72" s="11">
        <f>IF(ISNUMBER(H72),ABS(E72-C72),"")</f>
        <v/>
      </c>
      <c r="J72" s="12">
        <f>IF(ISNUMBER(H72),ABS(F72-C72),"")</f>
        <v/>
      </c>
      <c r="K72" s="12">
        <f>IF(ISNUMBER(H72),ABS(G72-C72),"")</f>
        <v/>
      </c>
      <c r="L72" s="11">
        <f>IF(A72="","",IF(A72=A71,L71+1,1))</f>
        <v/>
      </c>
      <c r="M72" s="12">
        <f>IF(A72="","",IF(L72=1,IF(ISNUMBER(C72),C72,""),IF(ISNUMBER(C72),IF(ISNUMBER(M71),$Q$2*C72+(1-$Q$2)*M71,C72),M71)))</f>
        <v/>
      </c>
      <c r="N72" s="11">
        <f>IF(A72="","",IF(L72=1,N71+1,N71))</f>
        <v/>
      </c>
    </row>
    <row r="73">
      <c r="A73" s="10" t="n"/>
      <c r="B73" s="10" t="n"/>
      <c r="C73" s="10" t="n"/>
      <c r="D73" s="10" t="n"/>
      <c r="E73" s="11">
        <f>IF(A73="","",IF(L73-$Q$1&lt;1,"",IF(ISNUMBER(INDEX($C$5:$C$2004,(ROW()-4-$Q$1))),INDEX($C$5:$C$2004,(ROW()-4-$Q$1)),"")))</f>
        <v/>
      </c>
      <c r="F73" s="12">
        <f>IF(A73="","",IF(L73-$Q$1-3&lt;1,"",IF(COUNT(INDEX($C$5:$C$2004,(ROW()-4-$Q$1)-3):INDEX($C$5:$C$2004,(ROW()-4-$Q$1)))=4,AVERAGE(INDEX($C$5:$C$2004,(ROW()-4-$Q$1)-3):INDEX($C$5:$C$2004,(ROW()-4-$Q$1))),"")))</f>
        <v/>
      </c>
      <c r="G73" s="12">
        <f>IF(A73="","",IF(L73-$Q$1&lt;1,"",IF(ISNUMBER(INDEX($M$5:$M$2004,(ROW()-4-$Q$1))),INDEX($M$5:$M$2004,(ROW()-4-$Q$1)),"")))</f>
        <v/>
      </c>
      <c r="H73" s="11">
        <f>IF(AND(ISNUMBER(C73),ISNUMBER(D73),ISNUMBER(E73),ISNUMBER(F73),ISNUMBER(G73)),ABS(D73-C73),"")</f>
        <v/>
      </c>
      <c r="I73" s="11">
        <f>IF(ISNUMBER(H73),ABS(E73-C73),"")</f>
        <v/>
      </c>
      <c r="J73" s="12">
        <f>IF(ISNUMBER(H73),ABS(F73-C73),"")</f>
        <v/>
      </c>
      <c r="K73" s="12">
        <f>IF(ISNUMBER(H73),ABS(G73-C73),"")</f>
        <v/>
      </c>
      <c r="L73" s="11">
        <f>IF(A73="","",IF(A73=A72,L72+1,1))</f>
        <v/>
      </c>
      <c r="M73" s="12">
        <f>IF(A73="","",IF(L73=1,IF(ISNUMBER(C73),C73,""),IF(ISNUMBER(C73),IF(ISNUMBER(M72),$Q$2*C73+(1-$Q$2)*M72,C73),M72)))</f>
        <v/>
      </c>
      <c r="N73" s="11">
        <f>IF(A73="","",IF(L73=1,N72+1,N72))</f>
        <v/>
      </c>
    </row>
    <row r="74">
      <c r="A74" s="10" t="n"/>
      <c r="B74" s="10" t="n"/>
      <c r="C74" s="10" t="n"/>
      <c r="D74" s="10" t="n"/>
      <c r="E74" s="11">
        <f>IF(A74="","",IF(L74-$Q$1&lt;1,"",IF(ISNUMBER(INDEX($C$5:$C$2004,(ROW()-4-$Q$1))),INDEX($C$5:$C$2004,(ROW()-4-$Q$1)),"")))</f>
        <v/>
      </c>
      <c r="F74" s="12">
        <f>IF(A74="","",IF(L74-$Q$1-3&lt;1,"",IF(COUNT(INDEX($C$5:$C$2004,(ROW()-4-$Q$1)-3):INDEX($C$5:$C$2004,(ROW()-4-$Q$1)))=4,AVERAGE(INDEX($C$5:$C$2004,(ROW()-4-$Q$1)-3):INDEX($C$5:$C$2004,(ROW()-4-$Q$1))),"")))</f>
        <v/>
      </c>
      <c r="G74" s="12">
        <f>IF(A74="","",IF(L74-$Q$1&lt;1,"",IF(ISNUMBER(INDEX($M$5:$M$2004,(ROW()-4-$Q$1))),INDEX($M$5:$M$2004,(ROW()-4-$Q$1)),"")))</f>
        <v/>
      </c>
      <c r="H74" s="11">
        <f>IF(AND(ISNUMBER(C74),ISNUMBER(D74),ISNUMBER(E74),ISNUMBER(F74),ISNUMBER(G74)),ABS(D74-C74),"")</f>
        <v/>
      </c>
      <c r="I74" s="11">
        <f>IF(ISNUMBER(H74),ABS(E74-C74),"")</f>
        <v/>
      </c>
      <c r="J74" s="12">
        <f>IF(ISNUMBER(H74),ABS(F74-C74),"")</f>
        <v/>
      </c>
      <c r="K74" s="12">
        <f>IF(ISNUMBER(H74),ABS(G74-C74),"")</f>
        <v/>
      </c>
      <c r="L74" s="11">
        <f>IF(A74="","",IF(A74=A73,L73+1,1))</f>
        <v/>
      </c>
      <c r="M74" s="12">
        <f>IF(A74="","",IF(L74=1,IF(ISNUMBER(C74),C74,""),IF(ISNUMBER(C74),IF(ISNUMBER(M73),$Q$2*C74+(1-$Q$2)*M73,C74),M73)))</f>
        <v/>
      </c>
      <c r="N74" s="11">
        <f>IF(A74="","",IF(L74=1,N73+1,N73))</f>
        <v/>
      </c>
    </row>
    <row r="75">
      <c r="A75" s="10" t="n"/>
      <c r="B75" s="10" t="n"/>
      <c r="C75" s="10" t="n"/>
      <c r="D75" s="10" t="n"/>
      <c r="E75" s="11">
        <f>IF(A75="","",IF(L75-$Q$1&lt;1,"",IF(ISNUMBER(INDEX($C$5:$C$2004,(ROW()-4-$Q$1))),INDEX($C$5:$C$2004,(ROW()-4-$Q$1)),"")))</f>
        <v/>
      </c>
      <c r="F75" s="12">
        <f>IF(A75="","",IF(L75-$Q$1-3&lt;1,"",IF(COUNT(INDEX($C$5:$C$2004,(ROW()-4-$Q$1)-3):INDEX($C$5:$C$2004,(ROW()-4-$Q$1)))=4,AVERAGE(INDEX($C$5:$C$2004,(ROW()-4-$Q$1)-3):INDEX($C$5:$C$2004,(ROW()-4-$Q$1))),"")))</f>
        <v/>
      </c>
      <c r="G75" s="12">
        <f>IF(A75="","",IF(L75-$Q$1&lt;1,"",IF(ISNUMBER(INDEX($M$5:$M$2004,(ROW()-4-$Q$1))),INDEX($M$5:$M$2004,(ROW()-4-$Q$1)),"")))</f>
        <v/>
      </c>
      <c r="H75" s="11">
        <f>IF(AND(ISNUMBER(C75),ISNUMBER(D75),ISNUMBER(E75),ISNUMBER(F75),ISNUMBER(G75)),ABS(D75-C75),"")</f>
        <v/>
      </c>
      <c r="I75" s="11">
        <f>IF(ISNUMBER(H75),ABS(E75-C75),"")</f>
        <v/>
      </c>
      <c r="J75" s="12">
        <f>IF(ISNUMBER(H75),ABS(F75-C75),"")</f>
        <v/>
      </c>
      <c r="K75" s="12">
        <f>IF(ISNUMBER(H75),ABS(G75-C75),"")</f>
        <v/>
      </c>
      <c r="L75" s="11">
        <f>IF(A75="","",IF(A75=A74,L74+1,1))</f>
        <v/>
      </c>
      <c r="M75" s="12">
        <f>IF(A75="","",IF(L75=1,IF(ISNUMBER(C75),C75,""),IF(ISNUMBER(C75),IF(ISNUMBER(M74),$Q$2*C75+(1-$Q$2)*M74,C75),M74)))</f>
        <v/>
      </c>
      <c r="N75" s="11">
        <f>IF(A75="","",IF(L75=1,N74+1,N74))</f>
        <v/>
      </c>
    </row>
    <row r="76">
      <c r="A76" s="10" t="n"/>
      <c r="B76" s="10" t="n"/>
      <c r="C76" s="10" t="n"/>
      <c r="D76" s="10" t="n"/>
      <c r="E76" s="11">
        <f>IF(A76="","",IF(L76-$Q$1&lt;1,"",IF(ISNUMBER(INDEX($C$5:$C$2004,(ROW()-4-$Q$1))),INDEX($C$5:$C$2004,(ROW()-4-$Q$1)),"")))</f>
        <v/>
      </c>
      <c r="F76" s="12">
        <f>IF(A76="","",IF(L76-$Q$1-3&lt;1,"",IF(COUNT(INDEX($C$5:$C$2004,(ROW()-4-$Q$1)-3):INDEX($C$5:$C$2004,(ROW()-4-$Q$1)))=4,AVERAGE(INDEX($C$5:$C$2004,(ROW()-4-$Q$1)-3):INDEX($C$5:$C$2004,(ROW()-4-$Q$1))),"")))</f>
        <v/>
      </c>
      <c r="G76" s="12">
        <f>IF(A76="","",IF(L76-$Q$1&lt;1,"",IF(ISNUMBER(INDEX($M$5:$M$2004,(ROW()-4-$Q$1))),INDEX($M$5:$M$2004,(ROW()-4-$Q$1)),"")))</f>
        <v/>
      </c>
      <c r="H76" s="11">
        <f>IF(AND(ISNUMBER(C76),ISNUMBER(D76),ISNUMBER(E76),ISNUMBER(F76),ISNUMBER(G76)),ABS(D76-C76),"")</f>
        <v/>
      </c>
      <c r="I76" s="11">
        <f>IF(ISNUMBER(H76),ABS(E76-C76),"")</f>
        <v/>
      </c>
      <c r="J76" s="12">
        <f>IF(ISNUMBER(H76),ABS(F76-C76),"")</f>
        <v/>
      </c>
      <c r="K76" s="12">
        <f>IF(ISNUMBER(H76),ABS(G76-C76),"")</f>
        <v/>
      </c>
      <c r="L76" s="11">
        <f>IF(A76="","",IF(A76=A75,L75+1,1))</f>
        <v/>
      </c>
      <c r="M76" s="12">
        <f>IF(A76="","",IF(L76=1,IF(ISNUMBER(C76),C76,""),IF(ISNUMBER(C76),IF(ISNUMBER(M75),$Q$2*C76+(1-$Q$2)*M75,C76),M75)))</f>
        <v/>
      </c>
      <c r="N76" s="11">
        <f>IF(A76="","",IF(L76=1,N75+1,N75))</f>
        <v/>
      </c>
    </row>
    <row r="77">
      <c r="A77" s="10" t="n"/>
      <c r="B77" s="10" t="n"/>
      <c r="C77" s="10" t="n"/>
      <c r="D77" s="10" t="n"/>
      <c r="E77" s="11">
        <f>IF(A77="","",IF(L77-$Q$1&lt;1,"",IF(ISNUMBER(INDEX($C$5:$C$2004,(ROW()-4-$Q$1))),INDEX($C$5:$C$2004,(ROW()-4-$Q$1)),"")))</f>
        <v/>
      </c>
      <c r="F77" s="12">
        <f>IF(A77="","",IF(L77-$Q$1-3&lt;1,"",IF(COUNT(INDEX($C$5:$C$2004,(ROW()-4-$Q$1)-3):INDEX($C$5:$C$2004,(ROW()-4-$Q$1)))=4,AVERAGE(INDEX($C$5:$C$2004,(ROW()-4-$Q$1)-3):INDEX($C$5:$C$2004,(ROW()-4-$Q$1))),"")))</f>
        <v/>
      </c>
      <c r="G77" s="12">
        <f>IF(A77="","",IF(L77-$Q$1&lt;1,"",IF(ISNUMBER(INDEX($M$5:$M$2004,(ROW()-4-$Q$1))),INDEX($M$5:$M$2004,(ROW()-4-$Q$1)),"")))</f>
        <v/>
      </c>
      <c r="H77" s="11">
        <f>IF(AND(ISNUMBER(C77),ISNUMBER(D77),ISNUMBER(E77),ISNUMBER(F77),ISNUMBER(G77)),ABS(D77-C77),"")</f>
        <v/>
      </c>
      <c r="I77" s="11">
        <f>IF(ISNUMBER(H77),ABS(E77-C77),"")</f>
        <v/>
      </c>
      <c r="J77" s="12">
        <f>IF(ISNUMBER(H77),ABS(F77-C77),"")</f>
        <v/>
      </c>
      <c r="K77" s="12">
        <f>IF(ISNUMBER(H77),ABS(G77-C77),"")</f>
        <v/>
      </c>
      <c r="L77" s="11">
        <f>IF(A77="","",IF(A77=A76,L76+1,1))</f>
        <v/>
      </c>
      <c r="M77" s="12">
        <f>IF(A77="","",IF(L77=1,IF(ISNUMBER(C77),C77,""),IF(ISNUMBER(C77),IF(ISNUMBER(M76),$Q$2*C77+(1-$Q$2)*M76,C77),M76)))</f>
        <v/>
      </c>
      <c r="N77" s="11">
        <f>IF(A77="","",IF(L77=1,N76+1,N76))</f>
        <v/>
      </c>
    </row>
    <row r="78">
      <c r="A78" s="10" t="n"/>
      <c r="B78" s="10" t="n"/>
      <c r="C78" s="10" t="n"/>
      <c r="D78" s="10" t="n"/>
      <c r="E78" s="11">
        <f>IF(A78="","",IF(L78-$Q$1&lt;1,"",IF(ISNUMBER(INDEX($C$5:$C$2004,(ROW()-4-$Q$1))),INDEX($C$5:$C$2004,(ROW()-4-$Q$1)),"")))</f>
        <v/>
      </c>
      <c r="F78" s="12">
        <f>IF(A78="","",IF(L78-$Q$1-3&lt;1,"",IF(COUNT(INDEX($C$5:$C$2004,(ROW()-4-$Q$1)-3):INDEX($C$5:$C$2004,(ROW()-4-$Q$1)))=4,AVERAGE(INDEX($C$5:$C$2004,(ROW()-4-$Q$1)-3):INDEX($C$5:$C$2004,(ROW()-4-$Q$1))),"")))</f>
        <v/>
      </c>
      <c r="G78" s="12">
        <f>IF(A78="","",IF(L78-$Q$1&lt;1,"",IF(ISNUMBER(INDEX($M$5:$M$2004,(ROW()-4-$Q$1))),INDEX($M$5:$M$2004,(ROW()-4-$Q$1)),"")))</f>
        <v/>
      </c>
      <c r="H78" s="11">
        <f>IF(AND(ISNUMBER(C78),ISNUMBER(D78),ISNUMBER(E78),ISNUMBER(F78),ISNUMBER(G78)),ABS(D78-C78),"")</f>
        <v/>
      </c>
      <c r="I78" s="11">
        <f>IF(ISNUMBER(H78),ABS(E78-C78),"")</f>
        <v/>
      </c>
      <c r="J78" s="12">
        <f>IF(ISNUMBER(H78),ABS(F78-C78),"")</f>
        <v/>
      </c>
      <c r="K78" s="12">
        <f>IF(ISNUMBER(H78),ABS(G78-C78),"")</f>
        <v/>
      </c>
      <c r="L78" s="11">
        <f>IF(A78="","",IF(A78=A77,L77+1,1))</f>
        <v/>
      </c>
      <c r="M78" s="12">
        <f>IF(A78="","",IF(L78=1,IF(ISNUMBER(C78),C78,""),IF(ISNUMBER(C78),IF(ISNUMBER(M77),$Q$2*C78+(1-$Q$2)*M77,C78),M77)))</f>
        <v/>
      </c>
      <c r="N78" s="11">
        <f>IF(A78="","",IF(L78=1,N77+1,N77))</f>
        <v/>
      </c>
    </row>
    <row r="79">
      <c r="A79" s="10" t="n"/>
      <c r="B79" s="10" t="n"/>
      <c r="C79" s="10" t="n"/>
      <c r="D79" s="10" t="n"/>
      <c r="E79" s="11">
        <f>IF(A79="","",IF(L79-$Q$1&lt;1,"",IF(ISNUMBER(INDEX($C$5:$C$2004,(ROW()-4-$Q$1))),INDEX($C$5:$C$2004,(ROW()-4-$Q$1)),"")))</f>
        <v/>
      </c>
      <c r="F79" s="12">
        <f>IF(A79="","",IF(L79-$Q$1-3&lt;1,"",IF(COUNT(INDEX($C$5:$C$2004,(ROW()-4-$Q$1)-3):INDEX($C$5:$C$2004,(ROW()-4-$Q$1)))=4,AVERAGE(INDEX($C$5:$C$2004,(ROW()-4-$Q$1)-3):INDEX($C$5:$C$2004,(ROW()-4-$Q$1))),"")))</f>
        <v/>
      </c>
      <c r="G79" s="12">
        <f>IF(A79="","",IF(L79-$Q$1&lt;1,"",IF(ISNUMBER(INDEX($M$5:$M$2004,(ROW()-4-$Q$1))),INDEX($M$5:$M$2004,(ROW()-4-$Q$1)),"")))</f>
        <v/>
      </c>
      <c r="H79" s="11">
        <f>IF(AND(ISNUMBER(C79),ISNUMBER(D79),ISNUMBER(E79),ISNUMBER(F79),ISNUMBER(G79)),ABS(D79-C79),"")</f>
        <v/>
      </c>
      <c r="I79" s="11">
        <f>IF(ISNUMBER(H79),ABS(E79-C79),"")</f>
        <v/>
      </c>
      <c r="J79" s="12">
        <f>IF(ISNUMBER(H79),ABS(F79-C79),"")</f>
        <v/>
      </c>
      <c r="K79" s="12">
        <f>IF(ISNUMBER(H79),ABS(G79-C79),"")</f>
        <v/>
      </c>
      <c r="L79" s="11">
        <f>IF(A79="","",IF(A79=A78,L78+1,1))</f>
        <v/>
      </c>
      <c r="M79" s="12">
        <f>IF(A79="","",IF(L79=1,IF(ISNUMBER(C79),C79,""),IF(ISNUMBER(C79),IF(ISNUMBER(M78),$Q$2*C79+(1-$Q$2)*M78,C79),M78)))</f>
        <v/>
      </c>
      <c r="N79" s="11">
        <f>IF(A79="","",IF(L79=1,N78+1,N78))</f>
        <v/>
      </c>
    </row>
    <row r="80">
      <c r="A80" s="10" t="n"/>
      <c r="B80" s="10" t="n"/>
      <c r="C80" s="10" t="n"/>
      <c r="D80" s="10" t="n"/>
      <c r="E80" s="11">
        <f>IF(A80="","",IF(L80-$Q$1&lt;1,"",IF(ISNUMBER(INDEX($C$5:$C$2004,(ROW()-4-$Q$1))),INDEX($C$5:$C$2004,(ROW()-4-$Q$1)),"")))</f>
        <v/>
      </c>
      <c r="F80" s="12">
        <f>IF(A80="","",IF(L80-$Q$1-3&lt;1,"",IF(COUNT(INDEX($C$5:$C$2004,(ROW()-4-$Q$1)-3):INDEX($C$5:$C$2004,(ROW()-4-$Q$1)))=4,AVERAGE(INDEX($C$5:$C$2004,(ROW()-4-$Q$1)-3):INDEX($C$5:$C$2004,(ROW()-4-$Q$1))),"")))</f>
        <v/>
      </c>
      <c r="G80" s="12">
        <f>IF(A80="","",IF(L80-$Q$1&lt;1,"",IF(ISNUMBER(INDEX($M$5:$M$2004,(ROW()-4-$Q$1))),INDEX($M$5:$M$2004,(ROW()-4-$Q$1)),"")))</f>
        <v/>
      </c>
      <c r="H80" s="11">
        <f>IF(AND(ISNUMBER(C80),ISNUMBER(D80),ISNUMBER(E80),ISNUMBER(F80),ISNUMBER(G80)),ABS(D80-C80),"")</f>
        <v/>
      </c>
      <c r="I80" s="11">
        <f>IF(ISNUMBER(H80),ABS(E80-C80),"")</f>
        <v/>
      </c>
      <c r="J80" s="12">
        <f>IF(ISNUMBER(H80),ABS(F80-C80),"")</f>
        <v/>
      </c>
      <c r="K80" s="12">
        <f>IF(ISNUMBER(H80),ABS(G80-C80),"")</f>
        <v/>
      </c>
      <c r="L80" s="11">
        <f>IF(A80="","",IF(A80=A79,L79+1,1))</f>
        <v/>
      </c>
      <c r="M80" s="12">
        <f>IF(A80="","",IF(L80=1,IF(ISNUMBER(C80),C80,""),IF(ISNUMBER(C80),IF(ISNUMBER(M79),$Q$2*C80+(1-$Q$2)*M79,C80),M79)))</f>
        <v/>
      </c>
      <c r="N80" s="11">
        <f>IF(A80="","",IF(L80=1,N79+1,N79))</f>
        <v/>
      </c>
    </row>
    <row r="81">
      <c r="A81" s="10" t="n"/>
      <c r="B81" s="10" t="n"/>
      <c r="C81" s="10" t="n"/>
      <c r="D81" s="10" t="n"/>
      <c r="E81" s="11">
        <f>IF(A81="","",IF(L81-$Q$1&lt;1,"",IF(ISNUMBER(INDEX($C$5:$C$2004,(ROW()-4-$Q$1))),INDEX($C$5:$C$2004,(ROW()-4-$Q$1)),"")))</f>
        <v/>
      </c>
      <c r="F81" s="12">
        <f>IF(A81="","",IF(L81-$Q$1-3&lt;1,"",IF(COUNT(INDEX($C$5:$C$2004,(ROW()-4-$Q$1)-3):INDEX($C$5:$C$2004,(ROW()-4-$Q$1)))=4,AVERAGE(INDEX($C$5:$C$2004,(ROW()-4-$Q$1)-3):INDEX($C$5:$C$2004,(ROW()-4-$Q$1))),"")))</f>
        <v/>
      </c>
      <c r="G81" s="12">
        <f>IF(A81="","",IF(L81-$Q$1&lt;1,"",IF(ISNUMBER(INDEX($M$5:$M$2004,(ROW()-4-$Q$1))),INDEX($M$5:$M$2004,(ROW()-4-$Q$1)),"")))</f>
        <v/>
      </c>
      <c r="H81" s="11">
        <f>IF(AND(ISNUMBER(C81),ISNUMBER(D81),ISNUMBER(E81),ISNUMBER(F81),ISNUMBER(G81)),ABS(D81-C81),"")</f>
        <v/>
      </c>
      <c r="I81" s="11">
        <f>IF(ISNUMBER(H81),ABS(E81-C81),"")</f>
        <v/>
      </c>
      <c r="J81" s="12">
        <f>IF(ISNUMBER(H81),ABS(F81-C81),"")</f>
        <v/>
      </c>
      <c r="K81" s="12">
        <f>IF(ISNUMBER(H81),ABS(G81-C81),"")</f>
        <v/>
      </c>
      <c r="L81" s="11">
        <f>IF(A81="","",IF(A81=A80,L80+1,1))</f>
        <v/>
      </c>
      <c r="M81" s="12">
        <f>IF(A81="","",IF(L81=1,IF(ISNUMBER(C81),C81,""),IF(ISNUMBER(C81),IF(ISNUMBER(M80),$Q$2*C81+(1-$Q$2)*M80,C81),M80)))</f>
        <v/>
      </c>
      <c r="N81" s="11">
        <f>IF(A81="","",IF(L81=1,N80+1,N80))</f>
        <v/>
      </c>
    </row>
    <row r="82">
      <c r="A82" s="10" t="n"/>
      <c r="B82" s="10" t="n"/>
      <c r="C82" s="10" t="n"/>
      <c r="D82" s="10" t="n"/>
      <c r="E82" s="11">
        <f>IF(A82="","",IF(L82-$Q$1&lt;1,"",IF(ISNUMBER(INDEX($C$5:$C$2004,(ROW()-4-$Q$1))),INDEX($C$5:$C$2004,(ROW()-4-$Q$1)),"")))</f>
        <v/>
      </c>
      <c r="F82" s="12">
        <f>IF(A82="","",IF(L82-$Q$1-3&lt;1,"",IF(COUNT(INDEX($C$5:$C$2004,(ROW()-4-$Q$1)-3):INDEX($C$5:$C$2004,(ROW()-4-$Q$1)))=4,AVERAGE(INDEX($C$5:$C$2004,(ROW()-4-$Q$1)-3):INDEX($C$5:$C$2004,(ROW()-4-$Q$1))),"")))</f>
        <v/>
      </c>
      <c r="G82" s="12">
        <f>IF(A82="","",IF(L82-$Q$1&lt;1,"",IF(ISNUMBER(INDEX($M$5:$M$2004,(ROW()-4-$Q$1))),INDEX($M$5:$M$2004,(ROW()-4-$Q$1)),"")))</f>
        <v/>
      </c>
      <c r="H82" s="11">
        <f>IF(AND(ISNUMBER(C82),ISNUMBER(D82),ISNUMBER(E82),ISNUMBER(F82),ISNUMBER(G82)),ABS(D82-C82),"")</f>
        <v/>
      </c>
      <c r="I82" s="11">
        <f>IF(ISNUMBER(H82),ABS(E82-C82),"")</f>
        <v/>
      </c>
      <c r="J82" s="12">
        <f>IF(ISNUMBER(H82),ABS(F82-C82),"")</f>
        <v/>
      </c>
      <c r="K82" s="12">
        <f>IF(ISNUMBER(H82),ABS(G82-C82),"")</f>
        <v/>
      </c>
      <c r="L82" s="11">
        <f>IF(A82="","",IF(A82=A81,L81+1,1))</f>
        <v/>
      </c>
      <c r="M82" s="12">
        <f>IF(A82="","",IF(L82=1,IF(ISNUMBER(C82),C82,""),IF(ISNUMBER(C82),IF(ISNUMBER(M81),$Q$2*C82+(1-$Q$2)*M81,C82),M81)))</f>
        <v/>
      </c>
      <c r="N82" s="11">
        <f>IF(A82="","",IF(L82=1,N81+1,N81))</f>
        <v/>
      </c>
    </row>
    <row r="83">
      <c r="A83" s="10" t="n"/>
      <c r="B83" s="10" t="n"/>
      <c r="C83" s="10" t="n"/>
      <c r="D83" s="10" t="n"/>
      <c r="E83" s="11">
        <f>IF(A83="","",IF(L83-$Q$1&lt;1,"",IF(ISNUMBER(INDEX($C$5:$C$2004,(ROW()-4-$Q$1))),INDEX($C$5:$C$2004,(ROW()-4-$Q$1)),"")))</f>
        <v/>
      </c>
      <c r="F83" s="12">
        <f>IF(A83="","",IF(L83-$Q$1-3&lt;1,"",IF(COUNT(INDEX($C$5:$C$2004,(ROW()-4-$Q$1)-3):INDEX($C$5:$C$2004,(ROW()-4-$Q$1)))=4,AVERAGE(INDEX($C$5:$C$2004,(ROW()-4-$Q$1)-3):INDEX($C$5:$C$2004,(ROW()-4-$Q$1))),"")))</f>
        <v/>
      </c>
      <c r="G83" s="12">
        <f>IF(A83="","",IF(L83-$Q$1&lt;1,"",IF(ISNUMBER(INDEX($M$5:$M$2004,(ROW()-4-$Q$1))),INDEX($M$5:$M$2004,(ROW()-4-$Q$1)),"")))</f>
        <v/>
      </c>
      <c r="H83" s="11">
        <f>IF(AND(ISNUMBER(C83),ISNUMBER(D83),ISNUMBER(E83),ISNUMBER(F83),ISNUMBER(G83)),ABS(D83-C83),"")</f>
        <v/>
      </c>
      <c r="I83" s="11">
        <f>IF(ISNUMBER(H83),ABS(E83-C83),"")</f>
        <v/>
      </c>
      <c r="J83" s="12">
        <f>IF(ISNUMBER(H83),ABS(F83-C83),"")</f>
        <v/>
      </c>
      <c r="K83" s="12">
        <f>IF(ISNUMBER(H83),ABS(G83-C83),"")</f>
        <v/>
      </c>
      <c r="L83" s="11">
        <f>IF(A83="","",IF(A83=A82,L82+1,1))</f>
        <v/>
      </c>
      <c r="M83" s="12">
        <f>IF(A83="","",IF(L83=1,IF(ISNUMBER(C83),C83,""),IF(ISNUMBER(C83),IF(ISNUMBER(M82),$Q$2*C83+(1-$Q$2)*M82,C83),M82)))</f>
        <v/>
      </c>
      <c r="N83" s="11">
        <f>IF(A83="","",IF(L83=1,N82+1,N82))</f>
        <v/>
      </c>
    </row>
    <row r="84">
      <c r="A84" s="10" t="n"/>
      <c r="B84" s="10" t="n"/>
      <c r="C84" s="10" t="n"/>
      <c r="D84" s="10" t="n"/>
      <c r="E84" s="11">
        <f>IF(A84="","",IF(L84-$Q$1&lt;1,"",IF(ISNUMBER(INDEX($C$5:$C$2004,(ROW()-4-$Q$1))),INDEX($C$5:$C$2004,(ROW()-4-$Q$1)),"")))</f>
        <v/>
      </c>
      <c r="F84" s="12">
        <f>IF(A84="","",IF(L84-$Q$1-3&lt;1,"",IF(COUNT(INDEX($C$5:$C$2004,(ROW()-4-$Q$1)-3):INDEX($C$5:$C$2004,(ROW()-4-$Q$1)))=4,AVERAGE(INDEX($C$5:$C$2004,(ROW()-4-$Q$1)-3):INDEX($C$5:$C$2004,(ROW()-4-$Q$1))),"")))</f>
        <v/>
      </c>
      <c r="G84" s="12">
        <f>IF(A84="","",IF(L84-$Q$1&lt;1,"",IF(ISNUMBER(INDEX($M$5:$M$2004,(ROW()-4-$Q$1))),INDEX($M$5:$M$2004,(ROW()-4-$Q$1)),"")))</f>
        <v/>
      </c>
      <c r="H84" s="11">
        <f>IF(AND(ISNUMBER(C84),ISNUMBER(D84),ISNUMBER(E84),ISNUMBER(F84),ISNUMBER(G84)),ABS(D84-C84),"")</f>
        <v/>
      </c>
      <c r="I84" s="11">
        <f>IF(ISNUMBER(H84),ABS(E84-C84),"")</f>
        <v/>
      </c>
      <c r="J84" s="12">
        <f>IF(ISNUMBER(H84),ABS(F84-C84),"")</f>
        <v/>
      </c>
      <c r="K84" s="12">
        <f>IF(ISNUMBER(H84),ABS(G84-C84),"")</f>
        <v/>
      </c>
      <c r="L84" s="11">
        <f>IF(A84="","",IF(A84=A83,L83+1,1))</f>
        <v/>
      </c>
      <c r="M84" s="12">
        <f>IF(A84="","",IF(L84=1,IF(ISNUMBER(C84),C84,""),IF(ISNUMBER(C84),IF(ISNUMBER(M83),$Q$2*C84+(1-$Q$2)*M83,C84),M83)))</f>
        <v/>
      </c>
      <c r="N84" s="11">
        <f>IF(A84="","",IF(L84=1,N83+1,N83))</f>
        <v/>
      </c>
    </row>
    <row r="85">
      <c r="A85" s="10" t="n"/>
      <c r="B85" s="10" t="n"/>
      <c r="C85" s="10" t="n"/>
      <c r="D85" s="10" t="n"/>
      <c r="E85" s="11">
        <f>IF(A85="","",IF(L85-$Q$1&lt;1,"",IF(ISNUMBER(INDEX($C$5:$C$2004,(ROW()-4-$Q$1))),INDEX($C$5:$C$2004,(ROW()-4-$Q$1)),"")))</f>
        <v/>
      </c>
      <c r="F85" s="12">
        <f>IF(A85="","",IF(L85-$Q$1-3&lt;1,"",IF(COUNT(INDEX($C$5:$C$2004,(ROW()-4-$Q$1)-3):INDEX($C$5:$C$2004,(ROW()-4-$Q$1)))=4,AVERAGE(INDEX($C$5:$C$2004,(ROW()-4-$Q$1)-3):INDEX($C$5:$C$2004,(ROW()-4-$Q$1))),"")))</f>
        <v/>
      </c>
      <c r="G85" s="12">
        <f>IF(A85="","",IF(L85-$Q$1&lt;1,"",IF(ISNUMBER(INDEX($M$5:$M$2004,(ROW()-4-$Q$1))),INDEX($M$5:$M$2004,(ROW()-4-$Q$1)),"")))</f>
        <v/>
      </c>
      <c r="H85" s="11">
        <f>IF(AND(ISNUMBER(C85),ISNUMBER(D85),ISNUMBER(E85),ISNUMBER(F85),ISNUMBER(G85)),ABS(D85-C85),"")</f>
        <v/>
      </c>
      <c r="I85" s="11">
        <f>IF(ISNUMBER(H85),ABS(E85-C85),"")</f>
        <v/>
      </c>
      <c r="J85" s="12">
        <f>IF(ISNUMBER(H85),ABS(F85-C85),"")</f>
        <v/>
      </c>
      <c r="K85" s="12">
        <f>IF(ISNUMBER(H85),ABS(G85-C85),"")</f>
        <v/>
      </c>
      <c r="L85" s="11">
        <f>IF(A85="","",IF(A85=A84,L84+1,1))</f>
        <v/>
      </c>
      <c r="M85" s="12">
        <f>IF(A85="","",IF(L85=1,IF(ISNUMBER(C85),C85,""),IF(ISNUMBER(C85),IF(ISNUMBER(M84),$Q$2*C85+(1-$Q$2)*M84,C85),M84)))</f>
        <v/>
      </c>
      <c r="N85" s="11">
        <f>IF(A85="","",IF(L85=1,N84+1,N84))</f>
        <v/>
      </c>
    </row>
    <row r="86">
      <c r="A86" s="10" t="n"/>
      <c r="B86" s="10" t="n"/>
      <c r="C86" s="10" t="n"/>
      <c r="D86" s="10" t="n"/>
      <c r="E86" s="11">
        <f>IF(A86="","",IF(L86-$Q$1&lt;1,"",IF(ISNUMBER(INDEX($C$5:$C$2004,(ROW()-4-$Q$1))),INDEX($C$5:$C$2004,(ROW()-4-$Q$1)),"")))</f>
        <v/>
      </c>
      <c r="F86" s="12">
        <f>IF(A86="","",IF(L86-$Q$1-3&lt;1,"",IF(COUNT(INDEX($C$5:$C$2004,(ROW()-4-$Q$1)-3):INDEX($C$5:$C$2004,(ROW()-4-$Q$1)))=4,AVERAGE(INDEX($C$5:$C$2004,(ROW()-4-$Q$1)-3):INDEX($C$5:$C$2004,(ROW()-4-$Q$1))),"")))</f>
        <v/>
      </c>
      <c r="G86" s="12">
        <f>IF(A86="","",IF(L86-$Q$1&lt;1,"",IF(ISNUMBER(INDEX($M$5:$M$2004,(ROW()-4-$Q$1))),INDEX($M$5:$M$2004,(ROW()-4-$Q$1)),"")))</f>
        <v/>
      </c>
      <c r="H86" s="11">
        <f>IF(AND(ISNUMBER(C86),ISNUMBER(D86),ISNUMBER(E86),ISNUMBER(F86),ISNUMBER(G86)),ABS(D86-C86),"")</f>
        <v/>
      </c>
      <c r="I86" s="11">
        <f>IF(ISNUMBER(H86),ABS(E86-C86),"")</f>
        <v/>
      </c>
      <c r="J86" s="12">
        <f>IF(ISNUMBER(H86),ABS(F86-C86),"")</f>
        <v/>
      </c>
      <c r="K86" s="12">
        <f>IF(ISNUMBER(H86),ABS(G86-C86),"")</f>
        <v/>
      </c>
      <c r="L86" s="11">
        <f>IF(A86="","",IF(A86=A85,L85+1,1))</f>
        <v/>
      </c>
      <c r="M86" s="12">
        <f>IF(A86="","",IF(L86=1,IF(ISNUMBER(C86),C86,""),IF(ISNUMBER(C86),IF(ISNUMBER(M85),$Q$2*C86+(1-$Q$2)*M85,C86),M85)))</f>
        <v/>
      </c>
      <c r="N86" s="11">
        <f>IF(A86="","",IF(L86=1,N85+1,N85))</f>
        <v/>
      </c>
    </row>
    <row r="87">
      <c r="A87" s="10" t="n"/>
      <c r="B87" s="10" t="n"/>
      <c r="C87" s="10" t="n"/>
      <c r="D87" s="10" t="n"/>
      <c r="E87" s="11">
        <f>IF(A87="","",IF(L87-$Q$1&lt;1,"",IF(ISNUMBER(INDEX($C$5:$C$2004,(ROW()-4-$Q$1))),INDEX($C$5:$C$2004,(ROW()-4-$Q$1)),"")))</f>
        <v/>
      </c>
      <c r="F87" s="12">
        <f>IF(A87="","",IF(L87-$Q$1-3&lt;1,"",IF(COUNT(INDEX($C$5:$C$2004,(ROW()-4-$Q$1)-3):INDEX($C$5:$C$2004,(ROW()-4-$Q$1)))=4,AVERAGE(INDEX($C$5:$C$2004,(ROW()-4-$Q$1)-3):INDEX($C$5:$C$2004,(ROW()-4-$Q$1))),"")))</f>
        <v/>
      </c>
      <c r="G87" s="12">
        <f>IF(A87="","",IF(L87-$Q$1&lt;1,"",IF(ISNUMBER(INDEX($M$5:$M$2004,(ROW()-4-$Q$1))),INDEX($M$5:$M$2004,(ROW()-4-$Q$1)),"")))</f>
        <v/>
      </c>
      <c r="H87" s="11">
        <f>IF(AND(ISNUMBER(C87),ISNUMBER(D87),ISNUMBER(E87),ISNUMBER(F87),ISNUMBER(G87)),ABS(D87-C87),"")</f>
        <v/>
      </c>
      <c r="I87" s="11">
        <f>IF(ISNUMBER(H87),ABS(E87-C87),"")</f>
        <v/>
      </c>
      <c r="J87" s="12">
        <f>IF(ISNUMBER(H87),ABS(F87-C87),"")</f>
        <v/>
      </c>
      <c r="K87" s="12">
        <f>IF(ISNUMBER(H87),ABS(G87-C87),"")</f>
        <v/>
      </c>
      <c r="L87" s="11">
        <f>IF(A87="","",IF(A87=A86,L86+1,1))</f>
        <v/>
      </c>
      <c r="M87" s="12">
        <f>IF(A87="","",IF(L87=1,IF(ISNUMBER(C87),C87,""),IF(ISNUMBER(C87),IF(ISNUMBER(M86),$Q$2*C87+(1-$Q$2)*M86,C87),M86)))</f>
        <v/>
      </c>
      <c r="N87" s="11">
        <f>IF(A87="","",IF(L87=1,N86+1,N86))</f>
        <v/>
      </c>
    </row>
    <row r="88">
      <c r="A88" s="10" t="n"/>
      <c r="B88" s="10" t="n"/>
      <c r="C88" s="10" t="n"/>
      <c r="D88" s="10" t="n"/>
      <c r="E88" s="11">
        <f>IF(A88="","",IF(L88-$Q$1&lt;1,"",IF(ISNUMBER(INDEX($C$5:$C$2004,(ROW()-4-$Q$1))),INDEX($C$5:$C$2004,(ROW()-4-$Q$1)),"")))</f>
        <v/>
      </c>
      <c r="F88" s="12">
        <f>IF(A88="","",IF(L88-$Q$1-3&lt;1,"",IF(COUNT(INDEX($C$5:$C$2004,(ROW()-4-$Q$1)-3):INDEX($C$5:$C$2004,(ROW()-4-$Q$1)))=4,AVERAGE(INDEX($C$5:$C$2004,(ROW()-4-$Q$1)-3):INDEX($C$5:$C$2004,(ROW()-4-$Q$1))),"")))</f>
        <v/>
      </c>
      <c r="G88" s="12">
        <f>IF(A88="","",IF(L88-$Q$1&lt;1,"",IF(ISNUMBER(INDEX($M$5:$M$2004,(ROW()-4-$Q$1))),INDEX($M$5:$M$2004,(ROW()-4-$Q$1)),"")))</f>
        <v/>
      </c>
      <c r="H88" s="11">
        <f>IF(AND(ISNUMBER(C88),ISNUMBER(D88),ISNUMBER(E88),ISNUMBER(F88),ISNUMBER(G88)),ABS(D88-C88),"")</f>
        <v/>
      </c>
      <c r="I88" s="11">
        <f>IF(ISNUMBER(H88),ABS(E88-C88),"")</f>
        <v/>
      </c>
      <c r="J88" s="12">
        <f>IF(ISNUMBER(H88),ABS(F88-C88),"")</f>
        <v/>
      </c>
      <c r="K88" s="12">
        <f>IF(ISNUMBER(H88),ABS(G88-C88),"")</f>
        <v/>
      </c>
      <c r="L88" s="11">
        <f>IF(A88="","",IF(A88=A87,L87+1,1))</f>
        <v/>
      </c>
      <c r="M88" s="12">
        <f>IF(A88="","",IF(L88=1,IF(ISNUMBER(C88),C88,""),IF(ISNUMBER(C88),IF(ISNUMBER(M87),$Q$2*C88+(1-$Q$2)*M87,C88),M87)))</f>
        <v/>
      </c>
      <c r="N88" s="11">
        <f>IF(A88="","",IF(L88=1,N87+1,N87))</f>
        <v/>
      </c>
    </row>
    <row r="89">
      <c r="A89" s="10" t="n"/>
      <c r="B89" s="10" t="n"/>
      <c r="C89" s="10" t="n"/>
      <c r="D89" s="10" t="n"/>
      <c r="E89" s="11">
        <f>IF(A89="","",IF(L89-$Q$1&lt;1,"",IF(ISNUMBER(INDEX($C$5:$C$2004,(ROW()-4-$Q$1))),INDEX($C$5:$C$2004,(ROW()-4-$Q$1)),"")))</f>
        <v/>
      </c>
      <c r="F89" s="12">
        <f>IF(A89="","",IF(L89-$Q$1-3&lt;1,"",IF(COUNT(INDEX($C$5:$C$2004,(ROW()-4-$Q$1)-3):INDEX($C$5:$C$2004,(ROW()-4-$Q$1)))=4,AVERAGE(INDEX($C$5:$C$2004,(ROW()-4-$Q$1)-3):INDEX($C$5:$C$2004,(ROW()-4-$Q$1))),"")))</f>
        <v/>
      </c>
      <c r="G89" s="12">
        <f>IF(A89="","",IF(L89-$Q$1&lt;1,"",IF(ISNUMBER(INDEX($M$5:$M$2004,(ROW()-4-$Q$1))),INDEX($M$5:$M$2004,(ROW()-4-$Q$1)),"")))</f>
        <v/>
      </c>
      <c r="H89" s="11">
        <f>IF(AND(ISNUMBER(C89),ISNUMBER(D89),ISNUMBER(E89),ISNUMBER(F89),ISNUMBER(G89)),ABS(D89-C89),"")</f>
        <v/>
      </c>
      <c r="I89" s="11">
        <f>IF(ISNUMBER(H89),ABS(E89-C89),"")</f>
        <v/>
      </c>
      <c r="J89" s="12">
        <f>IF(ISNUMBER(H89),ABS(F89-C89),"")</f>
        <v/>
      </c>
      <c r="K89" s="12">
        <f>IF(ISNUMBER(H89),ABS(G89-C89),"")</f>
        <v/>
      </c>
      <c r="L89" s="11">
        <f>IF(A89="","",IF(A89=A88,L88+1,1))</f>
        <v/>
      </c>
      <c r="M89" s="12">
        <f>IF(A89="","",IF(L89=1,IF(ISNUMBER(C89),C89,""),IF(ISNUMBER(C89),IF(ISNUMBER(M88),$Q$2*C89+(1-$Q$2)*M88,C89),M88)))</f>
        <v/>
      </c>
      <c r="N89" s="11">
        <f>IF(A89="","",IF(L89=1,N88+1,N88))</f>
        <v/>
      </c>
    </row>
    <row r="90">
      <c r="A90" s="10" t="n"/>
      <c r="B90" s="10" t="n"/>
      <c r="C90" s="10" t="n"/>
      <c r="D90" s="10" t="n"/>
      <c r="E90" s="11">
        <f>IF(A90="","",IF(L90-$Q$1&lt;1,"",IF(ISNUMBER(INDEX($C$5:$C$2004,(ROW()-4-$Q$1))),INDEX($C$5:$C$2004,(ROW()-4-$Q$1)),"")))</f>
        <v/>
      </c>
      <c r="F90" s="12">
        <f>IF(A90="","",IF(L90-$Q$1-3&lt;1,"",IF(COUNT(INDEX($C$5:$C$2004,(ROW()-4-$Q$1)-3):INDEX($C$5:$C$2004,(ROW()-4-$Q$1)))=4,AVERAGE(INDEX($C$5:$C$2004,(ROW()-4-$Q$1)-3):INDEX($C$5:$C$2004,(ROW()-4-$Q$1))),"")))</f>
        <v/>
      </c>
      <c r="G90" s="12">
        <f>IF(A90="","",IF(L90-$Q$1&lt;1,"",IF(ISNUMBER(INDEX($M$5:$M$2004,(ROW()-4-$Q$1))),INDEX($M$5:$M$2004,(ROW()-4-$Q$1)),"")))</f>
        <v/>
      </c>
      <c r="H90" s="11">
        <f>IF(AND(ISNUMBER(C90),ISNUMBER(D90),ISNUMBER(E90),ISNUMBER(F90),ISNUMBER(G90)),ABS(D90-C90),"")</f>
        <v/>
      </c>
      <c r="I90" s="11">
        <f>IF(ISNUMBER(H90),ABS(E90-C90),"")</f>
        <v/>
      </c>
      <c r="J90" s="12">
        <f>IF(ISNUMBER(H90),ABS(F90-C90),"")</f>
        <v/>
      </c>
      <c r="K90" s="12">
        <f>IF(ISNUMBER(H90),ABS(G90-C90),"")</f>
        <v/>
      </c>
      <c r="L90" s="11">
        <f>IF(A90="","",IF(A90=A89,L89+1,1))</f>
        <v/>
      </c>
      <c r="M90" s="12">
        <f>IF(A90="","",IF(L90=1,IF(ISNUMBER(C90),C90,""),IF(ISNUMBER(C90),IF(ISNUMBER(M89),$Q$2*C90+(1-$Q$2)*M89,C90),M89)))</f>
        <v/>
      </c>
      <c r="N90" s="11">
        <f>IF(A90="","",IF(L90=1,N89+1,N89))</f>
        <v/>
      </c>
    </row>
    <row r="91">
      <c r="A91" s="10" t="n"/>
      <c r="B91" s="10" t="n"/>
      <c r="C91" s="10" t="n"/>
      <c r="D91" s="10" t="n"/>
      <c r="E91" s="11">
        <f>IF(A91="","",IF(L91-$Q$1&lt;1,"",IF(ISNUMBER(INDEX($C$5:$C$2004,(ROW()-4-$Q$1))),INDEX($C$5:$C$2004,(ROW()-4-$Q$1)),"")))</f>
        <v/>
      </c>
      <c r="F91" s="12">
        <f>IF(A91="","",IF(L91-$Q$1-3&lt;1,"",IF(COUNT(INDEX($C$5:$C$2004,(ROW()-4-$Q$1)-3):INDEX($C$5:$C$2004,(ROW()-4-$Q$1)))=4,AVERAGE(INDEX($C$5:$C$2004,(ROW()-4-$Q$1)-3):INDEX($C$5:$C$2004,(ROW()-4-$Q$1))),"")))</f>
        <v/>
      </c>
      <c r="G91" s="12">
        <f>IF(A91="","",IF(L91-$Q$1&lt;1,"",IF(ISNUMBER(INDEX($M$5:$M$2004,(ROW()-4-$Q$1))),INDEX($M$5:$M$2004,(ROW()-4-$Q$1)),"")))</f>
        <v/>
      </c>
      <c r="H91" s="11">
        <f>IF(AND(ISNUMBER(C91),ISNUMBER(D91),ISNUMBER(E91),ISNUMBER(F91),ISNUMBER(G91)),ABS(D91-C91),"")</f>
        <v/>
      </c>
      <c r="I91" s="11">
        <f>IF(ISNUMBER(H91),ABS(E91-C91),"")</f>
        <v/>
      </c>
      <c r="J91" s="12">
        <f>IF(ISNUMBER(H91),ABS(F91-C91),"")</f>
        <v/>
      </c>
      <c r="K91" s="12">
        <f>IF(ISNUMBER(H91),ABS(G91-C91),"")</f>
        <v/>
      </c>
      <c r="L91" s="11">
        <f>IF(A91="","",IF(A91=A90,L90+1,1))</f>
        <v/>
      </c>
      <c r="M91" s="12">
        <f>IF(A91="","",IF(L91=1,IF(ISNUMBER(C91),C91,""),IF(ISNUMBER(C91),IF(ISNUMBER(M90),$Q$2*C91+(1-$Q$2)*M90,C91),M90)))</f>
        <v/>
      </c>
      <c r="N91" s="11">
        <f>IF(A91="","",IF(L91=1,N90+1,N90))</f>
        <v/>
      </c>
    </row>
    <row r="92">
      <c r="A92" s="10" t="n"/>
      <c r="B92" s="10" t="n"/>
      <c r="C92" s="10" t="n"/>
      <c r="D92" s="10" t="n"/>
      <c r="E92" s="11">
        <f>IF(A92="","",IF(L92-$Q$1&lt;1,"",IF(ISNUMBER(INDEX($C$5:$C$2004,(ROW()-4-$Q$1))),INDEX($C$5:$C$2004,(ROW()-4-$Q$1)),"")))</f>
        <v/>
      </c>
      <c r="F92" s="12">
        <f>IF(A92="","",IF(L92-$Q$1-3&lt;1,"",IF(COUNT(INDEX($C$5:$C$2004,(ROW()-4-$Q$1)-3):INDEX($C$5:$C$2004,(ROW()-4-$Q$1)))=4,AVERAGE(INDEX($C$5:$C$2004,(ROW()-4-$Q$1)-3):INDEX($C$5:$C$2004,(ROW()-4-$Q$1))),"")))</f>
        <v/>
      </c>
      <c r="G92" s="12">
        <f>IF(A92="","",IF(L92-$Q$1&lt;1,"",IF(ISNUMBER(INDEX($M$5:$M$2004,(ROW()-4-$Q$1))),INDEX($M$5:$M$2004,(ROW()-4-$Q$1)),"")))</f>
        <v/>
      </c>
      <c r="H92" s="11">
        <f>IF(AND(ISNUMBER(C92),ISNUMBER(D92),ISNUMBER(E92),ISNUMBER(F92),ISNUMBER(G92)),ABS(D92-C92),"")</f>
        <v/>
      </c>
      <c r="I92" s="11">
        <f>IF(ISNUMBER(H92),ABS(E92-C92),"")</f>
        <v/>
      </c>
      <c r="J92" s="12">
        <f>IF(ISNUMBER(H92),ABS(F92-C92),"")</f>
        <v/>
      </c>
      <c r="K92" s="12">
        <f>IF(ISNUMBER(H92),ABS(G92-C92),"")</f>
        <v/>
      </c>
      <c r="L92" s="11">
        <f>IF(A92="","",IF(A92=A91,L91+1,1))</f>
        <v/>
      </c>
      <c r="M92" s="12">
        <f>IF(A92="","",IF(L92=1,IF(ISNUMBER(C92),C92,""),IF(ISNUMBER(C92),IF(ISNUMBER(M91),$Q$2*C92+(1-$Q$2)*M91,C92),M91)))</f>
        <v/>
      </c>
      <c r="N92" s="11">
        <f>IF(A92="","",IF(L92=1,N91+1,N91))</f>
        <v/>
      </c>
    </row>
    <row r="93">
      <c r="A93" s="10" t="n"/>
      <c r="B93" s="10" t="n"/>
      <c r="C93" s="10" t="n"/>
      <c r="D93" s="10" t="n"/>
      <c r="E93" s="11">
        <f>IF(A93="","",IF(L93-$Q$1&lt;1,"",IF(ISNUMBER(INDEX($C$5:$C$2004,(ROW()-4-$Q$1))),INDEX($C$5:$C$2004,(ROW()-4-$Q$1)),"")))</f>
        <v/>
      </c>
      <c r="F93" s="12">
        <f>IF(A93="","",IF(L93-$Q$1-3&lt;1,"",IF(COUNT(INDEX($C$5:$C$2004,(ROW()-4-$Q$1)-3):INDEX($C$5:$C$2004,(ROW()-4-$Q$1)))=4,AVERAGE(INDEX($C$5:$C$2004,(ROW()-4-$Q$1)-3):INDEX($C$5:$C$2004,(ROW()-4-$Q$1))),"")))</f>
        <v/>
      </c>
      <c r="G93" s="12">
        <f>IF(A93="","",IF(L93-$Q$1&lt;1,"",IF(ISNUMBER(INDEX($M$5:$M$2004,(ROW()-4-$Q$1))),INDEX($M$5:$M$2004,(ROW()-4-$Q$1)),"")))</f>
        <v/>
      </c>
      <c r="H93" s="11">
        <f>IF(AND(ISNUMBER(C93),ISNUMBER(D93),ISNUMBER(E93),ISNUMBER(F93),ISNUMBER(G93)),ABS(D93-C93),"")</f>
        <v/>
      </c>
      <c r="I93" s="11">
        <f>IF(ISNUMBER(H93),ABS(E93-C93),"")</f>
        <v/>
      </c>
      <c r="J93" s="12">
        <f>IF(ISNUMBER(H93),ABS(F93-C93),"")</f>
        <v/>
      </c>
      <c r="K93" s="12">
        <f>IF(ISNUMBER(H93),ABS(G93-C93),"")</f>
        <v/>
      </c>
      <c r="L93" s="11">
        <f>IF(A93="","",IF(A93=A92,L92+1,1))</f>
        <v/>
      </c>
      <c r="M93" s="12">
        <f>IF(A93="","",IF(L93=1,IF(ISNUMBER(C93),C93,""),IF(ISNUMBER(C93),IF(ISNUMBER(M92),$Q$2*C93+(1-$Q$2)*M92,C93),M92)))</f>
        <v/>
      </c>
      <c r="N93" s="11">
        <f>IF(A93="","",IF(L93=1,N92+1,N92))</f>
        <v/>
      </c>
    </row>
    <row r="94">
      <c r="A94" s="10" t="n"/>
      <c r="B94" s="10" t="n"/>
      <c r="C94" s="10" t="n"/>
      <c r="D94" s="10" t="n"/>
      <c r="E94" s="11">
        <f>IF(A94="","",IF(L94-$Q$1&lt;1,"",IF(ISNUMBER(INDEX($C$5:$C$2004,(ROW()-4-$Q$1))),INDEX($C$5:$C$2004,(ROW()-4-$Q$1)),"")))</f>
        <v/>
      </c>
      <c r="F94" s="12">
        <f>IF(A94="","",IF(L94-$Q$1-3&lt;1,"",IF(COUNT(INDEX($C$5:$C$2004,(ROW()-4-$Q$1)-3):INDEX($C$5:$C$2004,(ROW()-4-$Q$1)))=4,AVERAGE(INDEX($C$5:$C$2004,(ROW()-4-$Q$1)-3):INDEX($C$5:$C$2004,(ROW()-4-$Q$1))),"")))</f>
        <v/>
      </c>
      <c r="G94" s="12">
        <f>IF(A94="","",IF(L94-$Q$1&lt;1,"",IF(ISNUMBER(INDEX($M$5:$M$2004,(ROW()-4-$Q$1))),INDEX($M$5:$M$2004,(ROW()-4-$Q$1)),"")))</f>
        <v/>
      </c>
      <c r="H94" s="11">
        <f>IF(AND(ISNUMBER(C94),ISNUMBER(D94),ISNUMBER(E94),ISNUMBER(F94),ISNUMBER(G94)),ABS(D94-C94),"")</f>
        <v/>
      </c>
      <c r="I94" s="11">
        <f>IF(ISNUMBER(H94),ABS(E94-C94),"")</f>
        <v/>
      </c>
      <c r="J94" s="12">
        <f>IF(ISNUMBER(H94),ABS(F94-C94),"")</f>
        <v/>
      </c>
      <c r="K94" s="12">
        <f>IF(ISNUMBER(H94),ABS(G94-C94),"")</f>
        <v/>
      </c>
      <c r="L94" s="11">
        <f>IF(A94="","",IF(A94=A93,L93+1,1))</f>
        <v/>
      </c>
      <c r="M94" s="12">
        <f>IF(A94="","",IF(L94=1,IF(ISNUMBER(C94),C94,""),IF(ISNUMBER(C94),IF(ISNUMBER(M93),$Q$2*C94+(1-$Q$2)*M93,C94),M93)))</f>
        <v/>
      </c>
      <c r="N94" s="11">
        <f>IF(A94="","",IF(L94=1,N93+1,N93))</f>
        <v/>
      </c>
    </row>
    <row r="95">
      <c r="A95" s="10" t="n"/>
      <c r="B95" s="10" t="n"/>
      <c r="C95" s="10" t="n"/>
      <c r="D95" s="10" t="n"/>
      <c r="E95" s="11">
        <f>IF(A95="","",IF(L95-$Q$1&lt;1,"",IF(ISNUMBER(INDEX($C$5:$C$2004,(ROW()-4-$Q$1))),INDEX($C$5:$C$2004,(ROW()-4-$Q$1)),"")))</f>
        <v/>
      </c>
      <c r="F95" s="12">
        <f>IF(A95="","",IF(L95-$Q$1-3&lt;1,"",IF(COUNT(INDEX($C$5:$C$2004,(ROW()-4-$Q$1)-3):INDEX($C$5:$C$2004,(ROW()-4-$Q$1)))=4,AVERAGE(INDEX($C$5:$C$2004,(ROW()-4-$Q$1)-3):INDEX($C$5:$C$2004,(ROW()-4-$Q$1))),"")))</f>
        <v/>
      </c>
      <c r="G95" s="12">
        <f>IF(A95="","",IF(L95-$Q$1&lt;1,"",IF(ISNUMBER(INDEX($M$5:$M$2004,(ROW()-4-$Q$1))),INDEX($M$5:$M$2004,(ROW()-4-$Q$1)),"")))</f>
        <v/>
      </c>
      <c r="H95" s="11">
        <f>IF(AND(ISNUMBER(C95),ISNUMBER(D95),ISNUMBER(E95),ISNUMBER(F95),ISNUMBER(G95)),ABS(D95-C95),"")</f>
        <v/>
      </c>
      <c r="I95" s="11">
        <f>IF(ISNUMBER(H95),ABS(E95-C95),"")</f>
        <v/>
      </c>
      <c r="J95" s="12">
        <f>IF(ISNUMBER(H95),ABS(F95-C95),"")</f>
        <v/>
      </c>
      <c r="K95" s="12">
        <f>IF(ISNUMBER(H95),ABS(G95-C95),"")</f>
        <v/>
      </c>
      <c r="L95" s="11">
        <f>IF(A95="","",IF(A95=A94,L94+1,1))</f>
        <v/>
      </c>
      <c r="M95" s="12">
        <f>IF(A95="","",IF(L95=1,IF(ISNUMBER(C95),C95,""),IF(ISNUMBER(C95),IF(ISNUMBER(M94),$Q$2*C95+(1-$Q$2)*M94,C95),M94)))</f>
        <v/>
      </c>
      <c r="N95" s="11">
        <f>IF(A95="","",IF(L95=1,N94+1,N94))</f>
        <v/>
      </c>
    </row>
    <row r="96">
      <c r="A96" s="10" t="n"/>
      <c r="B96" s="10" t="n"/>
      <c r="C96" s="10" t="n"/>
      <c r="D96" s="10" t="n"/>
      <c r="E96" s="11">
        <f>IF(A96="","",IF(L96-$Q$1&lt;1,"",IF(ISNUMBER(INDEX($C$5:$C$2004,(ROW()-4-$Q$1))),INDEX($C$5:$C$2004,(ROW()-4-$Q$1)),"")))</f>
        <v/>
      </c>
      <c r="F96" s="12">
        <f>IF(A96="","",IF(L96-$Q$1-3&lt;1,"",IF(COUNT(INDEX($C$5:$C$2004,(ROW()-4-$Q$1)-3):INDEX($C$5:$C$2004,(ROW()-4-$Q$1)))=4,AVERAGE(INDEX($C$5:$C$2004,(ROW()-4-$Q$1)-3):INDEX($C$5:$C$2004,(ROW()-4-$Q$1))),"")))</f>
        <v/>
      </c>
      <c r="G96" s="12">
        <f>IF(A96="","",IF(L96-$Q$1&lt;1,"",IF(ISNUMBER(INDEX($M$5:$M$2004,(ROW()-4-$Q$1))),INDEX($M$5:$M$2004,(ROW()-4-$Q$1)),"")))</f>
        <v/>
      </c>
      <c r="H96" s="11">
        <f>IF(AND(ISNUMBER(C96),ISNUMBER(D96),ISNUMBER(E96),ISNUMBER(F96),ISNUMBER(G96)),ABS(D96-C96),"")</f>
        <v/>
      </c>
      <c r="I96" s="11">
        <f>IF(ISNUMBER(H96),ABS(E96-C96),"")</f>
        <v/>
      </c>
      <c r="J96" s="12">
        <f>IF(ISNUMBER(H96),ABS(F96-C96),"")</f>
        <v/>
      </c>
      <c r="K96" s="12">
        <f>IF(ISNUMBER(H96),ABS(G96-C96),"")</f>
        <v/>
      </c>
      <c r="L96" s="11">
        <f>IF(A96="","",IF(A96=A95,L95+1,1))</f>
        <v/>
      </c>
      <c r="M96" s="12">
        <f>IF(A96="","",IF(L96=1,IF(ISNUMBER(C96),C96,""),IF(ISNUMBER(C96),IF(ISNUMBER(M95),$Q$2*C96+(1-$Q$2)*M95,C96),M95)))</f>
        <v/>
      </c>
      <c r="N96" s="11">
        <f>IF(A96="","",IF(L96=1,N95+1,N95))</f>
        <v/>
      </c>
    </row>
    <row r="97">
      <c r="A97" s="10" t="n"/>
      <c r="B97" s="10" t="n"/>
      <c r="C97" s="10" t="n"/>
      <c r="D97" s="10" t="n"/>
      <c r="E97" s="11">
        <f>IF(A97="","",IF(L97-$Q$1&lt;1,"",IF(ISNUMBER(INDEX($C$5:$C$2004,(ROW()-4-$Q$1))),INDEX($C$5:$C$2004,(ROW()-4-$Q$1)),"")))</f>
        <v/>
      </c>
      <c r="F97" s="12">
        <f>IF(A97="","",IF(L97-$Q$1-3&lt;1,"",IF(COUNT(INDEX($C$5:$C$2004,(ROW()-4-$Q$1)-3):INDEX($C$5:$C$2004,(ROW()-4-$Q$1)))=4,AVERAGE(INDEX($C$5:$C$2004,(ROW()-4-$Q$1)-3):INDEX($C$5:$C$2004,(ROW()-4-$Q$1))),"")))</f>
        <v/>
      </c>
      <c r="G97" s="12">
        <f>IF(A97="","",IF(L97-$Q$1&lt;1,"",IF(ISNUMBER(INDEX($M$5:$M$2004,(ROW()-4-$Q$1))),INDEX($M$5:$M$2004,(ROW()-4-$Q$1)),"")))</f>
        <v/>
      </c>
      <c r="H97" s="11">
        <f>IF(AND(ISNUMBER(C97),ISNUMBER(D97),ISNUMBER(E97),ISNUMBER(F97),ISNUMBER(G97)),ABS(D97-C97),"")</f>
        <v/>
      </c>
      <c r="I97" s="11">
        <f>IF(ISNUMBER(H97),ABS(E97-C97),"")</f>
        <v/>
      </c>
      <c r="J97" s="12">
        <f>IF(ISNUMBER(H97),ABS(F97-C97),"")</f>
        <v/>
      </c>
      <c r="K97" s="12">
        <f>IF(ISNUMBER(H97),ABS(G97-C97),"")</f>
        <v/>
      </c>
      <c r="L97" s="11">
        <f>IF(A97="","",IF(A97=A96,L96+1,1))</f>
        <v/>
      </c>
      <c r="M97" s="12">
        <f>IF(A97="","",IF(L97=1,IF(ISNUMBER(C97),C97,""),IF(ISNUMBER(C97),IF(ISNUMBER(M96),$Q$2*C97+(1-$Q$2)*M96,C97),M96)))</f>
        <v/>
      </c>
      <c r="N97" s="11">
        <f>IF(A97="","",IF(L97=1,N96+1,N96))</f>
        <v/>
      </c>
    </row>
    <row r="98">
      <c r="A98" s="10" t="n"/>
      <c r="B98" s="10" t="n"/>
      <c r="C98" s="10" t="n"/>
      <c r="D98" s="10" t="n"/>
      <c r="E98" s="11">
        <f>IF(A98="","",IF(L98-$Q$1&lt;1,"",IF(ISNUMBER(INDEX($C$5:$C$2004,(ROW()-4-$Q$1))),INDEX($C$5:$C$2004,(ROW()-4-$Q$1)),"")))</f>
        <v/>
      </c>
      <c r="F98" s="12">
        <f>IF(A98="","",IF(L98-$Q$1-3&lt;1,"",IF(COUNT(INDEX($C$5:$C$2004,(ROW()-4-$Q$1)-3):INDEX($C$5:$C$2004,(ROW()-4-$Q$1)))=4,AVERAGE(INDEX($C$5:$C$2004,(ROW()-4-$Q$1)-3):INDEX($C$5:$C$2004,(ROW()-4-$Q$1))),"")))</f>
        <v/>
      </c>
      <c r="G98" s="12">
        <f>IF(A98="","",IF(L98-$Q$1&lt;1,"",IF(ISNUMBER(INDEX($M$5:$M$2004,(ROW()-4-$Q$1))),INDEX($M$5:$M$2004,(ROW()-4-$Q$1)),"")))</f>
        <v/>
      </c>
      <c r="H98" s="11">
        <f>IF(AND(ISNUMBER(C98),ISNUMBER(D98),ISNUMBER(E98),ISNUMBER(F98),ISNUMBER(G98)),ABS(D98-C98),"")</f>
        <v/>
      </c>
      <c r="I98" s="11">
        <f>IF(ISNUMBER(H98),ABS(E98-C98),"")</f>
        <v/>
      </c>
      <c r="J98" s="12">
        <f>IF(ISNUMBER(H98),ABS(F98-C98),"")</f>
        <v/>
      </c>
      <c r="K98" s="12">
        <f>IF(ISNUMBER(H98),ABS(G98-C98),"")</f>
        <v/>
      </c>
      <c r="L98" s="11">
        <f>IF(A98="","",IF(A98=A97,L97+1,1))</f>
        <v/>
      </c>
      <c r="M98" s="12">
        <f>IF(A98="","",IF(L98=1,IF(ISNUMBER(C98),C98,""),IF(ISNUMBER(C98),IF(ISNUMBER(M97),$Q$2*C98+(1-$Q$2)*M97,C98),M97)))</f>
        <v/>
      </c>
      <c r="N98" s="11">
        <f>IF(A98="","",IF(L98=1,N97+1,N97))</f>
        <v/>
      </c>
    </row>
    <row r="99">
      <c r="A99" s="10" t="n"/>
      <c r="B99" s="10" t="n"/>
      <c r="C99" s="10" t="n"/>
      <c r="D99" s="10" t="n"/>
      <c r="E99" s="11">
        <f>IF(A99="","",IF(L99-$Q$1&lt;1,"",IF(ISNUMBER(INDEX($C$5:$C$2004,(ROW()-4-$Q$1))),INDEX($C$5:$C$2004,(ROW()-4-$Q$1)),"")))</f>
        <v/>
      </c>
      <c r="F99" s="12">
        <f>IF(A99="","",IF(L99-$Q$1-3&lt;1,"",IF(COUNT(INDEX($C$5:$C$2004,(ROW()-4-$Q$1)-3):INDEX($C$5:$C$2004,(ROW()-4-$Q$1)))=4,AVERAGE(INDEX($C$5:$C$2004,(ROW()-4-$Q$1)-3):INDEX($C$5:$C$2004,(ROW()-4-$Q$1))),"")))</f>
        <v/>
      </c>
      <c r="G99" s="12">
        <f>IF(A99="","",IF(L99-$Q$1&lt;1,"",IF(ISNUMBER(INDEX($M$5:$M$2004,(ROW()-4-$Q$1))),INDEX($M$5:$M$2004,(ROW()-4-$Q$1)),"")))</f>
        <v/>
      </c>
      <c r="H99" s="11">
        <f>IF(AND(ISNUMBER(C99),ISNUMBER(D99),ISNUMBER(E99),ISNUMBER(F99),ISNUMBER(G99)),ABS(D99-C99),"")</f>
        <v/>
      </c>
      <c r="I99" s="11">
        <f>IF(ISNUMBER(H99),ABS(E99-C99),"")</f>
        <v/>
      </c>
      <c r="J99" s="12">
        <f>IF(ISNUMBER(H99),ABS(F99-C99),"")</f>
        <v/>
      </c>
      <c r="K99" s="12">
        <f>IF(ISNUMBER(H99),ABS(G99-C99),"")</f>
        <v/>
      </c>
      <c r="L99" s="11">
        <f>IF(A99="","",IF(A99=A98,L98+1,1))</f>
        <v/>
      </c>
      <c r="M99" s="12">
        <f>IF(A99="","",IF(L99=1,IF(ISNUMBER(C99),C99,""),IF(ISNUMBER(C99),IF(ISNUMBER(M98),$Q$2*C99+(1-$Q$2)*M98,C99),M98)))</f>
        <v/>
      </c>
      <c r="N99" s="11">
        <f>IF(A99="","",IF(L99=1,N98+1,N98))</f>
        <v/>
      </c>
    </row>
    <row r="100">
      <c r="A100" s="10" t="n"/>
      <c r="B100" s="10" t="n"/>
      <c r="C100" s="10" t="n"/>
      <c r="D100" s="10" t="n"/>
      <c r="E100" s="11">
        <f>IF(A100="","",IF(L100-$Q$1&lt;1,"",IF(ISNUMBER(INDEX($C$5:$C$2004,(ROW()-4-$Q$1))),INDEX($C$5:$C$2004,(ROW()-4-$Q$1)),"")))</f>
        <v/>
      </c>
      <c r="F100" s="12">
        <f>IF(A100="","",IF(L100-$Q$1-3&lt;1,"",IF(COUNT(INDEX($C$5:$C$2004,(ROW()-4-$Q$1)-3):INDEX($C$5:$C$2004,(ROW()-4-$Q$1)))=4,AVERAGE(INDEX($C$5:$C$2004,(ROW()-4-$Q$1)-3):INDEX($C$5:$C$2004,(ROW()-4-$Q$1))),"")))</f>
        <v/>
      </c>
      <c r="G100" s="12">
        <f>IF(A100="","",IF(L100-$Q$1&lt;1,"",IF(ISNUMBER(INDEX($M$5:$M$2004,(ROW()-4-$Q$1))),INDEX($M$5:$M$2004,(ROW()-4-$Q$1)),"")))</f>
        <v/>
      </c>
      <c r="H100" s="11">
        <f>IF(AND(ISNUMBER(C100),ISNUMBER(D100),ISNUMBER(E100),ISNUMBER(F100),ISNUMBER(G100)),ABS(D100-C100),"")</f>
        <v/>
      </c>
      <c r="I100" s="11">
        <f>IF(ISNUMBER(H100),ABS(E100-C100),"")</f>
        <v/>
      </c>
      <c r="J100" s="12">
        <f>IF(ISNUMBER(H100),ABS(F100-C100),"")</f>
        <v/>
      </c>
      <c r="K100" s="12">
        <f>IF(ISNUMBER(H100),ABS(G100-C100),"")</f>
        <v/>
      </c>
      <c r="L100" s="11">
        <f>IF(A100="","",IF(A100=A99,L99+1,1))</f>
        <v/>
      </c>
      <c r="M100" s="12">
        <f>IF(A100="","",IF(L100=1,IF(ISNUMBER(C100),C100,""),IF(ISNUMBER(C100),IF(ISNUMBER(M99),$Q$2*C100+(1-$Q$2)*M99,C100),M99)))</f>
        <v/>
      </c>
      <c r="N100" s="11">
        <f>IF(A100="","",IF(L100=1,N99+1,N99))</f>
        <v/>
      </c>
    </row>
    <row r="101">
      <c r="A101" s="10" t="n"/>
      <c r="B101" s="10" t="n"/>
      <c r="C101" s="10" t="n"/>
      <c r="D101" s="10" t="n"/>
      <c r="E101" s="11">
        <f>IF(A101="","",IF(L101-$Q$1&lt;1,"",IF(ISNUMBER(INDEX($C$5:$C$2004,(ROW()-4-$Q$1))),INDEX($C$5:$C$2004,(ROW()-4-$Q$1)),"")))</f>
        <v/>
      </c>
      <c r="F101" s="12">
        <f>IF(A101="","",IF(L101-$Q$1-3&lt;1,"",IF(COUNT(INDEX($C$5:$C$2004,(ROW()-4-$Q$1)-3):INDEX($C$5:$C$2004,(ROW()-4-$Q$1)))=4,AVERAGE(INDEX($C$5:$C$2004,(ROW()-4-$Q$1)-3):INDEX($C$5:$C$2004,(ROW()-4-$Q$1))),"")))</f>
        <v/>
      </c>
      <c r="G101" s="12">
        <f>IF(A101="","",IF(L101-$Q$1&lt;1,"",IF(ISNUMBER(INDEX($M$5:$M$2004,(ROW()-4-$Q$1))),INDEX($M$5:$M$2004,(ROW()-4-$Q$1)),"")))</f>
        <v/>
      </c>
      <c r="H101" s="11">
        <f>IF(AND(ISNUMBER(C101),ISNUMBER(D101),ISNUMBER(E101),ISNUMBER(F101),ISNUMBER(G101)),ABS(D101-C101),"")</f>
        <v/>
      </c>
      <c r="I101" s="11">
        <f>IF(ISNUMBER(H101),ABS(E101-C101),"")</f>
        <v/>
      </c>
      <c r="J101" s="12">
        <f>IF(ISNUMBER(H101),ABS(F101-C101),"")</f>
        <v/>
      </c>
      <c r="K101" s="12">
        <f>IF(ISNUMBER(H101),ABS(G101-C101),"")</f>
        <v/>
      </c>
      <c r="L101" s="11">
        <f>IF(A101="","",IF(A101=A100,L100+1,1))</f>
        <v/>
      </c>
      <c r="M101" s="12">
        <f>IF(A101="","",IF(L101=1,IF(ISNUMBER(C101),C101,""),IF(ISNUMBER(C101),IF(ISNUMBER(M100),$Q$2*C101+(1-$Q$2)*M100,C101),M100)))</f>
        <v/>
      </c>
      <c r="N101" s="11">
        <f>IF(A101="","",IF(L101=1,N100+1,N100))</f>
        <v/>
      </c>
    </row>
    <row r="102">
      <c r="A102" s="10" t="n"/>
      <c r="B102" s="10" t="n"/>
      <c r="C102" s="10" t="n"/>
      <c r="D102" s="10" t="n"/>
      <c r="E102" s="11">
        <f>IF(A102="","",IF(L102-$Q$1&lt;1,"",IF(ISNUMBER(INDEX($C$5:$C$2004,(ROW()-4-$Q$1))),INDEX($C$5:$C$2004,(ROW()-4-$Q$1)),"")))</f>
        <v/>
      </c>
      <c r="F102" s="12">
        <f>IF(A102="","",IF(L102-$Q$1-3&lt;1,"",IF(COUNT(INDEX($C$5:$C$2004,(ROW()-4-$Q$1)-3):INDEX($C$5:$C$2004,(ROW()-4-$Q$1)))=4,AVERAGE(INDEX($C$5:$C$2004,(ROW()-4-$Q$1)-3):INDEX($C$5:$C$2004,(ROW()-4-$Q$1))),"")))</f>
        <v/>
      </c>
      <c r="G102" s="12">
        <f>IF(A102="","",IF(L102-$Q$1&lt;1,"",IF(ISNUMBER(INDEX($M$5:$M$2004,(ROW()-4-$Q$1))),INDEX($M$5:$M$2004,(ROW()-4-$Q$1)),"")))</f>
        <v/>
      </c>
      <c r="H102" s="11">
        <f>IF(AND(ISNUMBER(C102),ISNUMBER(D102),ISNUMBER(E102),ISNUMBER(F102),ISNUMBER(G102)),ABS(D102-C102),"")</f>
        <v/>
      </c>
      <c r="I102" s="11">
        <f>IF(ISNUMBER(H102),ABS(E102-C102),"")</f>
        <v/>
      </c>
      <c r="J102" s="12">
        <f>IF(ISNUMBER(H102),ABS(F102-C102),"")</f>
        <v/>
      </c>
      <c r="K102" s="12">
        <f>IF(ISNUMBER(H102),ABS(G102-C102),"")</f>
        <v/>
      </c>
      <c r="L102" s="11">
        <f>IF(A102="","",IF(A102=A101,L101+1,1))</f>
        <v/>
      </c>
      <c r="M102" s="12">
        <f>IF(A102="","",IF(L102=1,IF(ISNUMBER(C102),C102,""),IF(ISNUMBER(C102),IF(ISNUMBER(M101),$Q$2*C102+(1-$Q$2)*M101,C102),M101)))</f>
        <v/>
      </c>
      <c r="N102" s="11">
        <f>IF(A102="","",IF(L102=1,N101+1,N101))</f>
        <v/>
      </c>
    </row>
    <row r="103">
      <c r="A103" s="10" t="n"/>
      <c r="B103" s="10" t="n"/>
      <c r="C103" s="10" t="n"/>
      <c r="D103" s="10" t="n"/>
      <c r="E103" s="11">
        <f>IF(A103="","",IF(L103-$Q$1&lt;1,"",IF(ISNUMBER(INDEX($C$5:$C$2004,(ROW()-4-$Q$1))),INDEX($C$5:$C$2004,(ROW()-4-$Q$1)),"")))</f>
        <v/>
      </c>
      <c r="F103" s="12">
        <f>IF(A103="","",IF(L103-$Q$1-3&lt;1,"",IF(COUNT(INDEX($C$5:$C$2004,(ROW()-4-$Q$1)-3):INDEX($C$5:$C$2004,(ROW()-4-$Q$1)))=4,AVERAGE(INDEX($C$5:$C$2004,(ROW()-4-$Q$1)-3):INDEX($C$5:$C$2004,(ROW()-4-$Q$1))),"")))</f>
        <v/>
      </c>
      <c r="G103" s="12">
        <f>IF(A103="","",IF(L103-$Q$1&lt;1,"",IF(ISNUMBER(INDEX($M$5:$M$2004,(ROW()-4-$Q$1))),INDEX($M$5:$M$2004,(ROW()-4-$Q$1)),"")))</f>
        <v/>
      </c>
      <c r="H103" s="11">
        <f>IF(AND(ISNUMBER(C103),ISNUMBER(D103),ISNUMBER(E103),ISNUMBER(F103),ISNUMBER(G103)),ABS(D103-C103),"")</f>
        <v/>
      </c>
      <c r="I103" s="11">
        <f>IF(ISNUMBER(H103),ABS(E103-C103),"")</f>
        <v/>
      </c>
      <c r="J103" s="12">
        <f>IF(ISNUMBER(H103),ABS(F103-C103),"")</f>
        <v/>
      </c>
      <c r="K103" s="12">
        <f>IF(ISNUMBER(H103),ABS(G103-C103),"")</f>
        <v/>
      </c>
      <c r="L103" s="11">
        <f>IF(A103="","",IF(A103=A102,L102+1,1))</f>
        <v/>
      </c>
      <c r="M103" s="12">
        <f>IF(A103="","",IF(L103=1,IF(ISNUMBER(C103),C103,""),IF(ISNUMBER(C103),IF(ISNUMBER(M102),$Q$2*C103+(1-$Q$2)*M102,C103),M102)))</f>
        <v/>
      </c>
      <c r="N103" s="11">
        <f>IF(A103="","",IF(L103=1,N102+1,N102))</f>
        <v/>
      </c>
    </row>
    <row r="104">
      <c r="A104" s="10" t="n"/>
      <c r="B104" s="10" t="n"/>
      <c r="C104" s="10" t="n"/>
      <c r="D104" s="10" t="n"/>
      <c r="E104" s="11">
        <f>IF(A104="","",IF(L104-$Q$1&lt;1,"",IF(ISNUMBER(INDEX($C$5:$C$2004,(ROW()-4-$Q$1))),INDEX($C$5:$C$2004,(ROW()-4-$Q$1)),"")))</f>
        <v/>
      </c>
      <c r="F104" s="12">
        <f>IF(A104="","",IF(L104-$Q$1-3&lt;1,"",IF(COUNT(INDEX($C$5:$C$2004,(ROW()-4-$Q$1)-3):INDEX($C$5:$C$2004,(ROW()-4-$Q$1)))=4,AVERAGE(INDEX($C$5:$C$2004,(ROW()-4-$Q$1)-3):INDEX($C$5:$C$2004,(ROW()-4-$Q$1))),"")))</f>
        <v/>
      </c>
      <c r="G104" s="12">
        <f>IF(A104="","",IF(L104-$Q$1&lt;1,"",IF(ISNUMBER(INDEX($M$5:$M$2004,(ROW()-4-$Q$1))),INDEX($M$5:$M$2004,(ROW()-4-$Q$1)),"")))</f>
        <v/>
      </c>
      <c r="H104" s="11">
        <f>IF(AND(ISNUMBER(C104),ISNUMBER(D104),ISNUMBER(E104),ISNUMBER(F104),ISNUMBER(G104)),ABS(D104-C104),"")</f>
        <v/>
      </c>
      <c r="I104" s="11">
        <f>IF(ISNUMBER(H104),ABS(E104-C104),"")</f>
        <v/>
      </c>
      <c r="J104" s="12">
        <f>IF(ISNUMBER(H104),ABS(F104-C104),"")</f>
        <v/>
      </c>
      <c r="K104" s="12">
        <f>IF(ISNUMBER(H104),ABS(G104-C104),"")</f>
        <v/>
      </c>
      <c r="L104" s="11">
        <f>IF(A104="","",IF(A104=A103,L103+1,1))</f>
        <v/>
      </c>
      <c r="M104" s="12">
        <f>IF(A104="","",IF(L104=1,IF(ISNUMBER(C104),C104,""),IF(ISNUMBER(C104),IF(ISNUMBER(M103),$Q$2*C104+(1-$Q$2)*M103,C104),M103)))</f>
        <v/>
      </c>
      <c r="N104" s="11">
        <f>IF(A104="","",IF(L104=1,N103+1,N103))</f>
        <v/>
      </c>
    </row>
    <row r="105">
      <c r="A105" s="10" t="n"/>
      <c r="B105" s="10" t="n"/>
      <c r="C105" s="10" t="n"/>
      <c r="D105" s="10" t="n"/>
      <c r="E105" s="11">
        <f>IF(A105="","",IF(L105-$Q$1&lt;1,"",IF(ISNUMBER(INDEX($C$5:$C$2004,(ROW()-4-$Q$1))),INDEX($C$5:$C$2004,(ROW()-4-$Q$1)),"")))</f>
        <v/>
      </c>
      <c r="F105" s="12">
        <f>IF(A105="","",IF(L105-$Q$1-3&lt;1,"",IF(COUNT(INDEX($C$5:$C$2004,(ROW()-4-$Q$1)-3):INDEX($C$5:$C$2004,(ROW()-4-$Q$1)))=4,AVERAGE(INDEX($C$5:$C$2004,(ROW()-4-$Q$1)-3):INDEX($C$5:$C$2004,(ROW()-4-$Q$1))),"")))</f>
        <v/>
      </c>
      <c r="G105" s="12">
        <f>IF(A105="","",IF(L105-$Q$1&lt;1,"",IF(ISNUMBER(INDEX($M$5:$M$2004,(ROW()-4-$Q$1))),INDEX($M$5:$M$2004,(ROW()-4-$Q$1)),"")))</f>
        <v/>
      </c>
      <c r="H105" s="11">
        <f>IF(AND(ISNUMBER(C105),ISNUMBER(D105),ISNUMBER(E105),ISNUMBER(F105),ISNUMBER(G105)),ABS(D105-C105),"")</f>
        <v/>
      </c>
      <c r="I105" s="11">
        <f>IF(ISNUMBER(H105),ABS(E105-C105),"")</f>
        <v/>
      </c>
      <c r="J105" s="12">
        <f>IF(ISNUMBER(H105),ABS(F105-C105),"")</f>
        <v/>
      </c>
      <c r="K105" s="12">
        <f>IF(ISNUMBER(H105),ABS(G105-C105),"")</f>
        <v/>
      </c>
      <c r="L105" s="11">
        <f>IF(A105="","",IF(A105=A104,L104+1,1))</f>
        <v/>
      </c>
      <c r="M105" s="12">
        <f>IF(A105="","",IF(L105=1,IF(ISNUMBER(C105),C105,""),IF(ISNUMBER(C105),IF(ISNUMBER(M104),$Q$2*C105+(1-$Q$2)*M104,C105),M104)))</f>
        <v/>
      </c>
      <c r="N105" s="11">
        <f>IF(A105="","",IF(L105=1,N104+1,N104))</f>
        <v/>
      </c>
    </row>
    <row r="106">
      <c r="A106" s="10" t="n"/>
      <c r="B106" s="10" t="n"/>
      <c r="C106" s="10" t="n"/>
      <c r="D106" s="10" t="n"/>
      <c r="E106" s="11">
        <f>IF(A106="","",IF(L106-$Q$1&lt;1,"",IF(ISNUMBER(INDEX($C$5:$C$2004,(ROW()-4-$Q$1))),INDEX($C$5:$C$2004,(ROW()-4-$Q$1)),"")))</f>
        <v/>
      </c>
      <c r="F106" s="12">
        <f>IF(A106="","",IF(L106-$Q$1-3&lt;1,"",IF(COUNT(INDEX($C$5:$C$2004,(ROW()-4-$Q$1)-3):INDEX($C$5:$C$2004,(ROW()-4-$Q$1)))=4,AVERAGE(INDEX($C$5:$C$2004,(ROW()-4-$Q$1)-3):INDEX($C$5:$C$2004,(ROW()-4-$Q$1))),"")))</f>
        <v/>
      </c>
      <c r="G106" s="12">
        <f>IF(A106="","",IF(L106-$Q$1&lt;1,"",IF(ISNUMBER(INDEX($M$5:$M$2004,(ROW()-4-$Q$1))),INDEX($M$5:$M$2004,(ROW()-4-$Q$1)),"")))</f>
        <v/>
      </c>
      <c r="H106" s="11">
        <f>IF(AND(ISNUMBER(C106),ISNUMBER(D106),ISNUMBER(E106),ISNUMBER(F106),ISNUMBER(G106)),ABS(D106-C106),"")</f>
        <v/>
      </c>
      <c r="I106" s="11">
        <f>IF(ISNUMBER(H106),ABS(E106-C106),"")</f>
        <v/>
      </c>
      <c r="J106" s="12">
        <f>IF(ISNUMBER(H106),ABS(F106-C106),"")</f>
        <v/>
      </c>
      <c r="K106" s="12">
        <f>IF(ISNUMBER(H106),ABS(G106-C106),"")</f>
        <v/>
      </c>
      <c r="L106" s="11">
        <f>IF(A106="","",IF(A106=A105,L105+1,1))</f>
        <v/>
      </c>
      <c r="M106" s="12">
        <f>IF(A106="","",IF(L106=1,IF(ISNUMBER(C106),C106,""),IF(ISNUMBER(C106),IF(ISNUMBER(M105),$Q$2*C106+(1-$Q$2)*M105,C106),M105)))</f>
        <v/>
      </c>
      <c r="N106" s="11">
        <f>IF(A106="","",IF(L106=1,N105+1,N105))</f>
        <v/>
      </c>
    </row>
    <row r="107">
      <c r="A107" s="10" t="n"/>
      <c r="B107" s="10" t="n"/>
      <c r="C107" s="10" t="n"/>
      <c r="D107" s="10" t="n"/>
      <c r="E107" s="11">
        <f>IF(A107="","",IF(L107-$Q$1&lt;1,"",IF(ISNUMBER(INDEX($C$5:$C$2004,(ROW()-4-$Q$1))),INDEX($C$5:$C$2004,(ROW()-4-$Q$1)),"")))</f>
        <v/>
      </c>
      <c r="F107" s="12">
        <f>IF(A107="","",IF(L107-$Q$1-3&lt;1,"",IF(COUNT(INDEX($C$5:$C$2004,(ROW()-4-$Q$1)-3):INDEX($C$5:$C$2004,(ROW()-4-$Q$1)))=4,AVERAGE(INDEX($C$5:$C$2004,(ROW()-4-$Q$1)-3):INDEX($C$5:$C$2004,(ROW()-4-$Q$1))),"")))</f>
        <v/>
      </c>
      <c r="G107" s="12">
        <f>IF(A107="","",IF(L107-$Q$1&lt;1,"",IF(ISNUMBER(INDEX($M$5:$M$2004,(ROW()-4-$Q$1))),INDEX($M$5:$M$2004,(ROW()-4-$Q$1)),"")))</f>
        <v/>
      </c>
      <c r="H107" s="11">
        <f>IF(AND(ISNUMBER(C107),ISNUMBER(D107),ISNUMBER(E107),ISNUMBER(F107),ISNUMBER(G107)),ABS(D107-C107),"")</f>
        <v/>
      </c>
      <c r="I107" s="11">
        <f>IF(ISNUMBER(H107),ABS(E107-C107),"")</f>
        <v/>
      </c>
      <c r="J107" s="12">
        <f>IF(ISNUMBER(H107),ABS(F107-C107),"")</f>
        <v/>
      </c>
      <c r="K107" s="12">
        <f>IF(ISNUMBER(H107),ABS(G107-C107),"")</f>
        <v/>
      </c>
      <c r="L107" s="11">
        <f>IF(A107="","",IF(A107=A106,L106+1,1))</f>
        <v/>
      </c>
      <c r="M107" s="12">
        <f>IF(A107="","",IF(L107=1,IF(ISNUMBER(C107),C107,""),IF(ISNUMBER(C107),IF(ISNUMBER(M106),$Q$2*C107+(1-$Q$2)*M106,C107),M106)))</f>
        <v/>
      </c>
      <c r="N107" s="11">
        <f>IF(A107="","",IF(L107=1,N106+1,N106))</f>
        <v/>
      </c>
    </row>
    <row r="108">
      <c r="A108" s="10" t="n"/>
      <c r="B108" s="10" t="n"/>
      <c r="C108" s="10" t="n"/>
      <c r="D108" s="10" t="n"/>
      <c r="E108" s="11">
        <f>IF(A108="","",IF(L108-$Q$1&lt;1,"",IF(ISNUMBER(INDEX($C$5:$C$2004,(ROW()-4-$Q$1))),INDEX($C$5:$C$2004,(ROW()-4-$Q$1)),"")))</f>
        <v/>
      </c>
      <c r="F108" s="12">
        <f>IF(A108="","",IF(L108-$Q$1-3&lt;1,"",IF(COUNT(INDEX($C$5:$C$2004,(ROW()-4-$Q$1)-3):INDEX($C$5:$C$2004,(ROW()-4-$Q$1)))=4,AVERAGE(INDEX($C$5:$C$2004,(ROW()-4-$Q$1)-3):INDEX($C$5:$C$2004,(ROW()-4-$Q$1))),"")))</f>
        <v/>
      </c>
      <c r="G108" s="12">
        <f>IF(A108="","",IF(L108-$Q$1&lt;1,"",IF(ISNUMBER(INDEX($M$5:$M$2004,(ROW()-4-$Q$1))),INDEX($M$5:$M$2004,(ROW()-4-$Q$1)),"")))</f>
        <v/>
      </c>
      <c r="H108" s="11">
        <f>IF(AND(ISNUMBER(C108),ISNUMBER(D108),ISNUMBER(E108),ISNUMBER(F108),ISNUMBER(G108)),ABS(D108-C108),"")</f>
        <v/>
      </c>
      <c r="I108" s="11">
        <f>IF(ISNUMBER(H108),ABS(E108-C108),"")</f>
        <v/>
      </c>
      <c r="J108" s="12">
        <f>IF(ISNUMBER(H108),ABS(F108-C108),"")</f>
        <v/>
      </c>
      <c r="K108" s="12">
        <f>IF(ISNUMBER(H108),ABS(G108-C108),"")</f>
        <v/>
      </c>
      <c r="L108" s="11">
        <f>IF(A108="","",IF(A108=A107,L107+1,1))</f>
        <v/>
      </c>
      <c r="M108" s="12">
        <f>IF(A108="","",IF(L108=1,IF(ISNUMBER(C108),C108,""),IF(ISNUMBER(C108),IF(ISNUMBER(M107),$Q$2*C108+(1-$Q$2)*M107,C108),M107)))</f>
        <v/>
      </c>
      <c r="N108" s="11">
        <f>IF(A108="","",IF(L108=1,N107+1,N107))</f>
        <v/>
      </c>
    </row>
    <row r="109">
      <c r="A109" s="10" t="n"/>
      <c r="B109" s="10" t="n"/>
      <c r="C109" s="10" t="n"/>
      <c r="D109" s="10" t="n"/>
      <c r="E109" s="11">
        <f>IF(A109="","",IF(L109-$Q$1&lt;1,"",IF(ISNUMBER(INDEX($C$5:$C$2004,(ROW()-4-$Q$1))),INDEX($C$5:$C$2004,(ROW()-4-$Q$1)),"")))</f>
        <v/>
      </c>
      <c r="F109" s="12">
        <f>IF(A109="","",IF(L109-$Q$1-3&lt;1,"",IF(COUNT(INDEX($C$5:$C$2004,(ROW()-4-$Q$1)-3):INDEX($C$5:$C$2004,(ROW()-4-$Q$1)))=4,AVERAGE(INDEX($C$5:$C$2004,(ROW()-4-$Q$1)-3):INDEX($C$5:$C$2004,(ROW()-4-$Q$1))),"")))</f>
        <v/>
      </c>
      <c r="G109" s="12">
        <f>IF(A109="","",IF(L109-$Q$1&lt;1,"",IF(ISNUMBER(INDEX($M$5:$M$2004,(ROW()-4-$Q$1))),INDEX($M$5:$M$2004,(ROW()-4-$Q$1)),"")))</f>
        <v/>
      </c>
      <c r="H109" s="11">
        <f>IF(AND(ISNUMBER(C109),ISNUMBER(D109),ISNUMBER(E109),ISNUMBER(F109),ISNUMBER(G109)),ABS(D109-C109),"")</f>
        <v/>
      </c>
      <c r="I109" s="11">
        <f>IF(ISNUMBER(H109),ABS(E109-C109),"")</f>
        <v/>
      </c>
      <c r="J109" s="12">
        <f>IF(ISNUMBER(H109),ABS(F109-C109),"")</f>
        <v/>
      </c>
      <c r="K109" s="12">
        <f>IF(ISNUMBER(H109),ABS(G109-C109),"")</f>
        <v/>
      </c>
      <c r="L109" s="11">
        <f>IF(A109="","",IF(A109=A108,L108+1,1))</f>
        <v/>
      </c>
      <c r="M109" s="12">
        <f>IF(A109="","",IF(L109=1,IF(ISNUMBER(C109),C109,""),IF(ISNUMBER(C109),IF(ISNUMBER(M108),$Q$2*C109+(1-$Q$2)*M108,C109),M108)))</f>
        <v/>
      </c>
      <c r="N109" s="11">
        <f>IF(A109="","",IF(L109=1,N108+1,N108))</f>
        <v/>
      </c>
    </row>
    <row r="110">
      <c r="A110" s="10" t="n"/>
      <c r="B110" s="10" t="n"/>
      <c r="C110" s="10" t="n"/>
      <c r="D110" s="10" t="n"/>
      <c r="E110" s="11">
        <f>IF(A110="","",IF(L110-$Q$1&lt;1,"",IF(ISNUMBER(INDEX($C$5:$C$2004,(ROW()-4-$Q$1))),INDEX($C$5:$C$2004,(ROW()-4-$Q$1)),"")))</f>
        <v/>
      </c>
      <c r="F110" s="12">
        <f>IF(A110="","",IF(L110-$Q$1-3&lt;1,"",IF(COUNT(INDEX($C$5:$C$2004,(ROW()-4-$Q$1)-3):INDEX($C$5:$C$2004,(ROW()-4-$Q$1)))=4,AVERAGE(INDEX($C$5:$C$2004,(ROW()-4-$Q$1)-3):INDEX($C$5:$C$2004,(ROW()-4-$Q$1))),"")))</f>
        <v/>
      </c>
      <c r="G110" s="12">
        <f>IF(A110="","",IF(L110-$Q$1&lt;1,"",IF(ISNUMBER(INDEX($M$5:$M$2004,(ROW()-4-$Q$1))),INDEX($M$5:$M$2004,(ROW()-4-$Q$1)),"")))</f>
        <v/>
      </c>
      <c r="H110" s="11">
        <f>IF(AND(ISNUMBER(C110),ISNUMBER(D110),ISNUMBER(E110),ISNUMBER(F110),ISNUMBER(G110)),ABS(D110-C110),"")</f>
        <v/>
      </c>
      <c r="I110" s="11">
        <f>IF(ISNUMBER(H110),ABS(E110-C110),"")</f>
        <v/>
      </c>
      <c r="J110" s="12">
        <f>IF(ISNUMBER(H110),ABS(F110-C110),"")</f>
        <v/>
      </c>
      <c r="K110" s="12">
        <f>IF(ISNUMBER(H110),ABS(G110-C110),"")</f>
        <v/>
      </c>
      <c r="L110" s="11">
        <f>IF(A110="","",IF(A110=A109,L109+1,1))</f>
        <v/>
      </c>
      <c r="M110" s="12">
        <f>IF(A110="","",IF(L110=1,IF(ISNUMBER(C110),C110,""),IF(ISNUMBER(C110),IF(ISNUMBER(M109),$Q$2*C110+(1-$Q$2)*M109,C110),M109)))</f>
        <v/>
      </c>
      <c r="N110" s="11">
        <f>IF(A110="","",IF(L110=1,N109+1,N109))</f>
        <v/>
      </c>
    </row>
    <row r="111">
      <c r="A111" s="10" t="n"/>
      <c r="B111" s="10" t="n"/>
      <c r="C111" s="10" t="n"/>
      <c r="D111" s="10" t="n"/>
      <c r="E111" s="11">
        <f>IF(A111="","",IF(L111-$Q$1&lt;1,"",IF(ISNUMBER(INDEX($C$5:$C$2004,(ROW()-4-$Q$1))),INDEX($C$5:$C$2004,(ROW()-4-$Q$1)),"")))</f>
        <v/>
      </c>
      <c r="F111" s="12">
        <f>IF(A111="","",IF(L111-$Q$1-3&lt;1,"",IF(COUNT(INDEX($C$5:$C$2004,(ROW()-4-$Q$1)-3):INDEX($C$5:$C$2004,(ROW()-4-$Q$1)))=4,AVERAGE(INDEX($C$5:$C$2004,(ROW()-4-$Q$1)-3):INDEX($C$5:$C$2004,(ROW()-4-$Q$1))),"")))</f>
        <v/>
      </c>
      <c r="G111" s="12">
        <f>IF(A111="","",IF(L111-$Q$1&lt;1,"",IF(ISNUMBER(INDEX($M$5:$M$2004,(ROW()-4-$Q$1))),INDEX($M$5:$M$2004,(ROW()-4-$Q$1)),"")))</f>
        <v/>
      </c>
      <c r="H111" s="11">
        <f>IF(AND(ISNUMBER(C111),ISNUMBER(D111),ISNUMBER(E111),ISNUMBER(F111),ISNUMBER(G111)),ABS(D111-C111),"")</f>
        <v/>
      </c>
      <c r="I111" s="11">
        <f>IF(ISNUMBER(H111),ABS(E111-C111),"")</f>
        <v/>
      </c>
      <c r="J111" s="12">
        <f>IF(ISNUMBER(H111),ABS(F111-C111),"")</f>
        <v/>
      </c>
      <c r="K111" s="12">
        <f>IF(ISNUMBER(H111),ABS(G111-C111),"")</f>
        <v/>
      </c>
      <c r="L111" s="11">
        <f>IF(A111="","",IF(A111=A110,L110+1,1))</f>
        <v/>
      </c>
      <c r="M111" s="12">
        <f>IF(A111="","",IF(L111=1,IF(ISNUMBER(C111),C111,""),IF(ISNUMBER(C111),IF(ISNUMBER(M110),$Q$2*C111+(1-$Q$2)*M110,C111),M110)))</f>
        <v/>
      </c>
      <c r="N111" s="11">
        <f>IF(A111="","",IF(L111=1,N110+1,N110))</f>
        <v/>
      </c>
    </row>
    <row r="112">
      <c r="A112" s="10" t="n"/>
      <c r="B112" s="10" t="n"/>
      <c r="C112" s="10" t="n"/>
      <c r="D112" s="10" t="n"/>
      <c r="E112" s="11">
        <f>IF(A112="","",IF(L112-$Q$1&lt;1,"",IF(ISNUMBER(INDEX($C$5:$C$2004,(ROW()-4-$Q$1))),INDEX($C$5:$C$2004,(ROW()-4-$Q$1)),"")))</f>
        <v/>
      </c>
      <c r="F112" s="12">
        <f>IF(A112="","",IF(L112-$Q$1-3&lt;1,"",IF(COUNT(INDEX($C$5:$C$2004,(ROW()-4-$Q$1)-3):INDEX($C$5:$C$2004,(ROW()-4-$Q$1)))=4,AVERAGE(INDEX($C$5:$C$2004,(ROW()-4-$Q$1)-3):INDEX($C$5:$C$2004,(ROW()-4-$Q$1))),"")))</f>
        <v/>
      </c>
      <c r="G112" s="12">
        <f>IF(A112="","",IF(L112-$Q$1&lt;1,"",IF(ISNUMBER(INDEX($M$5:$M$2004,(ROW()-4-$Q$1))),INDEX($M$5:$M$2004,(ROW()-4-$Q$1)),"")))</f>
        <v/>
      </c>
      <c r="H112" s="11">
        <f>IF(AND(ISNUMBER(C112),ISNUMBER(D112),ISNUMBER(E112),ISNUMBER(F112),ISNUMBER(G112)),ABS(D112-C112),"")</f>
        <v/>
      </c>
      <c r="I112" s="11">
        <f>IF(ISNUMBER(H112),ABS(E112-C112),"")</f>
        <v/>
      </c>
      <c r="J112" s="12">
        <f>IF(ISNUMBER(H112),ABS(F112-C112),"")</f>
        <v/>
      </c>
      <c r="K112" s="12">
        <f>IF(ISNUMBER(H112),ABS(G112-C112),"")</f>
        <v/>
      </c>
      <c r="L112" s="11">
        <f>IF(A112="","",IF(A112=A111,L111+1,1))</f>
        <v/>
      </c>
      <c r="M112" s="12">
        <f>IF(A112="","",IF(L112=1,IF(ISNUMBER(C112),C112,""),IF(ISNUMBER(C112),IF(ISNUMBER(M111),$Q$2*C112+(1-$Q$2)*M111,C112),M111)))</f>
        <v/>
      </c>
      <c r="N112" s="11">
        <f>IF(A112="","",IF(L112=1,N111+1,N111))</f>
        <v/>
      </c>
    </row>
    <row r="113">
      <c r="A113" s="10" t="n"/>
      <c r="B113" s="10" t="n"/>
      <c r="C113" s="10" t="n"/>
      <c r="D113" s="10" t="n"/>
      <c r="E113" s="11">
        <f>IF(A113="","",IF(L113-$Q$1&lt;1,"",IF(ISNUMBER(INDEX($C$5:$C$2004,(ROW()-4-$Q$1))),INDEX($C$5:$C$2004,(ROW()-4-$Q$1)),"")))</f>
        <v/>
      </c>
      <c r="F113" s="12">
        <f>IF(A113="","",IF(L113-$Q$1-3&lt;1,"",IF(COUNT(INDEX($C$5:$C$2004,(ROW()-4-$Q$1)-3):INDEX($C$5:$C$2004,(ROW()-4-$Q$1)))=4,AVERAGE(INDEX($C$5:$C$2004,(ROW()-4-$Q$1)-3):INDEX($C$5:$C$2004,(ROW()-4-$Q$1))),"")))</f>
        <v/>
      </c>
      <c r="G113" s="12">
        <f>IF(A113="","",IF(L113-$Q$1&lt;1,"",IF(ISNUMBER(INDEX($M$5:$M$2004,(ROW()-4-$Q$1))),INDEX($M$5:$M$2004,(ROW()-4-$Q$1)),"")))</f>
        <v/>
      </c>
      <c r="H113" s="11">
        <f>IF(AND(ISNUMBER(C113),ISNUMBER(D113),ISNUMBER(E113),ISNUMBER(F113),ISNUMBER(G113)),ABS(D113-C113),"")</f>
        <v/>
      </c>
      <c r="I113" s="11">
        <f>IF(ISNUMBER(H113),ABS(E113-C113),"")</f>
        <v/>
      </c>
      <c r="J113" s="12">
        <f>IF(ISNUMBER(H113),ABS(F113-C113),"")</f>
        <v/>
      </c>
      <c r="K113" s="12">
        <f>IF(ISNUMBER(H113),ABS(G113-C113),"")</f>
        <v/>
      </c>
      <c r="L113" s="11">
        <f>IF(A113="","",IF(A113=A112,L112+1,1))</f>
        <v/>
      </c>
      <c r="M113" s="12">
        <f>IF(A113="","",IF(L113=1,IF(ISNUMBER(C113),C113,""),IF(ISNUMBER(C113),IF(ISNUMBER(M112),$Q$2*C113+(1-$Q$2)*M112,C113),M112)))</f>
        <v/>
      </c>
      <c r="N113" s="11">
        <f>IF(A113="","",IF(L113=1,N112+1,N112))</f>
        <v/>
      </c>
    </row>
    <row r="114">
      <c r="A114" s="10" t="n"/>
      <c r="B114" s="10" t="n"/>
      <c r="C114" s="10" t="n"/>
      <c r="D114" s="10" t="n"/>
      <c r="E114" s="11">
        <f>IF(A114="","",IF(L114-$Q$1&lt;1,"",IF(ISNUMBER(INDEX($C$5:$C$2004,(ROW()-4-$Q$1))),INDEX($C$5:$C$2004,(ROW()-4-$Q$1)),"")))</f>
        <v/>
      </c>
      <c r="F114" s="12">
        <f>IF(A114="","",IF(L114-$Q$1-3&lt;1,"",IF(COUNT(INDEX($C$5:$C$2004,(ROW()-4-$Q$1)-3):INDEX($C$5:$C$2004,(ROW()-4-$Q$1)))=4,AVERAGE(INDEX($C$5:$C$2004,(ROW()-4-$Q$1)-3):INDEX($C$5:$C$2004,(ROW()-4-$Q$1))),"")))</f>
        <v/>
      </c>
      <c r="G114" s="12">
        <f>IF(A114="","",IF(L114-$Q$1&lt;1,"",IF(ISNUMBER(INDEX($M$5:$M$2004,(ROW()-4-$Q$1))),INDEX($M$5:$M$2004,(ROW()-4-$Q$1)),"")))</f>
        <v/>
      </c>
      <c r="H114" s="11">
        <f>IF(AND(ISNUMBER(C114),ISNUMBER(D114),ISNUMBER(E114),ISNUMBER(F114),ISNUMBER(G114)),ABS(D114-C114),"")</f>
        <v/>
      </c>
      <c r="I114" s="11">
        <f>IF(ISNUMBER(H114),ABS(E114-C114),"")</f>
        <v/>
      </c>
      <c r="J114" s="12">
        <f>IF(ISNUMBER(H114),ABS(F114-C114),"")</f>
        <v/>
      </c>
      <c r="K114" s="12">
        <f>IF(ISNUMBER(H114),ABS(G114-C114),"")</f>
        <v/>
      </c>
      <c r="L114" s="11">
        <f>IF(A114="","",IF(A114=A113,L113+1,1))</f>
        <v/>
      </c>
      <c r="M114" s="12">
        <f>IF(A114="","",IF(L114=1,IF(ISNUMBER(C114),C114,""),IF(ISNUMBER(C114),IF(ISNUMBER(M113),$Q$2*C114+(1-$Q$2)*M113,C114),M113)))</f>
        <v/>
      </c>
      <c r="N114" s="11">
        <f>IF(A114="","",IF(L114=1,N113+1,N113))</f>
        <v/>
      </c>
    </row>
    <row r="115">
      <c r="A115" s="10" t="n"/>
      <c r="B115" s="10" t="n"/>
      <c r="C115" s="10" t="n"/>
      <c r="D115" s="10" t="n"/>
      <c r="E115" s="11">
        <f>IF(A115="","",IF(L115-$Q$1&lt;1,"",IF(ISNUMBER(INDEX($C$5:$C$2004,(ROW()-4-$Q$1))),INDEX($C$5:$C$2004,(ROW()-4-$Q$1)),"")))</f>
        <v/>
      </c>
      <c r="F115" s="12">
        <f>IF(A115="","",IF(L115-$Q$1-3&lt;1,"",IF(COUNT(INDEX($C$5:$C$2004,(ROW()-4-$Q$1)-3):INDEX($C$5:$C$2004,(ROW()-4-$Q$1)))=4,AVERAGE(INDEX($C$5:$C$2004,(ROW()-4-$Q$1)-3):INDEX($C$5:$C$2004,(ROW()-4-$Q$1))),"")))</f>
        <v/>
      </c>
      <c r="G115" s="12">
        <f>IF(A115="","",IF(L115-$Q$1&lt;1,"",IF(ISNUMBER(INDEX($M$5:$M$2004,(ROW()-4-$Q$1))),INDEX($M$5:$M$2004,(ROW()-4-$Q$1)),"")))</f>
        <v/>
      </c>
      <c r="H115" s="11">
        <f>IF(AND(ISNUMBER(C115),ISNUMBER(D115),ISNUMBER(E115),ISNUMBER(F115),ISNUMBER(G115)),ABS(D115-C115),"")</f>
        <v/>
      </c>
      <c r="I115" s="11">
        <f>IF(ISNUMBER(H115),ABS(E115-C115),"")</f>
        <v/>
      </c>
      <c r="J115" s="12">
        <f>IF(ISNUMBER(H115),ABS(F115-C115),"")</f>
        <v/>
      </c>
      <c r="K115" s="12">
        <f>IF(ISNUMBER(H115),ABS(G115-C115),"")</f>
        <v/>
      </c>
      <c r="L115" s="11">
        <f>IF(A115="","",IF(A115=A114,L114+1,1))</f>
        <v/>
      </c>
      <c r="M115" s="12">
        <f>IF(A115="","",IF(L115=1,IF(ISNUMBER(C115),C115,""),IF(ISNUMBER(C115),IF(ISNUMBER(M114),$Q$2*C115+(1-$Q$2)*M114,C115),M114)))</f>
        <v/>
      </c>
      <c r="N115" s="11">
        <f>IF(A115="","",IF(L115=1,N114+1,N114))</f>
        <v/>
      </c>
    </row>
    <row r="116">
      <c r="A116" s="10" t="n"/>
      <c r="B116" s="10" t="n"/>
      <c r="C116" s="10" t="n"/>
      <c r="D116" s="10" t="n"/>
      <c r="E116" s="11">
        <f>IF(A116="","",IF(L116-$Q$1&lt;1,"",IF(ISNUMBER(INDEX($C$5:$C$2004,(ROW()-4-$Q$1))),INDEX($C$5:$C$2004,(ROW()-4-$Q$1)),"")))</f>
        <v/>
      </c>
      <c r="F116" s="12">
        <f>IF(A116="","",IF(L116-$Q$1-3&lt;1,"",IF(COUNT(INDEX($C$5:$C$2004,(ROW()-4-$Q$1)-3):INDEX($C$5:$C$2004,(ROW()-4-$Q$1)))=4,AVERAGE(INDEX($C$5:$C$2004,(ROW()-4-$Q$1)-3):INDEX($C$5:$C$2004,(ROW()-4-$Q$1))),"")))</f>
        <v/>
      </c>
      <c r="G116" s="12">
        <f>IF(A116="","",IF(L116-$Q$1&lt;1,"",IF(ISNUMBER(INDEX($M$5:$M$2004,(ROW()-4-$Q$1))),INDEX($M$5:$M$2004,(ROW()-4-$Q$1)),"")))</f>
        <v/>
      </c>
      <c r="H116" s="11">
        <f>IF(AND(ISNUMBER(C116),ISNUMBER(D116),ISNUMBER(E116),ISNUMBER(F116),ISNUMBER(G116)),ABS(D116-C116),"")</f>
        <v/>
      </c>
      <c r="I116" s="11">
        <f>IF(ISNUMBER(H116),ABS(E116-C116),"")</f>
        <v/>
      </c>
      <c r="J116" s="12">
        <f>IF(ISNUMBER(H116),ABS(F116-C116),"")</f>
        <v/>
      </c>
      <c r="K116" s="12">
        <f>IF(ISNUMBER(H116),ABS(G116-C116),"")</f>
        <v/>
      </c>
      <c r="L116" s="11">
        <f>IF(A116="","",IF(A116=A115,L115+1,1))</f>
        <v/>
      </c>
      <c r="M116" s="12">
        <f>IF(A116="","",IF(L116=1,IF(ISNUMBER(C116),C116,""),IF(ISNUMBER(C116),IF(ISNUMBER(M115),$Q$2*C116+(1-$Q$2)*M115,C116),M115)))</f>
        <v/>
      </c>
      <c r="N116" s="11">
        <f>IF(A116="","",IF(L116=1,N115+1,N115))</f>
        <v/>
      </c>
    </row>
    <row r="117">
      <c r="A117" s="10" t="n"/>
      <c r="B117" s="10" t="n"/>
      <c r="C117" s="10" t="n"/>
      <c r="D117" s="10" t="n"/>
      <c r="E117" s="11">
        <f>IF(A117="","",IF(L117-$Q$1&lt;1,"",IF(ISNUMBER(INDEX($C$5:$C$2004,(ROW()-4-$Q$1))),INDEX($C$5:$C$2004,(ROW()-4-$Q$1)),"")))</f>
        <v/>
      </c>
      <c r="F117" s="12">
        <f>IF(A117="","",IF(L117-$Q$1-3&lt;1,"",IF(COUNT(INDEX($C$5:$C$2004,(ROW()-4-$Q$1)-3):INDEX($C$5:$C$2004,(ROW()-4-$Q$1)))=4,AVERAGE(INDEX($C$5:$C$2004,(ROW()-4-$Q$1)-3):INDEX($C$5:$C$2004,(ROW()-4-$Q$1))),"")))</f>
        <v/>
      </c>
      <c r="G117" s="12">
        <f>IF(A117="","",IF(L117-$Q$1&lt;1,"",IF(ISNUMBER(INDEX($M$5:$M$2004,(ROW()-4-$Q$1))),INDEX($M$5:$M$2004,(ROW()-4-$Q$1)),"")))</f>
        <v/>
      </c>
      <c r="H117" s="11">
        <f>IF(AND(ISNUMBER(C117),ISNUMBER(D117),ISNUMBER(E117),ISNUMBER(F117),ISNUMBER(G117)),ABS(D117-C117),"")</f>
        <v/>
      </c>
      <c r="I117" s="11">
        <f>IF(ISNUMBER(H117),ABS(E117-C117),"")</f>
        <v/>
      </c>
      <c r="J117" s="12">
        <f>IF(ISNUMBER(H117),ABS(F117-C117),"")</f>
        <v/>
      </c>
      <c r="K117" s="12">
        <f>IF(ISNUMBER(H117),ABS(G117-C117),"")</f>
        <v/>
      </c>
      <c r="L117" s="11">
        <f>IF(A117="","",IF(A117=A116,L116+1,1))</f>
        <v/>
      </c>
      <c r="M117" s="12">
        <f>IF(A117="","",IF(L117=1,IF(ISNUMBER(C117),C117,""),IF(ISNUMBER(C117),IF(ISNUMBER(M116),$Q$2*C117+(1-$Q$2)*M116,C117),M116)))</f>
        <v/>
      </c>
      <c r="N117" s="11">
        <f>IF(A117="","",IF(L117=1,N116+1,N116))</f>
        <v/>
      </c>
    </row>
    <row r="118">
      <c r="A118" s="10" t="n"/>
      <c r="B118" s="10" t="n"/>
      <c r="C118" s="10" t="n"/>
      <c r="D118" s="10" t="n"/>
      <c r="E118" s="11">
        <f>IF(A118="","",IF(L118-$Q$1&lt;1,"",IF(ISNUMBER(INDEX($C$5:$C$2004,(ROW()-4-$Q$1))),INDEX($C$5:$C$2004,(ROW()-4-$Q$1)),"")))</f>
        <v/>
      </c>
      <c r="F118" s="12">
        <f>IF(A118="","",IF(L118-$Q$1-3&lt;1,"",IF(COUNT(INDEX($C$5:$C$2004,(ROW()-4-$Q$1)-3):INDEX($C$5:$C$2004,(ROW()-4-$Q$1)))=4,AVERAGE(INDEX($C$5:$C$2004,(ROW()-4-$Q$1)-3):INDEX($C$5:$C$2004,(ROW()-4-$Q$1))),"")))</f>
        <v/>
      </c>
      <c r="G118" s="12">
        <f>IF(A118="","",IF(L118-$Q$1&lt;1,"",IF(ISNUMBER(INDEX($M$5:$M$2004,(ROW()-4-$Q$1))),INDEX($M$5:$M$2004,(ROW()-4-$Q$1)),"")))</f>
        <v/>
      </c>
      <c r="H118" s="11">
        <f>IF(AND(ISNUMBER(C118),ISNUMBER(D118),ISNUMBER(E118),ISNUMBER(F118),ISNUMBER(G118)),ABS(D118-C118),"")</f>
        <v/>
      </c>
      <c r="I118" s="11">
        <f>IF(ISNUMBER(H118),ABS(E118-C118),"")</f>
        <v/>
      </c>
      <c r="J118" s="12">
        <f>IF(ISNUMBER(H118),ABS(F118-C118),"")</f>
        <v/>
      </c>
      <c r="K118" s="12">
        <f>IF(ISNUMBER(H118),ABS(G118-C118),"")</f>
        <v/>
      </c>
      <c r="L118" s="11">
        <f>IF(A118="","",IF(A118=A117,L117+1,1))</f>
        <v/>
      </c>
      <c r="M118" s="12">
        <f>IF(A118="","",IF(L118=1,IF(ISNUMBER(C118),C118,""),IF(ISNUMBER(C118),IF(ISNUMBER(M117),$Q$2*C118+(1-$Q$2)*M117,C118),M117)))</f>
        <v/>
      </c>
      <c r="N118" s="11">
        <f>IF(A118="","",IF(L118=1,N117+1,N117))</f>
        <v/>
      </c>
    </row>
    <row r="119">
      <c r="A119" s="10" t="n"/>
      <c r="B119" s="10" t="n"/>
      <c r="C119" s="10" t="n"/>
      <c r="D119" s="10" t="n"/>
      <c r="E119" s="11">
        <f>IF(A119="","",IF(L119-$Q$1&lt;1,"",IF(ISNUMBER(INDEX($C$5:$C$2004,(ROW()-4-$Q$1))),INDEX($C$5:$C$2004,(ROW()-4-$Q$1)),"")))</f>
        <v/>
      </c>
      <c r="F119" s="12">
        <f>IF(A119="","",IF(L119-$Q$1-3&lt;1,"",IF(COUNT(INDEX($C$5:$C$2004,(ROW()-4-$Q$1)-3):INDEX($C$5:$C$2004,(ROW()-4-$Q$1)))=4,AVERAGE(INDEX($C$5:$C$2004,(ROW()-4-$Q$1)-3):INDEX($C$5:$C$2004,(ROW()-4-$Q$1))),"")))</f>
        <v/>
      </c>
      <c r="G119" s="12">
        <f>IF(A119="","",IF(L119-$Q$1&lt;1,"",IF(ISNUMBER(INDEX($M$5:$M$2004,(ROW()-4-$Q$1))),INDEX($M$5:$M$2004,(ROW()-4-$Q$1)),"")))</f>
        <v/>
      </c>
      <c r="H119" s="11">
        <f>IF(AND(ISNUMBER(C119),ISNUMBER(D119),ISNUMBER(E119),ISNUMBER(F119),ISNUMBER(G119)),ABS(D119-C119),"")</f>
        <v/>
      </c>
      <c r="I119" s="11">
        <f>IF(ISNUMBER(H119),ABS(E119-C119),"")</f>
        <v/>
      </c>
      <c r="J119" s="12">
        <f>IF(ISNUMBER(H119),ABS(F119-C119),"")</f>
        <v/>
      </c>
      <c r="K119" s="12">
        <f>IF(ISNUMBER(H119),ABS(G119-C119),"")</f>
        <v/>
      </c>
      <c r="L119" s="11">
        <f>IF(A119="","",IF(A119=A118,L118+1,1))</f>
        <v/>
      </c>
      <c r="M119" s="12">
        <f>IF(A119="","",IF(L119=1,IF(ISNUMBER(C119),C119,""),IF(ISNUMBER(C119),IF(ISNUMBER(M118),$Q$2*C119+(1-$Q$2)*M118,C119),M118)))</f>
        <v/>
      </c>
      <c r="N119" s="11">
        <f>IF(A119="","",IF(L119=1,N118+1,N118))</f>
        <v/>
      </c>
    </row>
    <row r="120">
      <c r="A120" s="10" t="n"/>
      <c r="B120" s="10" t="n"/>
      <c r="C120" s="10" t="n"/>
      <c r="D120" s="10" t="n"/>
      <c r="E120" s="11">
        <f>IF(A120="","",IF(L120-$Q$1&lt;1,"",IF(ISNUMBER(INDEX($C$5:$C$2004,(ROW()-4-$Q$1))),INDEX($C$5:$C$2004,(ROW()-4-$Q$1)),"")))</f>
        <v/>
      </c>
      <c r="F120" s="12">
        <f>IF(A120="","",IF(L120-$Q$1-3&lt;1,"",IF(COUNT(INDEX($C$5:$C$2004,(ROW()-4-$Q$1)-3):INDEX($C$5:$C$2004,(ROW()-4-$Q$1)))=4,AVERAGE(INDEX($C$5:$C$2004,(ROW()-4-$Q$1)-3):INDEX($C$5:$C$2004,(ROW()-4-$Q$1))),"")))</f>
        <v/>
      </c>
      <c r="G120" s="12">
        <f>IF(A120="","",IF(L120-$Q$1&lt;1,"",IF(ISNUMBER(INDEX($M$5:$M$2004,(ROW()-4-$Q$1))),INDEX($M$5:$M$2004,(ROW()-4-$Q$1)),"")))</f>
        <v/>
      </c>
      <c r="H120" s="11">
        <f>IF(AND(ISNUMBER(C120),ISNUMBER(D120),ISNUMBER(E120),ISNUMBER(F120),ISNUMBER(G120)),ABS(D120-C120),"")</f>
        <v/>
      </c>
      <c r="I120" s="11">
        <f>IF(ISNUMBER(H120),ABS(E120-C120),"")</f>
        <v/>
      </c>
      <c r="J120" s="12">
        <f>IF(ISNUMBER(H120),ABS(F120-C120),"")</f>
        <v/>
      </c>
      <c r="K120" s="12">
        <f>IF(ISNUMBER(H120),ABS(G120-C120),"")</f>
        <v/>
      </c>
      <c r="L120" s="11">
        <f>IF(A120="","",IF(A120=A119,L119+1,1))</f>
        <v/>
      </c>
      <c r="M120" s="12">
        <f>IF(A120="","",IF(L120=1,IF(ISNUMBER(C120),C120,""),IF(ISNUMBER(C120),IF(ISNUMBER(M119),$Q$2*C120+(1-$Q$2)*M119,C120),M119)))</f>
        <v/>
      </c>
      <c r="N120" s="11">
        <f>IF(A120="","",IF(L120=1,N119+1,N119))</f>
        <v/>
      </c>
    </row>
    <row r="121">
      <c r="A121" s="10" t="n"/>
      <c r="B121" s="10" t="n"/>
      <c r="C121" s="10" t="n"/>
      <c r="D121" s="10" t="n"/>
      <c r="E121" s="11">
        <f>IF(A121="","",IF(L121-$Q$1&lt;1,"",IF(ISNUMBER(INDEX($C$5:$C$2004,(ROW()-4-$Q$1))),INDEX($C$5:$C$2004,(ROW()-4-$Q$1)),"")))</f>
        <v/>
      </c>
      <c r="F121" s="12">
        <f>IF(A121="","",IF(L121-$Q$1-3&lt;1,"",IF(COUNT(INDEX($C$5:$C$2004,(ROW()-4-$Q$1)-3):INDEX($C$5:$C$2004,(ROW()-4-$Q$1)))=4,AVERAGE(INDEX($C$5:$C$2004,(ROW()-4-$Q$1)-3):INDEX($C$5:$C$2004,(ROW()-4-$Q$1))),"")))</f>
        <v/>
      </c>
      <c r="G121" s="12">
        <f>IF(A121="","",IF(L121-$Q$1&lt;1,"",IF(ISNUMBER(INDEX($M$5:$M$2004,(ROW()-4-$Q$1))),INDEX($M$5:$M$2004,(ROW()-4-$Q$1)),"")))</f>
        <v/>
      </c>
      <c r="H121" s="11">
        <f>IF(AND(ISNUMBER(C121),ISNUMBER(D121),ISNUMBER(E121),ISNUMBER(F121),ISNUMBER(G121)),ABS(D121-C121),"")</f>
        <v/>
      </c>
      <c r="I121" s="11">
        <f>IF(ISNUMBER(H121),ABS(E121-C121),"")</f>
        <v/>
      </c>
      <c r="J121" s="12">
        <f>IF(ISNUMBER(H121),ABS(F121-C121),"")</f>
        <v/>
      </c>
      <c r="K121" s="12">
        <f>IF(ISNUMBER(H121),ABS(G121-C121),"")</f>
        <v/>
      </c>
      <c r="L121" s="11">
        <f>IF(A121="","",IF(A121=A120,L120+1,1))</f>
        <v/>
      </c>
      <c r="M121" s="12">
        <f>IF(A121="","",IF(L121=1,IF(ISNUMBER(C121),C121,""),IF(ISNUMBER(C121),IF(ISNUMBER(M120),$Q$2*C121+(1-$Q$2)*M120,C121),M120)))</f>
        <v/>
      </c>
      <c r="N121" s="11">
        <f>IF(A121="","",IF(L121=1,N120+1,N120))</f>
        <v/>
      </c>
    </row>
    <row r="122">
      <c r="A122" s="10" t="n"/>
      <c r="B122" s="10" t="n"/>
      <c r="C122" s="10" t="n"/>
      <c r="D122" s="10" t="n"/>
      <c r="E122" s="11">
        <f>IF(A122="","",IF(L122-$Q$1&lt;1,"",IF(ISNUMBER(INDEX($C$5:$C$2004,(ROW()-4-$Q$1))),INDEX($C$5:$C$2004,(ROW()-4-$Q$1)),"")))</f>
        <v/>
      </c>
      <c r="F122" s="12">
        <f>IF(A122="","",IF(L122-$Q$1-3&lt;1,"",IF(COUNT(INDEX($C$5:$C$2004,(ROW()-4-$Q$1)-3):INDEX($C$5:$C$2004,(ROW()-4-$Q$1)))=4,AVERAGE(INDEX($C$5:$C$2004,(ROW()-4-$Q$1)-3):INDEX($C$5:$C$2004,(ROW()-4-$Q$1))),"")))</f>
        <v/>
      </c>
      <c r="G122" s="12">
        <f>IF(A122="","",IF(L122-$Q$1&lt;1,"",IF(ISNUMBER(INDEX($M$5:$M$2004,(ROW()-4-$Q$1))),INDEX($M$5:$M$2004,(ROW()-4-$Q$1)),"")))</f>
        <v/>
      </c>
      <c r="H122" s="11">
        <f>IF(AND(ISNUMBER(C122),ISNUMBER(D122),ISNUMBER(E122),ISNUMBER(F122),ISNUMBER(G122)),ABS(D122-C122),"")</f>
        <v/>
      </c>
      <c r="I122" s="11">
        <f>IF(ISNUMBER(H122),ABS(E122-C122),"")</f>
        <v/>
      </c>
      <c r="J122" s="12">
        <f>IF(ISNUMBER(H122),ABS(F122-C122),"")</f>
        <v/>
      </c>
      <c r="K122" s="12">
        <f>IF(ISNUMBER(H122),ABS(G122-C122),"")</f>
        <v/>
      </c>
      <c r="L122" s="11">
        <f>IF(A122="","",IF(A122=A121,L121+1,1))</f>
        <v/>
      </c>
      <c r="M122" s="12">
        <f>IF(A122="","",IF(L122=1,IF(ISNUMBER(C122),C122,""),IF(ISNUMBER(C122),IF(ISNUMBER(M121),$Q$2*C122+(1-$Q$2)*M121,C122),M121)))</f>
        <v/>
      </c>
      <c r="N122" s="11">
        <f>IF(A122="","",IF(L122=1,N121+1,N121))</f>
        <v/>
      </c>
    </row>
    <row r="123">
      <c r="A123" s="10" t="n"/>
      <c r="B123" s="10" t="n"/>
      <c r="C123" s="10" t="n"/>
      <c r="D123" s="10" t="n"/>
      <c r="E123" s="11">
        <f>IF(A123="","",IF(L123-$Q$1&lt;1,"",IF(ISNUMBER(INDEX($C$5:$C$2004,(ROW()-4-$Q$1))),INDEX($C$5:$C$2004,(ROW()-4-$Q$1)),"")))</f>
        <v/>
      </c>
      <c r="F123" s="12">
        <f>IF(A123="","",IF(L123-$Q$1-3&lt;1,"",IF(COUNT(INDEX($C$5:$C$2004,(ROW()-4-$Q$1)-3):INDEX($C$5:$C$2004,(ROW()-4-$Q$1)))=4,AVERAGE(INDEX($C$5:$C$2004,(ROW()-4-$Q$1)-3):INDEX($C$5:$C$2004,(ROW()-4-$Q$1))),"")))</f>
        <v/>
      </c>
      <c r="G123" s="12">
        <f>IF(A123="","",IF(L123-$Q$1&lt;1,"",IF(ISNUMBER(INDEX($M$5:$M$2004,(ROW()-4-$Q$1))),INDEX($M$5:$M$2004,(ROW()-4-$Q$1)),"")))</f>
        <v/>
      </c>
      <c r="H123" s="11">
        <f>IF(AND(ISNUMBER(C123),ISNUMBER(D123),ISNUMBER(E123),ISNUMBER(F123),ISNUMBER(G123)),ABS(D123-C123),"")</f>
        <v/>
      </c>
      <c r="I123" s="11">
        <f>IF(ISNUMBER(H123),ABS(E123-C123),"")</f>
        <v/>
      </c>
      <c r="J123" s="12">
        <f>IF(ISNUMBER(H123),ABS(F123-C123),"")</f>
        <v/>
      </c>
      <c r="K123" s="12">
        <f>IF(ISNUMBER(H123),ABS(G123-C123),"")</f>
        <v/>
      </c>
      <c r="L123" s="11">
        <f>IF(A123="","",IF(A123=A122,L122+1,1))</f>
        <v/>
      </c>
      <c r="M123" s="12">
        <f>IF(A123="","",IF(L123=1,IF(ISNUMBER(C123),C123,""),IF(ISNUMBER(C123),IF(ISNUMBER(M122),$Q$2*C123+(1-$Q$2)*M122,C123),M122)))</f>
        <v/>
      </c>
      <c r="N123" s="11">
        <f>IF(A123="","",IF(L123=1,N122+1,N122))</f>
        <v/>
      </c>
    </row>
    <row r="124">
      <c r="A124" s="10" t="n"/>
      <c r="B124" s="10" t="n"/>
      <c r="C124" s="10" t="n"/>
      <c r="D124" s="10" t="n"/>
      <c r="E124" s="11">
        <f>IF(A124="","",IF(L124-$Q$1&lt;1,"",IF(ISNUMBER(INDEX($C$5:$C$2004,(ROW()-4-$Q$1))),INDEX($C$5:$C$2004,(ROW()-4-$Q$1)),"")))</f>
        <v/>
      </c>
      <c r="F124" s="12">
        <f>IF(A124="","",IF(L124-$Q$1-3&lt;1,"",IF(COUNT(INDEX($C$5:$C$2004,(ROW()-4-$Q$1)-3):INDEX($C$5:$C$2004,(ROW()-4-$Q$1)))=4,AVERAGE(INDEX($C$5:$C$2004,(ROW()-4-$Q$1)-3):INDEX($C$5:$C$2004,(ROW()-4-$Q$1))),"")))</f>
        <v/>
      </c>
      <c r="G124" s="12">
        <f>IF(A124="","",IF(L124-$Q$1&lt;1,"",IF(ISNUMBER(INDEX($M$5:$M$2004,(ROW()-4-$Q$1))),INDEX($M$5:$M$2004,(ROW()-4-$Q$1)),"")))</f>
        <v/>
      </c>
      <c r="H124" s="11">
        <f>IF(AND(ISNUMBER(C124),ISNUMBER(D124),ISNUMBER(E124),ISNUMBER(F124),ISNUMBER(G124)),ABS(D124-C124),"")</f>
        <v/>
      </c>
      <c r="I124" s="11">
        <f>IF(ISNUMBER(H124),ABS(E124-C124),"")</f>
        <v/>
      </c>
      <c r="J124" s="12">
        <f>IF(ISNUMBER(H124),ABS(F124-C124),"")</f>
        <v/>
      </c>
      <c r="K124" s="12">
        <f>IF(ISNUMBER(H124),ABS(G124-C124),"")</f>
        <v/>
      </c>
      <c r="L124" s="11">
        <f>IF(A124="","",IF(A124=A123,L123+1,1))</f>
        <v/>
      </c>
      <c r="M124" s="12">
        <f>IF(A124="","",IF(L124=1,IF(ISNUMBER(C124),C124,""),IF(ISNUMBER(C124),IF(ISNUMBER(M123),$Q$2*C124+(1-$Q$2)*M123,C124),M123)))</f>
        <v/>
      </c>
      <c r="N124" s="11">
        <f>IF(A124="","",IF(L124=1,N123+1,N123))</f>
        <v/>
      </c>
    </row>
    <row r="125">
      <c r="A125" s="10" t="n"/>
      <c r="B125" s="10" t="n"/>
      <c r="C125" s="10" t="n"/>
      <c r="D125" s="10" t="n"/>
      <c r="E125" s="11">
        <f>IF(A125="","",IF(L125-$Q$1&lt;1,"",IF(ISNUMBER(INDEX($C$5:$C$2004,(ROW()-4-$Q$1))),INDEX($C$5:$C$2004,(ROW()-4-$Q$1)),"")))</f>
        <v/>
      </c>
      <c r="F125" s="12">
        <f>IF(A125="","",IF(L125-$Q$1-3&lt;1,"",IF(COUNT(INDEX($C$5:$C$2004,(ROW()-4-$Q$1)-3):INDEX($C$5:$C$2004,(ROW()-4-$Q$1)))=4,AVERAGE(INDEX($C$5:$C$2004,(ROW()-4-$Q$1)-3):INDEX($C$5:$C$2004,(ROW()-4-$Q$1))),"")))</f>
        <v/>
      </c>
      <c r="G125" s="12">
        <f>IF(A125="","",IF(L125-$Q$1&lt;1,"",IF(ISNUMBER(INDEX($M$5:$M$2004,(ROW()-4-$Q$1))),INDEX($M$5:$M$2004,(ROW()-4-$Q$1)),"")))</f>
        <v/>
      </c>
      <c r="H125" s="11">
        <f>IF(AND(ISNUMBER(C125),ISNUMBER(D125),ISNUMBER(E125),ISNUMBER(F125),ISNUMBER(G125)),ABS(D125-C125),"")</f>
        <v/>
      </c>
      <c r="I125" s="11">
        <f>IF(ISNUMBER(H125),ABS(E125-C125),"")</f>
        <v/>
      </c>
      <c r="J125" s="12">
        <f>IF(ISNUMBER(H125),ABS(F125-C125),"")</f>
        <v/>
      </c>
      <c r="K125" s="12">
        <f>IF(ISNUMBER(H125),ABS(G125-C125),"")</f>
        <v/>
      </c>
      <c r="L125" s="11">
        <f>IF(A125="","",IF(A125=A124,L124+1,1))</f>
        <v/>
      </c>
      <c r="M125" s="12">
        <f>IF(A125="","",IF(L125=1,IF(ISNUMBER(C125),C125,""),IF(ISNUMBER(C125),IF(ISNUMBER(M124),$Q$2*C125+(1-$Q$2)*M124,C125),M124)))</f>
        <v/>
      </c>
      <c r="N125" s="11">
        <f>IF(A125="","",IF(L125=1,N124+1,N124))</f>
        <v/>
      </c>
    </row>
    <row r="126">
      <c r="A126" s="10" t="n"/>
      <c r="B126" s="10" t="n"/>
      <c r="C126" s="10" t="n"/>
      <c r="D126" s="10" t="n"/>
      <c r="E126" s="11">
        <f>IF(A126="","",IF(L126-$Q$1&lt;1,"",IF(ISNUMBER(INDEX($C$5:$C$2004,(ROW()-4-$Q$1))),INDEX($C$5:$C$2004,(ROW()-4-$Q$1)),"")))</f>
        <v/>
      </c>
      <c r="F126" s="12">
        <f>IF(A126="","",IF(L126-$Q$1-3&lt;1,"",IF(COUNT(INDEX($C$5:$C$2004,(ROW()-4-$Q$1)-3):INDEX($C$5:$C$2004,(ROW()-4-$Q$1)))=4,AVERAGE(INDEX($C$5:$C$2004,(ROW()-4-$Q$1)-3):INDEX($C$5:$C$2004,(ROW()-4-$Q$1))),"")))</f>
        <v/>
      </c>
      <c r="G126" s="12">
        <f>IF(A126="","",IF(L126-$Q$1&lt;1,"",IF(ISNUMBER(INDEX($M$5:$M$2004,(ROW()-4-$Q$1))),INDEX($M$5:$M$2004,(ROW()-4-$Q$1)),"")))</f>
        <v/>
      </c>
      <c r="H126" s="11">
        <f>IF(AND(ISNUMBER(C126),ISNUMBER(D126),ISNUMBER(E126),ISNUMBER(F126),ISNUMBER(G126)),ABS(D126-C126),"")</f>
        <v/>
      </c>
      <c r="I126" s="11">
        <f>IF(ISNUMBER(H126),ABS(E126-C126),"")</f>
        <v/>
      </c>
      <c r="J126" s="12">
        <f>IF(ISNUMBER(H126),ABS(F126-C126),"")</f>
        <v/>
      </c>
      <c r="K126" s="12">
        <f>IF(ISNUMBER(H126),ABS(G126-C126),"")</f>
        <v/>
      </c>
      <c r="L126" s="11">
        <f>IF(A126="","",IF(A126=A125,L125+1,1))</f>
        <v/>
      </c>
      <c r="M126" s="12">
        <f>IF(A126="","",IF(L126=1,IF(ISNUMBER(C126),C126,""),IF(ISNUMBER(C126),IF(ISNUMBER(M125),$Q$2*C126+(1-$Q$2)*M125,C126),M125)))</f>
        <v/>
      </c>
      <c r="N126" s="11">
        <f>IF(A126="","",IF(L126=1,N125+1,N125))</f>
        <v/>
      </c>
    </row>
    <row r="127">
      <c r="A127" s="10" t="n"/>
      <c r="B127" s="10" t="n"/>
      <c r="C127" s="10" t="n"/>
      <c r="D127" s="10" t="n"/>
      <c r="E127" s="11">
        <f>IF(A127="","",IF(L127-$Q$1&lt;1,"",IF(ISNUMBER(INDEX($C$5:$C$2004,(ROW()-4-$Q$1))),INDEX($C$5:$C$2004,(ROW()-4-$Q$1)),"")))</f>
        <v/>
      </c>
      <c r="F127" s="12">
        <f>IF(A127="","",IF(L127-$Q$1-3&lt;1,"",IF(COUNT(INDEX($C$5:$C$2004,(ROW()-4-$Q$1)-3):INDEX($C$5:$C$2004,(ROW()-4-$Q$1)))=4,AVERAGE(INDEX($C$5:$C$2004,(ROW()-4-$Q$1)-3):INDEX($C$5:$C$2004,(ROW()-4-$Q$1))),"")))</f>
        <v/>
      </c>
      <c r="G127" s="12">
        <f>IF(A127="","",IF(L127-$Q$1&lt;1,"",IF(ISNUMBER(INDEX($M$5:$M$2004,(ROW()-4-$Q$1))),INDEX($M$5:$M$2004,(ROW()-4-$Q$1)),"")))</f>
        <v/>
      </c>
      <c r="H127" s="11">
        <f>IF(AND(ISNUMBER(C127),ISNUMBER(D127),ISNUMBER(E127),ISNUMBER(F127),ISNUMBER(G127)),ABS(D127-C127),"")</f>
        <v/>
      </c>
      <c r="I127" s="11">
        <f>IF(ISNUMBER(H127),ABS(E127-C127),"")</f>
        <v/>
      </c>
      <c r="J127" s="12">
        <f>IF(ISNUMBER(H127),ABS(F127-C127),"")</f>
        <v/>
      </c>
      <c r="K127" s="12">
        <f>IF(ISNUMBER(H127),ABS(G127-C127),"")</f>
        <v/>
      </c>
      <c r="L127" s="11">
        <f>IF(A127="","",IF(A127=A126,L126+1,1))</f>
        <v/>
      </c>
      <c r="M127" s="12">
        <f>IF(A127="","",IF(L127=1,IF(ISNUMBER(C127),C127,""),IF(ISNUMBER(C127),IF(ISNUMBER(M126),$Q$2*C127+(1-$Q$2)*M126,C127),M126)))</f>
        <v/>
      </c>
      <c r="N127" s="11">
        <f>IF(A127="","",IF(L127=1,N126+1,N126))</f>
        <v/>
      </c>
    </row>
    <row r="128">
      <c r="A128" s="10" t="n"/>
      <c r="B128" s="10" t="n"/>
      <c r="C128" s="10" t="n"/>
      <c r="D128" s="10" t="n"/>
      <c r="E128" s="11">
        <f>IF(A128="","",IF(L128-$Q$1&lt;1,"",IF(ISNUMBER(INDEX($C$5:$C$2004,(ROW()-4-$Q$1))),INDEX($C$5:$C$2004,(ROW()-4-$Q$1)),"")))</f>
        <v/>
      </c>
      <c r="F128" s="12">
        <f>IF(A128="","",IF(L128-$Q$1-3&lt;1,"",IF(COUNT(INDEX($C$5:$C$2004,(ROW()-4-$Q$1)-3):INDEX($C$5:$C$2004,(ROW()-4-$Q$1)))=4,AVERAGE(INDEX($C$5:$C$2004,(ROW()-4-$Q$1)-3):INDEX($C$5:$C$2004,(ROW()-4-$Q$1))),"")))</f>
        <v/>
      </c>
      <c r="G128" s="12">
        <f>IF(A128="","",IF(L128-$Q$1&lt;1,"",IF(ISNUMBER(INDEX($M$5:$M$2004,(ROW()-4-$Q$1))),INDEX($M$5:$M$2004,(ROW()-4-$Q$1)),"")))</f>
        <v/>
      </c>
      <c r="H128" s="11">
        <f>IF(AND(ISNUMBER(C128),ISNUMBER(D128),ISNUMBER(E128),ISNUMBER(F128),ISNUMBER(G128)),ABS(D128-C128),"")</f>
        <v/>
      </c>
      <c r="I128" s="11">
        <f>IF(ISNUMBER(H128),ABS(E128-C128),"")</f>
        <v/>
      </c>
      <c r="J128" s="12">
        <f>IF(ISNUMBER(H128),ABS(F128-C128),"")</f>
        <v/>
      </c>
      <c r="K128" s="12">
        <f>IF(ISNUMBER(H128),ABS(G128-C128),"")</f>
        <v/>
      </c>
      <c r="L128" s="11">
        <f>IF(A128="","",IF(A128=A127,L127+1,1))</f>
        <v/>
      </c>
      <c r="M128" s="12">
        <f>IF(A128="","",IF(L128=1,IF(ISNUMBER(C128),C128,""),IF(ISNUMBER(C128),IF(ISNUMBER(M127),$Q$2*C128+(1-$Q$2)*M127,C128),M127)))</f>
        <v/>
      </c>
      <c r="N128" s="11">
        <f>IF(A128="","",IF(L128=1,N127+1,N127))</f>
        <v/>
      </c>
    </row>
    <row r="129">
      <c r="A129" s="10" t="n"/>
      <c r="B129" s="10" t="n"/>
      <c r="C129" s="10" t="n"/>
      <c r="D129" s="10" t="n"/>
      <c r="E129" s="11">
        <f>IF(A129="","",IF(L129-$Q$1&lt;1,"",IF(ISNUMBER(INDEX($C$5:$C$2004,(ROW()-4-$Q$1))),INDEX($C$5:$C$2004,(ROW()-4-$Q$1)),"")))</f>
        <v/>
      </c>
      <c r="F129" s="12">
        <f>IF(A129="","",IF(L129-$Q$1-3&lt;1,"",IF(COUNT(INDEX($C$5:$C$2004,(ROW()-4-$Q$1)-3):INDEX($C$5:$C$2004,(ROW()-4-$Q$1)))=4,AVERAGE(INDEX($C$5:$C$2004,(ROW()-4-$Q$1)-3):INDEX($C$5:$C$2004,(ROW()-4-$Q$1))),"")))</f>
        <v/>
      </c>
      <c r="G129" s="12">
        <f>IF(A129="","",IF(L129-$Q$1&lt;1,"",IF(ISNUMBER(INDEX($M$5:$M$2004,(ROW()-4-$Q$1))),INDEX($M$5:$M$2004,(ROW()-4-$Q$1)),"")))</f>
        <v/>
      </c>
      <c r="H129" s="11">
        <f>IF(AND(ISNUMBER(C129),ISNUMBER(D129),ISNUMBER(E129),ISNUMBER(F129),ISNUMBER(G129)),ABS(D129-C129),"")</f>
        <v/>
      </c>
      <c r="I129" s="11">
        <f>IF(ISNUMBER(H129),ABS(E129-C129),"")</f>
        <v/>
      </c>
      <c r="J129" s="12">
        <f>IF(ISNUMBER(H129),ABS(F129-C129),"")</f>
        <v/>
      </c>
      <c r="K129" s="12">
        <f>IF(ISNUMBER(H129),ABS(G129-C129),"")</f>
        <v/>
      </c>
      <c r="L129" s="11">
        <f>IF(A129="","",IF(A129=A128,L128+1,1))</f>
        <v/>
      </c>
      <c r="M129" s="12">
        <f>IF(A129="","",IF(L129=1,IF(ISNUMBER(C129),C129,""),IF(ISNUMBER(C129),IF(ISNUMBER(M128),$Q$2*C129+(1-$Q$2)*M128,C129),M128)))</f>
        <v/>
      </c>
      <c r="N129" s="11">
        <f>IF(A129="","",IF(L129=1,N128+1,N128))</f>
        <v/>
      </c>
    </row>
    <row r="130">
      <c r="A130" s="10" t="n"/>
      <c r="B130" s="10" t="n"/>
      <c r="C130" s="10" t="n"/>
      <c r="D130" s="10" t="n"/>
      <c r="E130" s="11">
        <f>IF(A130="","",IF(L130-$Q$1&lt;1,"",IF(ISNUMBER(INDEX($C$5:$C$2004,(ROW()-4-$Q$1))),INDEX($C$5:$C$2004,(ROW()-4-$Q$1)),"")))</f>
        <v/>
      </c>
      <c r="F130" s="12">
        <f>IF(A130="","",IF(L130-$Q$1-3&lt;1,"",IF(COUNT(INDEX($C$5:$C$2004,(ROW()-4-$Q$1)-3):INDEX($C$5:$C$2004,(ROW()-4-$Q$1)))=4,AVERAGE(INDEX($C$5:$C$2004,(ROW()-4-$Q$1)-3):INDEX($C$5:$C$2004,(ROW()-4-$Q$1))),"")))</f>
        <v/>
      </c>
      <c r="G130" s="12">
        <f>IF(A130="","",IF(L130-$Q$1&lt;1,"",IF(ISNUMBER(INDEX($M$5:$M$2004,(ROW()-4-$Q$1))),INDEX($M$5:$M$2004,(ROW()-4-$Q$1)),"")))</f>
        <v/>
      </c>
      <c r="H130" s="11">
        <f>IF(AND(ISNUMBER(C130),ISNUMBER(D130),ISNUMBER(E130),ISNUMBER(F130),ISNUMBER(G130)),ABS(D130-C130),"")</f>
        <v/>
      </c>
      <c r="I130" s="11">
        <f>IF(ISNUMBER(H130),ABS(E130-C130),"")</f>
        <v/>
      </c>
      <c r="J130" s="12">
        <f>IF(ISNUMBER(H130),ABS(F130-C130),"")</f>
        <v/>
      </c>
      <c r="K130" s="12">
        <f>IF(ISNUMBER(H130),ABS(G130-C130),"")</f>
        <v/>
      </c>
      <c r="L130" s="11">
        <f>IF(A130="","",IF(A130=A129,L129+1,1))</f>
        <v/>
      </c>
      <c r="M130" s="12">
        <f>IF(A130="","",IF(L130=1,IF(ISNUMBER(C130),C130,""),IF(ISNUMBER(C130),IF(ISNUMBER(M129),$Q$2*C130+(1-$Q$2)*M129,C130),M129)))</f>
        <v/>
      </c>
      <c r="N130" s="11">
        <f>IF(A130="","",IF(L130=1,N129+1,N129))</f>
        <v/>
      </c>
    </row>
    <row r="131">
      <c r="A131" s="10" t="n"/>
      <c r="B131" s="10" t="n"/>
      <c r="C131" s="10" t="n"/>
      <c r="D131" s="10" t="n"/>
      <c r="E131" s="11">
        <f>IF(A131="","",IF(L131-$Q$1&lt;1,"",IF(ISNUMBER(INDEX($C$5:$C$2004,(ROW()-4-$Q$1))),INDEX($C$5:$C$2004,(ROW()-4-$Q$1)),"")))</f>
        <v/>
      </c>
      <c r="F131" s="12">
        <f>IF(A131="","",IF(L131-$Q$1-3&lt;1,"",IF(COUNT(INDEX($C$5:$C$2004,(ROW()-4-$Q$1)-3):INDEX($C$5:$C$2004,(ROW()-4-$Q$1)))=4,AVERAGE(INDEX($C$5:$C$2004,(ROW()-4-$Q$1)-3):INDEX($C$5:$C$2004,(ROW()-4-$Q$1))),"")))</f>
        <v/>
      </c>
      <c r="G131" s="12">
        <f>IF(A131="","",IF(L131-$Q$1&lt;1,"",IF(ISNUMBER(INDEX($M$5:$M$2004,(ROW()-4-$Q$1))),INDEX($M$5:$M$2004,(ROW()-4-$Q$1)),"")))</f>
        <v/>
      </c>
      <c r="H131" s="11">
        <f>IF(AND(ISNUMBER(C131),ISNUMBER(D131),ISNUMBER(E131),ISNUMBER(F131),ISNUMBER(G131)),ABS(D131-C131),"")</f>
        <v/>
      </c>
      <c r="I131" s="11">
        <f>IF(ISNUMBER(H131),ABS(E131-C131),"")</f>
        <v/>
      </c>
      <c r="J131" s="12">
        <f>IF(ISNUMBER(H131),ABS(F131-C131),"")</f>
        <v/>
      </c>
      <c r="K131" s="12">
        <f>IF(ISNUMBER(H131),ABS(G131-C131),"")</f>
        <v/>
      </c>
      <c r="L131" s="11">
        <f>IF(A131="","",IF(A131=A130,L130+1,1))</f>
        <v/>
      </c>
      <c r="M131" s="12">
        <f>IF(A131="","",IF(L131=1,IF(ISNUMBER(C131),C131,""),IF(ISNUMBER(C131),IF(ISNUMBER(M130),$Q$2*C131+(1-$Q$2)*M130,C131),M130)))</f>
        <v/>
      </c>
      <c r="N131" s="11">
        <f>IF(A131="","",IF(L131=1,N130+1,N130))</f>
        <v/>
      </c>
    </row>
    <row r="132">
      <c r="A132" s="10" t="n"/>
      <c r="B132" s="10" t="n"/>
      <c r="C132" s="10" t="n"/>
      <c r="D132" s="10" t="n"/>
      <c r="E132" s="11">
        <f>IF(A132="","",IF(L132-$Q$1&lt;1,"",IF(ISNUMBER(INDEX($C$5:$C$2004,(ROW()-4-$Q$1))),INDEX($C$5:$C$2004,(ROW()-4-$Q$1)),"")))</f>
        <v/>
      </c>
      <c r="F132" s="12">
        <f>IF(A132="","",IF(L132-$Q$1-3&lt;1,"",IF(COUNT(INDEX($C$5:$C$2004,(ROW()-4-$Q$1)-3):INDEX($C$5:$C$2004,(ROW()-4-$Q$1)))=4,AVERAGE(INDEX($C$5:$C$2004,(ROW()-4-$Q$1)-3):INDEX($C$5:$C$2004,(ROW()-4-$Q$1))),"")))</f>
        <v/>
      </c>
      <c r="G132" s="12">
        <f>IF(A132="","",IF(L132-$Q$1&lt;1,"",IF(ISNUMBER(INDEX($M$5:$M$2004,(ROW()-4-$Q$1))),INDEX($M$5:$M$2004,(ROW()-4-$Q$1)),"")))</f>
        <v/>
      </c>
      <c r="H132" s="11">
        <f>IF(AND(ISNUMBER(C132),ISNUMBER(D132),ISNUMBER(E132),ISNUMBER(F132),ISNUMBER(G132)),ABS(D132-C132),"")</f>
        <v/>
      </c>
      <c r="I132" s="11">
        <f>IF(ISNUMBER(H132),ABS(E132-C132),"")</f>
        <v/>
      </c>
      <c r="J132" s="12">
        <f>IF(ISNUMBER(H132),ABS(F132-C132),"")</f>
        <v/>
      </c>
      <c r="K132" s="12">
        <f>IF(ISNUMBER(H132),ABS(G132-C132),"")</f>
        <v/>
      </c>
      <c r="L132" s="11">
        <f>IF(A132="","",IF(A132=A131,L131+1,1))</f>
        <v/>
      </c>
      <c r="M132" s="12">
        <f>IF(A132="","",IF(L132=1,IF(ISNUMBER(C132),C132,""),IF(ISNUMBER(C132),IF(ISNUMBER(M131),$Q$2*C132+(1-$Q$2)*M131,C132),M131)))</f>
        <v/>
      </c>
      <c r="N132" s="11">
        <f>IF(A132="","",IF(L132=1,N131+1,N131))</f>
        <v/>
      </c>
    </row>
    <row r="133">
      <c r="A133" s="10" t="n"/>
      <c r="B133" s="10" t="n"/>
      <c r="C133" s="10" t="n"/>
      <c r="D133" s="10" t="n"/>
      <c r="E133" s="11">
        <f>IF(A133="","",IF(L133-$Q$1&lt;1,"",IF(ISNUMBER(INDEX($C$5:$C$2004,(ROW()-4-$Q$1))),INDEX($C$5:$C$2004,(ROW()-4-$Q$1)),"")))</f>
        <v/>
      </c>
      <c r="F133" s="12">
        <f>IF(A133="","",IF(L133-$Q$1-3&lt;1,"",IF(COUNT(INDEX($C$5:$C$2004,(ROW()-4-$Q$1)-3):INDEX($C$5:$C$2004,(ROW()-4-$Q$1)))=4,AVERAGE(INDEX($C$5:$C$2004,(ROW()-4-$Q$1)-3):INDEX($C$5:$C$2004,(ROW()-4-$Q$1))),"")))</f>
        <v/>
      </c>
      <c r="G133" s="12">
        <f>IF(A133="","",IF(L133-$Q$1&lt;1,"",IF(ISNUMBER(INDEX($M$5:$M$2004,(ROW()-4-$Q$1))),INDEX($M$5:$M$2004,(ROW()-4-$Q$1)),"")))</f>
        <v/>
      </c>
      <c r="H133" s="11">
        <f>IF(AND(ISNUMBER(C133),ISNUMBER(D133),ISNUMBER(E133),ISNUMBER(F133),ISNUMBER(G133)),ABS(D133-C133),"")</f>
        <v/>
      </c>
      <c r="I133" s="11">
        <f>IF(ISNUMBER(H133),ABS(E133-C133),"")</f>
        <v/>
      </c>
      <c r="J133" s="12">
        <f>IF(ISNUMBER(H133),ABS(F133-C133),"")</f>
        <v/>
      </c>
      <c r="K133" s="12">
        <f>IF(ISNUMBER(H133),ABS(G133-C133),"")</f>
        <v/>
      </c>
      <c r="L133" s="11">
        <f>IF(A133="","",IF(A133=A132,L132+1,1))</f>
        <v/>
      </c>
      <c r="M133" s="12">
        <f>IF(A133="","",IF(L133=1,IF(ISNUMBER(C133),C133,""),IF(ISNUMBER(C133),IF(ISNUMBER(M132),$Q$2*C133+(1-$Q$2)*M132,C133),M132)))</f>
        <v/>
      </c>
      <c r="N133" s="11">
        <f>IF(A133="","",IF(L133=1,N132+1,N132))</f>
        <v/>
      </c>
    </row>
    <row r="134">
      <c r="A134" s="10" t="n"/>
      <c r="B134" s="10" t="n"/>
      <c r="C134" s="10" t="n"/>
      <c r="D134" s="10" t="n"/>
      <c r="E134" s="11">
        <f>IF(A134="","",IF(L134-$Q$1&lt;1,"",IF(ISNUMBER(INDEX($C$5:$C$2004,(ROW()-4-$Q$1))),INDEX($C$5:$C$2004,(ROW()-4-$Q$1)),"")))</f>
        <v/>
      </c>
      <c r="F134" s="12">
        <f>IF(A134="","",IF(L134-$Q$1-3&lt;1,"",IF(COUNT(INDEX($C$5:$C$2004,(ROW()-4-$Q$1)-3):INDEX($C$5:$C$2004,(ROW()-4-$Q$1)))=4,AVERAGE(INDEX($C$5:$C$2004,(ROW()-4-$Q$1)-3):INDEX($C$5:$C$2004,(ROW()-4-$Q$1))),"")))</f>
        <v/>
      </c>
      <c r="G134" s="12">
        <f>IF(A134="","",IF(L134-$Q$1&lt;1,"",IF(ISNUMBER(INDEX($M$5:$M$2004,(ROW()-4-$Q$1))),INDEX($M$5:$M$2004,(ROW()-4-$Q$1)),"")))</f>
        <v/>
      </c>
      <c r="H134" s="11">
        <f>IF(AND(ISNUMBER(C134),ISNUMBER(D134),ISNUMBER(E134),ISNUMBER(F134),ISNUMBER(G134)),ABS(D134-C134),"")</f>
        <v/>
      </c>
      <c r="I134" s="11">
        <f>IF(ISNUMBER(H134),ABS(E134-C134),"")</f>
        <v/>
      </c>
      <c r="J134" s="12">
        <f>IF(ISNUMBER(H134),ABS(F134-C134),"")</f>
        <v/>
      </c>
      <c r="K134" s="12">
        <f>IF(ISNUMBER(H134),ABS(G134-C134),"")</f>
        <v/>
      </c>
      <c r="L134" s="11">
        <f>IF(A134="","",IF(A134=A133,L133+1,1))</f>
        <v/>
      </c>
      <c r="M134" s="12">
        <f>IF(A134="","",IF(L134=1,IF(ISNUMBER(C134),C134,""),IF(ISNUMBER(C134),IF(ISNUMBER(M133),$Q$2*C134+(1-$Q$2)*M133,C134),M133)))</f>
        <v/>
      </c>
      <c r="N134" s="11">
        <f>IF(A134="","",IF(L134=1,N133+1,N133))</f>
        <v/>
      </c>
    </row>
    <row r="135">
      <c r="A135" s="10" t="n"/>
      <c r="B135" s="10" t="n"/>
      <c r="C135" s="10" t="n"/>
      <c r="D135" s="10" t="n"/>
      <c r="E135" s="11">
        <f>IF(A135="","",IF(L135-$Q$1&lt;1,"",IF(ISNUMBER(INDEX($C$5:$C$2004,(ROW()-4-$Q$1))),INDEX($C$5:$C$2004,(ROW()-4-$Q$1)),"")))</f>
        <v/>
      </c>
      <c r="F135" s="12">
        <f>IF(A135="","",IF(L135-$Q$1-3&lt;1,"",IF(COUNT(INDEX($C$5:$C$2004,(ROW()-4-$Q$1)-3):INDEX($C$5:$C$2004,(ROW()-4-$Q$1)))=4,AVERAGE(INDEX($C$5:$C$2004,(ROW()-4-$Q$1)-3):INDEX($C$5:$C$2004,(ROW()-4-$Q$1))),"")))</f>
        <v/>
      </c>
      <c r="G135" s="12">
        <f>IF(A135="","",IF(L135-$Q$1&lt;1,"",IF(ISNUMBER(INDEX($M$5:$M$2004,(ROW()-4-$Q$1))),INDEX($M$5:$M$2004,(ROW()-4-$Q$1)),"")))</f>
        <v/>
      </c>
      <c r="H135" s="11">
        <f>IF(AND(ISNUMBER(C135),ISNUMBER(D135),ISNUMBER(E135),ISNUMBER(F135),ISNUMBER(G135)),ABS(D135-C135),"")</f>
        <v/>
      </c>
      <c r="I135" s="11">
        <f>IF(ISNUMBER(H135),ABS(E135-C135),"")</f>
        <v/>
      </c>
      <c r="J135" s="12">
        <f>IF(ISNUMBER(H135),ABS(F135-C135),"")</f>
        <v/>
      </c>
      <c r="K135" s="12">
        <f>IF(ISNUMBER(H135),ABS(G135-C135),"")</f>
        <v/>
      </c>
      <c r="L135" s="11">
        <f>IF(A135="","",IF(A135=A134,L134+1,1))</f>
        <v/>
      </c>
      <c r="M135" s="12">
        <f>IF(A135="","",IF(L135=1,IF(ISNUMBER(C135),C135,""),IF(ISNUMBER(C135),IF(ISNUMBER(M134),$Q$2*C135+(1-$Q$2)*M134,C135),M134)))</f>
        <v/>
      </c>
      <c r="N135" s="11">
        <f>IF(A135="","",IF(L135=1,N134+1,N134))</f>
        <v/>
      </c>
    </row>
    <row r="136">
      <c r="A136" s="10" t="n"/>
      <c r="B136" s="10" t="n"/>
      <c r="C136" s="10" t="n"/>
      <c r="D136" s="10" t="n"/>
      <c r="E136" s="11">
        <f>IF(A136="","",IF(L136-$Q$1&lt;1,"",IF(ISNUMBER(INDEX($C$5:$C$2004,(ROW()-4-$Q$1))),INDEX($C$5:$C$2004,(ROW()-4-$Q$1)),"")))</f>
        <v/>
      </c>
      <c r="F136" s="12">
        <f>IF(A136="","",IF(L136-$Q$1-3&lt;1,"",IF(COUNT(INDEX($C$5:$C$2004,(ROW()-4-$Q$1)-3):INDEX($C$5:$C$2004,(ROW()-4-$Q$1)))=4,AVERAGE(INDEX($C$5:$C$2004,(ROW()-4-$Q$1)-3):INDEX($C$5:$C$2004,(ROW()-4-$Q$1))),"")))</f>
        <v/>
      </c>
      <c r="G136" s="12">
        <f>IF(A136="","",IF(L136-$Q$1&lt;1,"",IF(ISNUMBER(INDEX($M$5:$M$2004,(ROW()-4-$Q$1))),INDEX($M$5:$M$2004,(ROW()-4-$Q$1)),"")))</f>
        <v/>
      </c>
      <c r="H136" s="11">
        <f>IF(AND(ISNUMBER(C136),ISNUMBER(D136),ISNUMBER(E136),ISNUMBER(F136),ISNUMBER(G136)),ABS(D136-C136),"")</f>
        <v/>
      </c>
      <c r="I136" s="11">
        <f>IF(ISNUMBER(H136),ABS(E136-C136),"")</f>
        <v/>
      </c>
      <c r="J136" s="12">
        <f>IF(ISNUMBER(H136),ABS(F136-C136),"")</f>
        <v/>
      </c>
      <c r="K136" s="12">
        <f>IF(ISNUMBER(H136),ABS(G136-C136),"")</f>
        <v/>
      </c>
      <c r="L136" s="11">
        <f>IF(A136="","",IF(A136=A135,L135+1,1))</f>
        <v/>
      </c>
      <c r="M136" s="12">
        <f>IF(A136="","",IF(L136=1,IF(ISNUMBER(C136),C136,""),IF(ISNUMBER(C136),IF(ISNUMBER(M135),$Q$2*C136+(1-$Q$2)*M135,C136),M135)))</f>
        <v/>
      </c>
      <c r="N136" s="11">
        <f>IF(A136="","",IF(L136=1,N135+1,N135))</f>
        <v/>
      </c>
    </row>
    <row r="137">
      <c r="A137" s="10" t="n"/>
      <c r="B137" s="10" t="n"/>
      <c r="C137" s="10" t="n"/>
      <c r="D137" s="10" t="n"/>
      <c r="E137" s="11">
        <f>IF(A137="","",IF(L137-$Q$1&lt;1,"",IF(ISNUMBER(INDEX($C$5:$C$2004,(ROW()-4-$Q$1))),INDEX($C$5:$C$2004,(ROW()-4-$Q$1)),"")))</f>
        <v/>
      </c>
      <c r="F137" s="12">
        <f>IF(A137="","",IF(L137-$Q$1-3&lt;1,"",IF(COUNT(INDEX($C$5:$C$2004,(ROW()-4-$Q$1)-3):INDEX($C$5:$C$2004,(ROW()-4-$Q$1)))=4,AVERAGE(INDEX($C$5:$C$2004,(ROW()-4-$Q$1)-3):INDEX($C$5:$C$2004,(ROW()-4-$Q$1))),"")))</f>
        <v/>
      </c>
      <c r="G137" s="12">
        <f>IF(A137="","",IF(L137-$Q$1&lt;1,"",IF(ISNUMBER(INDEX($M$5:$M$2004,(ROW()-4-$Q$1))),INDEX($M$5:$M$2004,(ROW()-4-$Q$1)),"")))</f>
        <v/>
      </c>
      <c r="H137" s="11">
        <f>IF(AND(ISNUMBER(C137),ISNUMBER(D137),ISNUMBER(E137),ISNUMBER(F137),ISNUMBER(G137)),ABS(D137-C137),"")</f>
        <v/>
      </c>
      <c r="I137" s="11">
        <f>IF(ISNUMBER(H137),ABS(E137-C137),"")</f>
        <v/>
      </c>
      <c r="J137" s="12">
        <f>IF(ISNUMBER(H137),ABS(F137-C137),"")</f>
        <v/>
      </c>
      <c r="K137" s="12">
        <f>IF(ISNUMBER(H137),ABS(G137-C137),"")</f>
        <v/>
      </c>
      <c r="L137" s="11">
        <f>IF(A137="","",IF(A137=A136,L136+1,1))</f>
        <v/>
      </c>
      <c r="M137" s="12">
        <f>IF(A137="","",IF(L137=1,IF(ISNUMBER(C137),C137,""),IF(ISNUMBER(C137),IF(ISNUMBER(M136),$Q$2*C137+(1-$Q$2)*M136,C137),M136)))</f>
        <v/>
      </c>
      <c r="N137" s="11">
        <f>IF(A137="","",IF(L137=1,N136+1,N136))</f>
        <v/>
      </c>
    </row>
    <row r="138">
      <c r="A138" s="10" t="n"/>
      <c r="B138" s="10" t="n"/>
      <c r="C138" s="10" t="n"/>
      <c r="D138" s="10" t="n"/>
      <c r="E138" s="11">
        <f>IF(A138="","",IF(L138-$Q$1&lt;1,"",IF(ISNUMBER(INDEX($C$5:$C$2004,(ROW()-4-$Q$1))),INDEX($C$5:$C$2004,(ROW()-4-$Q$1)),"")))</f>
        <v/>
      </c>
      <c r="F138" s="12">
        <f>IF(A138="","",IF(L138-$Q$1-3&lt;1,"",IF(COUNT(INDEX($C$5:$C$2004,(ROW()-4-$Q$1)-3):INDEX($C$5:$C$2004,(ROW()-4-$Q$1)))=4,AVERAGE(INDEX($C$5:$C$2004,(ROW()-4-$Q$1)-3):INDEX($C$5:$C$2004,(ROW()-4-$Q$1))),"")))</f>
        <v/>
      </c>
      <c r="G138" s="12">
        <f>IF(A138="","",IF(L138-$Q$1&lt;1,"",IF(ISNUMBER(INDEX($M$5:$M$2004,(ROW()-4-$Q$1))),INDEX($M$5:$M$2004,(ROW()-4-$Q$1)),"")))</f>
        <v/>
      </c>
      <c r="H138" s="11">
        <f>IF(AND(ISNUMBER(C138),ISNUMBER(D138),ISNUMBER(E138),ISNUMBER(F138),ISNUMBER(G138)),ABS(D138-C138),"")</f>
        <v/>
      </c>
      <c r="I138" s="11">
        <f>IF(ISNUMBER(H138),ABS(E138-C138),"")</f>
        <v/>
      </c>
      <c r="J138" s="12">
        <f>IF(ISNUMBER(H138),ABS(F138-C138),"")</f>
        <v/>
      </c>
      <c r="K138" s="12">
        <f>IF(ISNUMBER(H138),ABS(G138-C138),"")</f>
        <v/>
      </c>
      <c r="L138" s="11">
        <f>IF(A138="","",IF(A138=A137,L137+1,1))</f>
        <v/>
      </c>
      <c r="M138" s="12">
        <f>IF(A138="","",IF(L138=1,IF(ISNUMBER(C138),C138,""),IF(ISNUMBER(C138),IF(ISNUMBER(M137),$Q$2*C138+(1-$Q$2)*M137,C138),M137)))</f>
        <v/>
      </c>
      <c r="N138" s="11">
        <f>IF(A138="","",IF(L138=1,N137+1,N137))</f>
        <v/>
      </c>
    </row>
    <row r="139">
      <c r="A139" s="10" t="n"/>
      <c r="B139" s="10" t="n"/>
      <c r="C139" s="10" t="n"/>
      <c r="D139" s="10" t="n"/>
      <c r="E139" s="11">
        <f>IF(A139="","",IF(L139-$Q$1&lt;1,"",IF(ISNUMBER(INDEX($C$5:$C$2004,(ROW()-4-$Q$1))),INDEX($C$5:$C$2004,(ROW()-4-$Q$1)),"")))</f>
        <v/>
      </c>
      <c r="F139" s="12">
        <f>IF(A139="","",IF(L139-$Q$1-3&lt;1,"",IF(COUNT(INDEX($C$5:$C$2004,(ROW()-4-$Q$1)-3):INDEX($C$5:$C$2004,(ROW()-4-$Q$1)))=4,AVERAGE(INDEX($C$5:$C$2004,(ROW()-4-$Q$1)-3):INDEX($C$5:$C$2004,(ROW()-4-$Q$1))),"")))</f>
        <v/>
      </c>
      <c r="G139" s="12">
        <f>IF(A139="","",IF(L139-$Q$1&lt;1,"",IF(ISNUMBER(INDEX($M$5:$M$2004,(ROW()-4-$Q$1))),INDEX($M$5:$M$2004,(ROW()-4-$Q$1)),"")))</f>
        <v/>
      </c>
      <c r="H139" s="11">
        <f>IF(AND(ISNUMBER(C139),ISNUMBER(D139),ISNUMBER(E139),ISNUMBER(F139),ISNUMBER(G139)),ABS(D139-C139),"")</f>
        <v/>
      </c>
      <c r="I139" s="11">
        <f>IF(ISNUMBER(H139),ABS(E139-C139),"")</f>
        <v/>
      </c>
      <c r="J139" s="12">
        <f>IF(ISNUMBER(H139),ABS(F139-C139),"")</f>
        <v/>
      </c>
      <c r="K139" s="12">
        <f>IF(ISNUMBER(H139),ABS(G139-C139),"")</f>
        <v/>
      </c>
      <c r="L139" s="11">
        <f>IF(A139="","",IF(A139=A138,L138+1,1))</f>
        <v/>
      </c>
      <c r="M139" s="12">
        <f>IF(A139="","",IF(L139=1,IF(ISNUMBER(C139),C139,""),IF(ISNUMBER(C139),IF(ISNUMBER(M138),$Q$2*C139+(1-$Q$2)*M138,C139),M138)))</f>
        <v/>
      </c>
      <c r="N139" s="11">
        <f>IF(A139="","",IF(L139=1,N138+1,N138))</f>
        <v/>
      </c>
    </row>
    <row r="140">
      <c r="A140" s="10" t="n"/>
      <c r="B140" s="10" t="n"/>
      <c r="C140" s="10" t="n"/>
      <c r="D140" s="10" t="n"/>
      <c r="E140" s="11">
        <f>IF(A140="","",IF(L140-$Q$1&lt;1,"",IF(ISNUMBER(INDEX($C$5:$C$2004,(ROW()-4-$Q$1))),INDEX($C$5:$C$2004,(ROW()-4-$Q$1)),"")))</f>
        <v/>
      </c>
      <c r="F140" s="12">
        <f>IF(A140="","",IF(L140-$Q$1-3&lt;1,"",IF(COUNT(INDEX($C$5:$C$2004,(ROW()-4-$Q$1)-3):INDEX($C$5:$C$2004,(ROW()-4-$Q$1)))=4,AVERAGE(INDEX($C$5:$C$2004,(ROW()-4-$Q$1)-3):INDEX($C$5:$C$2004,(ROW()-4-$Q$1))),"")))</f>
        <v/>
      </c>
      <c r="G140" s="12">
        <f>IF(A140="","",IF(L140-$Q$1&lt;1,"",IF(ISNUMBER(INDEX($M$5:$M$2004,(ROW()-4-$Q$1))),INDEX($M$5:$M$2004,(ROW()-4-$Q$1)),"")))</f>
        <v/>
      </c>
      <c r="H140" s="11">
        <f>IF(AND(ISNUMBER(C140),ISNUMBER(D140),ISNUMBER(E140),ISNUMBER(F140),ISNUMBER(G140)),ABS(D140-C140),"")</f>
        <v/>
      </c>
      <c r="I140" s="11">
        <f>IF(ISNUMBER(H140),ABS(E140-C140),"")</f>
        <v/>
      </c>
      <c r="J140" s="12">
        <f>IF(ISNUMBER(H140),ABS(F140-C140),"")</f>
        <v/>
      </c>
      <c r="K140" s="12">
        <f>IF(ISNUMBER(H140),ABS(G140-C140),"")</f>
        <v/>
      </c>
      <c r="L140" s="11">
        <f>IF(A140="","",IF(A140=A139,L139+1,1))</f>
        <v/>
      </c>
      <c r="M140" s="12">
        <f>IF(A140="","",IF(L140=1,IF(ISNUMBER(C140),C140,""),IF(ISNUMBER(C140),IF(ISNUMBER(M139),$Q$2*C140+(1-$Q$2)*M139,C140),M139)))</f>
        <v/>
      </c>
      <c r="N140" s="11">
        <f>IF(A140="","",IF(L140=1,N139+1,N139))</f>
        <v/>
      </c>
    </row>
    <row r="141">
      <c r="A141" s="10" t="n"/>
      <c r="B141" s="10" t="n"/>
      <c r="C141" s="10" t="n"/>
      <c r="D141" s="10" t="n"/>
      <c r="E141" s="11">
        <f>IF(A141="","",IF(L141-$Q$1&lt;1,"",IF(ISNUMBER(INDEX($C$5:$C$2004,(ROW()-4-$Q$1))),INDEX($C$5:$C$2004,(ROW()-4-$Q$1)),"")))</f>
        <v/>
      </c>
      <c r="F141" s="12">
        <f>IF(A141="","",IF(L141-$Q$1-3&lt;1,"",IF(COUNT(INDEX($C$5:$C$2004,(ROW()-4-$Q$1)-3):INDEX($C$5:$C$2004,(ROW()-4-$Q$1)))=4,AVERAGE(INDEX($C$5:$C$2004,(ROW()-4-$Q$1)-3):INDEX($C$5:$C$2004,(ROW()-4-$Q$1))),"")))</f>
        <v/>
      </c>
      <c r="G141" s="12">
        <f>IF(A141="","",IF(L141-$Q$1&lt;1,"",IF(ISNUMBER(INDEX($M$5:$M$2004,(ROW()-4-$Q$1))),INDEX($M$5:$M$2004,(ROW()-4-$Q$1)),"")))</f>
        <v/>
      </c>
      <c r="H141" s="11">
        <f>IF(AND(ISNUMBER(C141),ISNUMBER(D141),ISNUMBER(E141),ISNUMBER(F141),ISNUMBER(G141)),ABS(D141-C141),"")</f>
        <v/>
      </c>
      <c r="I141" s="11">
        <f>IF(ISNUMBER(H141),ABS(E141-C141),"")</f>
        <v/>
      </c>
      <c r="J141" s="12">
        <f>IF(ISNUMBER(H141),ABS(F141-C141),"")</f>
        <v/>
      </c>
      <c r="K141" s="12">
        <f>IF(ISNUMBER(H141),ABS(G141-C141),"")</f>
        <v/>
      </c>
      <c r="L141" s="11">
        <f>IF(A141="","",IF(A141=A140,L140+1,1))</f>
        <v/>
      </c>
      <c r="M141" s="12">
        <f>IF(A141="","",IF(L141=1,IF(ISNUMBER(C141),C141,""),IF(ISNUMBER(C141),IF(ISNUMBER(M140),$Q$2*C141+(1-$Q$2)*M140,C141),M140)))</f>
        <v/>
      </c>
      <c r="N141" s="11">
        <f>IF(A141="","",IF(L141=1,N140+1,N140))</f>
        <v/>
      </c>
    </row>
    <row r="142">
      <c r="A142" s="10" t="n"/>
      <c r="B142" s="10" t="n"/>
      <c r="C142" s="10" t="n"/>
      <c r="D142" s="10" t="n"/>
      <c r="E142" s="11">
        <f>IF(A142="","",IF(L142-$Q$1&lt;1,"",IF(ISNUMBER(INDEX($C$5:$C$2004,(ROW()-4-$Q$1))),INDEX($C$5:$C$2004,(ROW()-4-$Q$1)),"")))</f>
        <v/>
      </c>
      <c r="F142" s="12">
        <f>IF(A142="","",IF(L142-$Q$1-3&lt;1,"",IF(COUNT(INDEX($C$5:$C$2004,(ROW()-4-$Q$1)-3):INDEX($C$5:$C$2004,(ROW()-4-$Q$1)))=4,AVERAGE(INDEX($C$5:$C$2004,(ROW()-4-$Q$1)-3):INDEX($C$5:$C$2004,(ROW()-4-$Q$1))),"")))</f>
        <v/>
      </c>
      <c r="G142" s="12">
        <f>IF(A142="","",IF(L142-$Q$1&lt;1,"",IF(ISNUMBER(INDEX($M$5:$M$2004,(ROW()-4-$Q$1))),INDEX($M$5:$M$2004,(ROW()-4-$Q$1)),"")))</f>
        <v/>
      </c>
      <c r="H142" s="11">
        <f>IF(AND(ISNUMBER(C142),ISNUMBER(D142),ISNUMBER(E142),ISNUMBER(F142),ISNUMBER(G142)),ABS(D142-C142),"")</f>
        <v/>
      </c>
      <c r="I142" s="11">
        <f>IF(ISNUMBER(H142),ABS(E142-C142),"")</f>
        <v/>
      </c>
      <c r="J142" s="12">
        <f>IF(ISNUMBER(H142),ABS(F142-C142),"")</f>
        <v/>
      </c>
      <c r="K142" s="12">
        <f>IF(ISNUMBER(H142),ABS(G142-C142),"")</f>
        <v/>
      </c>
      <c r="L142" s="11">
        <f>IF(A142="","",IF(A142=A141,L141+1,1))</f>
        <v/>
      </c>
      <c r="M142" s="12">
        <f>IF(A142="","",IF(L142=1,IF(ISNUMBER(C142),C142,""),IF(ISNUMBER(C142),IF(ISNUMBER(M141),$Q$2*C142+(1-$Q$2)*M141,C142),M141)))</f>
        <v/>
      </c>
      <c r="N142" s="11">
        <f>IF(A142="","",IF(L142=1,N141+1,N141))</f>
        <v/>
      </c>
    </row>
    <row r="143">
      <c r="A143" s="10" t="n"/>
      <c r="B143" s="10" t="n"/>
      <c r="C143" s="10" t="n"/>
      <c r="D143" s="10" t="n"/>
      <c r="E143" s="11">
        <f>IF(A143="","",IF(L143-$Q$1&lt;1,"",IF(ISNUMBER(INDEX($C$5:$C$2004,(ROW()-4-$Q$1))),INDEX($C$5:$C$2004,(ROW()-4-$Q$1)),"")))</f>
        <v/>
      </c>
      <c r="F143" s="12">
        <f>IF(A143="","",IF(L143-$Q$1-3&lt;1,"",IF(COUNT(INDEX($C$5:$C$2004,(ROW()-4-$Q$1)-3):INDEX($C$5:$C$2004,(ROW()-4-$Q$1)))=4,AVERAGE(INDEX($C$5:$C$2004,(ROW()-4-$Q$1)-3):INDEX($C$5:$C$2004,(ROW()-4-$Q$1))),"")))</f>
        <v/>
      </c>
      <c r="G143" s="12">
        <f>IF(A143="","",IF(L143-$Q$1&lt;1,"",IF(ISNUMBER(INDEX($M$5:$M$2004,(ROW()-4-$Q$1))),INDEX($M$5:$M$2004,(ROW()-4-$Q$1)),"")))</f>
        <v/>
      </c>
      <c r="H143" s="11">
        <f>IF(AND(ISNUMBER(C143),ISNUMBER(D143),ISNUMBER(E143),ISNUMBER(F143),ISNUMBER(G143)),ABS(D143-C143),"")</f>
        <v/>
      </c>
      <c r="I143" s="11">
        <f>IF(ISNUMBER(H143),ABS(E143-C143),"")</f>
        <v/>
      </c>
      <c r="J143" s="12">
        <f>IF(ISNUMBER(H143),ABS(F143-C143),"")</f>
        <v/>
      </c>
      <c r="K143" s="12">
        <f>IF(ISNUMBER(H143),ABS(G143-C143),"")</f>
        <v/>
      </c>
      <c r="L143" s="11">
        <f>IF(A143="","",IF(A143=A142,L142+1,1))</f>
        <v/>
      </c>
      <c r="M143" s="12">
        <f>IF(A143="","",IF(L143=1,IF(ISNUMBER(C143),C143,""),IF(ISNUMBER(C143),IF(ISNUMBER(M142),$Q$2*C143+(1-$Q$2)*M142,C143),M142)))</f>
        <v/>
      </c>
      <c r="N143" s="11">
        <f>IF(A143="","",IF(L143=1,N142+1,N142))</f>
        <v/>
      </c>
    </row>
    <row r="144">
      <c r="A144" s="10" t="n"/>
      <c r="B144" s="10" t="n"/>
      <c r="C144" s="10" t="n"/>
      <c r="D144" s="10" t="n"/>
      <c r="E144" s="11">
        <f>IF(A144="","",IF(L144-$Q$1&lt;1,"",IF(ISNUMBER(INDEX($C$5:$C$2004,(ROW()-4-$Q$1))),INDEX($C$5:$C$2004,(ROW()-4-$Q$1)),"")))</f>
        <v/>
      </c>
      <c r="F144" s="12">
        <f>IF(A144="","",IF(L144-$Q$1-3&lt;1,"",IF(COUNT(INDEX($C$5:$C$2004,(ROW()-4-$Q$1)-3):INDEX($C$5:$C$2004,(ROW()-4-$Q$1)))=4,AVERAGE(INDEX($C$5:$C$2004,(ROW()-4-$Q$1)-3):INDEX($C$5:$C$2004,(ROW()-4-$Q$1))),"")))</f>
        <v/>
      </c>
      <c r="G144" s="12">
        <f>IF(A144="","",IF(L144-$Q$1&lt;1,"",IF(ISNUMBER(INDEX($M$5:$M$2004,(ROW()-4-$Q$1))),INDEX($M$5:$M$2004,(ROW()-4-$Q$1)),"")))</f>
        <v/>
      </c>
      <c r="H144" s="11">
        <f>IF(AND(ISNUMBER(C144),ISNUMBER(D144),ISNUMBER(E144),ISNUMBER(F144),ISNUMBER(G144)),ABS(D144-C144),"")</f>
        <v/>
      </c>
      <c r="I144" s="11">
        <f>IF(ISNUMBER(H144),ABS(E144-C144),"")</f>
        <v/>
      </c>
      <c r="J144" s="12">
        <f>IF(ISNUMBER(H144),ABS(F144-C144),"")</f>
        <v/>
      </c>
      <c r="K144" s="12">
        <f>IF(ISNUMBER(H144),ABS(G144-C144),"")</f>
        <v/>
      </c>
      <c r="L144" s="11">
        <f>IF(A144="","",IF(A144=A143,L143+1,1))</f>
        <v/>
      </c>
      <c r="M144" s="12">
        <f>IF(A144="","",IF(L144=1,IF(ISNUMBER(C144),C144,""),IF(ISNUMBER(C144),IF(ISNUMBER(M143),$Q$2*C144+(1-$Q$2)*M143,C144),M143)))</f>
        <v/>
      </c>
      <c r="N144" s="11">
        <f>IF(A144="","",IF(L144=1,N143+1,N143))</f>
        <v/>
      </c>
    </row>
    <row r="145">
      <c r="A145" s="10" t="n"/>
      <c r="B145" s="10" t="n"/>
      <c r="C145" s="10" t="n"/>
      <c r="D145" s="10" t="n"/>
      <c r="E145" s="11">
        <f>IF(A145="","",IF(L145-$Q$1&lt;1,"",IF(ISNUMBER(INDEX($C$5:$C$2004,(ROW()-4-$Q$1))),INDEX($C$5:$C$2004,(ROW()-4-$Q$1)),"")))</f>
        <v/>
      </c>
      <c r="F145" s="12">
        <f>IF(A145="","",IF(L145-$Q$1-3&lt;1,"",IF(COUNT(INDEX($C$5:$C$2004,(ROW()-4-$Q$1)-3):INDEX($C$5:$C$2004,(ROW()-4-$Q$1)))=4,AVERAGE(INDEX($C$5:$C$2004,(ROW()-4-$Q$1)-3):INDEX($C$5:$C$2004,(ROW()-4-$Q$1))),"")))</f>
        <v/>
      </c>
      <c r="G145" s="12">
        <f>IF(A145="","",IF(L145-$Q$1&lt;1,"",IF(ISNUMBER(INDEX($M$5:$M$2004,(ROW()-4-$Q$1))),INDEX($M$5:$M$2004,(ROW()-4-$Q$1)),"")))</f>
        <v/>
      </c>
      <c r="H145" s="11">
        <f>IF(AND(ISNUMBER(C145),ISNUMBER(D145),ISNUMBER(E145),ISNUMBER(F145),ISNUMBER(G145)),ABS(D145-C145),"")</f>
        <v/>
      </c>
      <c r="I145" s="11">
        <f>IF(ISNUMBER(H145),ABS(E145-C145),"")</f>
        <v/>
      </c>
      <c r="J145" s="12">
        <f>IF(ISNUMBER(H145),ABS(F145-C145),"")</f>
        <v/>
      </c>
      <c r="K145" s="12">
        <f>IF(ISNUMBER(H145),ABS(G145-C145),"")</f>
        <v/>
      </c>
      <c r="L145" s="11">
        <f>IF(A145="","",IF(A145=A144,L144+1,1))</f>
        <v/>
      </c>
      <c r="M145" s="12">
        <f>IF(A145="","",IF(L145=1,IF(ISNUMBER(C145),C145,""),IF(ISNUMBER(C145),IF(ISNUMBER(M144),$Q$2*C145+(1-$Q$2)*M144,C145),M144)))</f>
        <v/>
      </c>
      <c r="N145" s="11">
        <f>IF(A145="","",IF(L145=1,N144+1,N144))</f>
        <v/>
      </c>
    </row>
    <row r="146">
      <c r="A146" s="10" t="n"/>
      <c r="B146" s="10" t="n"/>
      <c r="C146" s="10" t="n"/>
      <c r="D146" s="10" t="n"/>
      <c r="E146" s="11">
        <f>IF(A146="","",IF(L146-$Q$1&lt;1,"",IF(ISNUMBER(INDEX($C$5:$C$2004,(ROW()-4-$Q$1))),INDEX($C$5:$C$2004,(ROW()-4-$Q$1)),"")))</f>
        <v/>
      </c>
      <c r="F146" s="12">
        <f>IF(A146="","",IF(L146-$Q$1-3&lt;1,"",IF(COUNT(INDEX($C$5:$C$2004,(ROW()-4-$Q$1)-3):INDEX($C$5:$C$2004,(ROW()-4-$Q$1)))=4,AVERAGE(INDEX($C$5:$C$2004,(ROW()-4-$Q$1)-3):INDEX($C$5:$C$2004,(ROW()-4-$Q$1))),"")))</f>
        <v/>
      </c>
      <c r="G146" s="12">
        <f>IF(A146="","",IF(L146-$Q$1&lt;1,"",IF(ISNUMBER(INDEX($M$5:$M$2004,(ROW()-4-$Q$1))),INDEX($M$5:$M$2004,(ROW()-4-$Q$1)),"")))</f>
        <v/>
      </c>
      <c r="H146" s="11">
        <f>IF(AND(ISNUMBER(C146),ISNUMBER(D146),ISNUMBER(E146),ISNUMBER(F146),ISNUMBER(G146)),ABS(D146-C146),"")</f>
        <v/>
      </c>
      <c r="I146" s="11">
        <f>IF(ISNUMBER(H146),ABS(E146-C146),"")</f>
        <v/>
      </c>
      <c r="J146" s="12">
        <f>IF(ISNUMBER(H146),ABS(F146-C146),"")</f>
        <v/>
      </c>
      <c r="K146" s="12">
        <f>IF(ISNUMBER(H146),ABS(G146-C146),"")</f>
        <v/>
      </c>
      <c r="L146" s="11">
        <f>IF(A146="","",IF(A146=A145,L145+1,1))</f>
        <v/>
      </c>
      <c r="M146" s="12">
        <f>IF(A146="","",IF(L146=1,IF(ISNUMBER(C146),C146,""),IF(ISNUMBER(C146),IF(ISNUMBER(M145),$Q$2*C146+(1-$Q$2)*M145,C146),M145)))</f>
        <v/>
      </c>
      <c r="N146" s="11">
        <f>IF(A146="","",IF(L146=1,N145+1,N145))</f>
        <v/>
      </c>
    </row>
    <row r="147">
      <c r="A147" s="10" t="n"/>
      <c r="B147" s="10" t="n"/>
      <c r="C147" s="10" t="n"/>
      <c r="D147" s="10" t="n"/>
      <c r="E147" s="11">
        <f>IF(A147="","",IF(L147-$Q$1&lt;1,"",IF(ISNUMBER(INDEX($C$5:$C$2004,(ROW()-4-$Q$1))),INDEX($C$5:$C$2004,(ROW()-4-$Q$1)),"")))</f>
        <v/>
      </c>
      <c r="F147" s="12">
        <f>IF(A147="","",IF(L147-$Q$1-3&lt;1,"",IF(COUNT(INDEX($C$5:$C$2004,(ROW()-4-$Q$1)-3):INDEX($C$5:$C$2004,(ROW()-4-$Q$1)))=4,AVERAGE(INDEX($C$5:$C$2004,(ROW()-4-$Q$1)-3):INDEX($C$5:$C$2004,(ROW()-4-$Q$1))),"")))</f>
        <v/>
      </c>
      <c r="G147" s="12">
        <f>IF(A147="","",IF(L147-$Q$1&lt;1,"",IF(ISNUMBER(INDEX($M$5:$M$2004,(ROW()-4-$Q$1))),INDEX($M$5:$M$2004,(ROW()-4-$Q$1)),"")))</f>
        <v/>
      </c>
      <c r="H147" s="11">
        <f>IF(AND(ISNUMBER(C147),ISNUMBER(D147),ISNUMBER(E147),ISNUMBER(F147),ISNUMBER(G147)),ABS(D147-C147),"")</f>
        <v/>
      </c>
      <c r="I147" s="11">
        <f>IF(ISNUMBER(H147),ABS(E147-C147),"")</f>
        <v/>
      </c>
      <c r="J147" s="12">
        <f>IF(ISNUMBER(H147),ABS(F147-C147),"")</f>
        <v/>
      </c>
      <c r="K147" s="12">
        <f>IF(ISNUMBER(H147),ABS(G147-C147),"")</f>
        <v/>
      </c>
      <c r="L147" s="11">
        <f>IF(A147="","",IF(A147=A146,L146+1,1))</f>
        <v/>
      </c>
      <c r="M147" s="12">
        <f>IF(A147="","",IF(L147=1,IF(ISNUMBER(C147),C147,""),IF(ISNUMBER(C147),IF(ISNUMBER(M146),$Q$2*C147+(1-$Q$2)*M146,C147),M146)))</f>
        <v/>
      </c>
      <c r="N147" s="11">
        <f>IF(A147="","",IF(L147=1,N146+1,N146))</f>
        <v/>
      </c>
    </row>
    <row r="148">
      <c r="A148" s="10" t="n"/>
      <c r="B148" s="10" t="n"/>
      <c r="C148" s="10" t="n"/>
      <c r="D148" s="10" t="n"/>
      <c r="E148" s="11">
        <f>IF(A148="","",IF(L148-$Q$1&lt;1,"",IF(ISNUMBER(INDEX($C$5:$C$2004,(ROW()-4-$Q$1))),INDEX($C$5:$C$2004,(ROW()-4-$Q$1)),"")))</f>
        <v/>
      </c>
      <c r="F148" s="12">
        <f>IF(A148="","",IF(L148-$Q$1-3&lt;1,"",IF(COUNT(INDEX($C$5:$C$2004,(ROW()-4-$Q$1)-3):INDEX($C$5:$C$2004,(ROW()-4-$Q$1)))=4,AVERAGE(INDEX($C$5:$C$2004,(ROW()-4-$Q$1)-3):INDEX($C$5:$C$2004,(ROW()-4-$Q$1))),"")))</f>
        <v/>
      </c>
      <c r="G148" s="12">
        <f>IF(A148="","",IF(L148-$Q$1&lt;1,"",IF(ISNUMBER(INDEX($M$5:$M$2004,(ROW()-4-$Q$1))),INDEX($M$5:$M$2004,(ROW()-4-$Q$1)),"")))</f>
        <v/>
      </c>
      <c r="H148" s="11">
        <f>IF(AND(ISNUMBER(C148),ISNUMBER(D148),ISNUMBER(E148),ISNUMBER(F148),ISNUMBER(G148)),ABS(D148-C148),"")</f>
        <v/>
      </c>
      <c r="I148" s="11">
        <f>IF(ISNUMBER(H148),ABS(E148-C148),"")</f>
        <v/>
      </c>
      <c r="J148" s="12">
        <f>IF(ISNUMBER(H148),ABS(F148-C148),"")</f>
        <v/>
      </c>
      <c r="K148" s="12">
        <f>IF(ISNUMBER(H148),ABS(G148-C148),"")</f>
        <v/>
      </c>
      <c r="L148" s="11">
        <f>IF(A148="","",IF(A148=A147,L147+1,1))</f>
        <v/>
      </c>
      <c r="M148" s="12">
        <f>IF(A148="","",IF(L148=1,IF(ISNUMBER(C148),C148,""),IF(ISNUMBER(C148),IF(ISNUMBER(M147),$Q$2*C148+(1-$Q$2)*M147,C148),M147)))</f>
        <v/>
      </c>
      <c r="N148" s="11">
        <f>IF(A148="","",IF(L148=1,N147+1,N147))</f>
        <v/>
      </c>
    </row>
    <row r="149">
      <c r="A149" s="10" t="n"/>
      <c r="B149" s="10" t="n"/>
      <c r="C149" s="10" t="n"/>
      <c r="D149" s="10" t="n"/>
      <c r="E149" s="11">
        <f>IF(A149="","",IF(L149-$Q$1&lt;1,"",IF(ISNUMBER(INDEX($C$5:$C$2004,(ROW()-4-$Q$1))),INDEX($C$5:$C$2004,(ROW()-4-$Q$1)),"")))</f>
        <v/>
      </c>
      <c r="F149" s="12">
        <f>IF(A149="","",IF(L149-$Q$1-3&lt;1,"",IF(COUNT(INDEX($C$5:$C$2004,(ROW()-4-$Q$1)-3):INDEX($C$5:$C$2004,(ROW()-4-$Q$1)))=4,AVERAGE(INDEX($C$5:$C$2004,(ROW()-4-$Q$1)-3):INDEX($C$5:$C$2004,(ROW()-4-$Q$1))),"")))</f>
        <v/>
      </c>
      <c r="G149" s="12">
        <f>IF(A149="","",IF(L149-$Q$1&lt;1,"",IF(ISNUMBER(INDEX($M$5:$M$2004,(ROW()-4-$Q$1))),INDEX($M$5:$M$2004,(ROW()-4-$Q$1)),"")))</f>
        <v/>
      </c>
      <c r="H149" s="11">
        <f>IF(AND(ISNUMBER(C149),ISNUMBER(D149),ISNUMBER(E149),ISNUMBER(F149),ISNUMBER(G149)),ABS(D149-C149),"")</f>
        <v/>
      </c>
      <c r="I149" s="11">
        <f>IF(ISNUMBER(H149),ABS(E149-C149),"")</f>
        <v/>
      </c>
      <c r="J149" s="12">
        <f>IF(ISNUMBER(H149),ABS(F149-C149),"")</f>
        <v/>
      </c>
      <c r="K149" s="12">
        <f>IF(ISNUMBER(H149),ABS(G149-C149),"")</f>
        <v/>
      </c>
      <c r="L149" s="11">
        <f>IF(A149="","",IF(A149=A148,L148+1,1))</f>
        <v/>
      </c>
      <c r="M149" s="12">
        <f>IF(A149="","",IF(L149=1,IF(ISNUMBER(C149),C149,""),IF(ISNUMBER(C149),IF(ISNUMBER(M148),$Q$2*C149+(1-$Q$2)*M148,C149),M148)))</f>
        <v/>
      </c>
      <c r="N149" s="11">
        <f>IF(A149="","",IF(L149=1,N148+1,N148))</f>
        <v/>
      </c>
    </row>
    <row r="150">
      <c r="A150" s="10" t="n"/>
      <c r="B150" s="10" t="n"/>
      <c r="C150" s="10" t="n"/>
      <c r="D150" s="10" t="n"/>
      <c r="E150" s="11">
        <f>IF(A150="","",IF(L150-$Q$1&lt;1,"",IF(ISNUMBER(INDEX($C$5:$C$2004,(ROW()-4-$Q$1))),INDEX($C$5:$C$2004,(ROW()-4-$Q$1)),"")))</f>
        <v/>
      </c>
      <c r="F150" s="12">
        <f>IF(A150="","",IF(L150-$Q$1-3&lt;1,"",IF(COUNT(INDEX($C$5:$C$2004,(ROW()-4-$Q$1)-3):INDEX($C$5:$C$2004,(ROW()-4-$Q$1)))=4,AVERAGE(INDEX($C$5:$C$2004,(ROW()-4-$Q$1)-3):INDEX($C$5:$C$2004,(ROW()-4-$Q$1))),"")))</f>
        <v/>
      </c>
      <c r="G150" s="12">
        <f>IF(A150="","",IF(L150-$Q$1&lt;1,"",IF(ISNUMBER(INDEX($M$5:$M$2004,(ROW()-4-$Q$1))),INDEX($M$5:$M$2004,(ROW()-4-$Q$1)),"")))</f>
        <v/>
      </c>
      <c r="H150" s="11">
        <f>IF(AND(ISNUMBER(C150),ISNUMBER(D150),ISNUMBER(E150),ISNUMBER(F150),ISNUMBER(G150)),ABS(D150-C150),"")</f>
        <v/>
      </c>
      <c r="I150" s="11">
        <f>IF(ISNUMBER(H150),ABS(E150-C150),"")</f>
        <v/>
      </c>
      <c r="J150" s="12">
        <f>IF(ISNUMBER(H150),ABS(F150-C150),"")</f>
        <v/>
      </c>
      <c r="K150" s="12">
        <f>IF(ISNUMBER(H150),ABS(G150-C150),"")</f>
        <v/>
      </c>
      <c r="L150" s="11">
        <f>IF(A150="","",IF(A150=A149,L149+1,1))</f>
        <v/>
      </c>
      <c r="M150" s="12">
        <f>IF(A150="","",IF(L150=1,IF(ISNUMBER(C150),C150,""),IF(ISNUMBER(C150),IF(ISNUMBER(M149),$Q$2*C150+(1-$Q$2)*M149,C150),M149)))</f>
        <v/>
      </c>
      <c r="N150" s="11">
        <f>IF(A150="","",IF(L150=1,N149+1,N149))</f>
        <v/>
      </c>
    </row>
    <row r="151">
      <c r="A151" s="10" t="n"/>
      <c r="B151" s="10" t="n"/>
      <c r="C151" s="10" t="n"/>
      <c r="D151" s="10" t="n"/>
      <c r="E151" s="11">
        <f>IF(A151="","",IF(L151-$Q$1&lt;1,"",IF(ISNUMBER(INDEX($C$5:$C$2004,(ROW()-4-$Q$1))),INDEX($C$5:$C$2004,(ROW()-4-$Q$1)),"")))</f>
        <v/>
      </c>
      <c r="F151" s="12">
        <f>IF(A151="","",IF(L151-$Q$1-3&lt;1,"",IF(COUNT(INDEX($C$5:$C$2004,(ROW()-4-$Q$1)-3):INDEX($C$5:$C$2004,(ROW()-4-$Q$1)))=4,AVERAGE(INDEX($C$5:$C$2004,(ROW()-4-$Q$1)-3):INDEX($C$5:$C$2004,(ROW()-4-$Q$1))),"")))</f>
        <v/>
      </c>
      <c r="G151" s="12">
        <f>IF(A151="","",IF(L151-$Q$1&lt;1,"",IF(ISNUMBER(INDEX($M$5:$M$2004,(ROW()-4-$Q$1))),INDEX($M$5:$M$2004,(ROW()-4-$Q$1)),"")))</f>
        <v/>
      </c>
      <c r="H151" s="11">
        <f>IF(AND(ISNUMBER(C151),ISNUMBER(D151),ISNUMBER(E151),ISNUMBER(F151),ISNUMBER(G151)),ABS(D151-C151),"")</f>
        <v/>
      </c>
      <c r="I151" s="11">
        <f>IF(ISNUMBER(H151),ABS(E151-C151),"")</f>
        <v/>
      </c>
      <c r="J151" s="12">
        <f>IF(ISNUMBER(H151),ABS(F151-C151),"")</f>
        <v/>
      </c>
      <c r="K151" s="12">
        <f>IF(ISNUMBER(H151),ABS(G151-C151),"")</f>
        <v/>
      </c>
      <c r="L151" s="11">
        <f>IF(A151="","",IF(A151=A150,L150+1,1))</f>
        <v/>
      </c>
      <c r="M151" s="12">
        <f>IF(A151="","",IF(L151=1,IF(ISNUMBER(C151),C151,""),IF(ISNUMBER(C151),IF(ISNUMBER(M150),$Q$2*C151+(1-$Q$2)*M150,C151),M150)))</f>
        <v/>
      </c>
      <c r="N151" s="11">
        <f>IF(A151="","",IF(L151=1,N150+1,N150))</f>
        <v/>
      </c>
    </row>
    <row r="152">
      <c r="A152" s="10" t="n"/>
      <c r="B152" s="10" t="n"/>
      <c r="C152" s="10" t="n"/>
      <c r="D152" s="10" t="n"/>
      <c r="E152" s="11">
        <f>IF(A152="","",IF(L152-$Q$1&lt;1,"",IF(ISNUMBER(INDEX($C$5:$C$2004,(ROW()-4-$Q$1))),INDEX($C$5:$C$2004,(ROW()-4-$Q$1)),"")))</f>
        <v/>
      </c>
      <c r="F152" s="12">
        <f>IF(A152="","",IF(L152-$Q$1-3&lt;1,"",IF(COUNT(INDEX($C$5:$C$2004,(ROW()-4-$Q$1)-3):INDEX($C$5:$C$2004,(ROW()-4-$Q$1)))=4,AVERAGE(INDEX($C$5:$C$2004,(ROW()-4-$Q$1)-3):INDEX($C$5:$C$2004,(ROW()-4-$Q$1))),"")))</f>
        <v/>
      </c>
      <c r="G152" s="12">
        <f>IF(A152="","",IF(L152-$Q$1&lt;1,"",IF(ISNUMBER(INDEX($M$5:$M$2004,(ROW()-4-$Q$1))),INDEX($M$5:$M$2004,(ROW()-4-$Q$1)),"")))</f>
        <v/>
      </c>
      <c r="H152" s="11">
        <f>IF(AND(ISNUMBER(C152),ISNUMBER(D152),ISNUMBER(E152),ISNUMBER(F152),ISNUMBER(G152)),ABS(D152-C152),"")</f>
        <v/>
      </c>
      <c r="I152" s="11">
        <f>IF(ISNUMBER(H152),ABS(E152-C152),"")</f>
        <v/>
      </c>
      <c r="J152" s="12">
        <f>IF(ISNUMBER(H152),ABS(F152-C152),"")</f>
        <v/>
      </c>
      <c r="K152" s="12">
        <f>IF(ISNUMBER(H152),ABS(G152-C152),"")</f>
        <v/>
      </c>
      <c r="L152" s="11">
        <f>IF(A152="","",IF(A152=A151,L151+1,1))</f>
        <v/>
      </c>
      <c r="M152" s="12">
        <f>IF(A152="","",IF(L152=1,IF(ISNUMBER(C152),C152,""),IF(ISNUMBER(C152),IF(ISNUMBER(M151),$Q$2*C152+(1-$Q$2)*M151,C152),M151)))</f>
        <v/>
      </c>
      <c r="N152" s="11">
        <f>IF(A152="","",IF(L152=1,N151+1,N151))</f>
        <v/>
      </c>
    </row>
    <row r="153">
      <c r="A153" s="10" t="n"/>
      <c r="B153" s="10" t="n"/>
      <c r="C153" s="10" t="n"/>
      <c r="D153" s="10" t="n"/>
      <c r="E153" s="11">
        <f>IF(A153="","",IF(L153-$Q$1&lt;1,"",IF(ISNUMBER(INDEX($C$5:$C$2004,(ROW()-4-$Q$1))),INDEX($C$5:$C$2004,(ROW()-4-$Q$1)),"")))</f>
        <v/>
      </c>
      <c r="F153" s="12">
        <f>IF(A153="","",IF(L153-$Q$1-3&lt;1,"",IF(COUNT(INDEX($C$5:$C$2004,(ROW()-4-$Q$1)-3):INDEX($C$5:$C$2004,(ROW()-4-$Q$1)))=4,AVERAGE(INDEX($C$5:$C$2004,(ROW()-4-$Q$1)-3):INDEX($C$5:$C$2004,(ROW()-4-$Q$1))),"")))</f>
        <v/>
      </c>
      <c r="G153" s="12">
        <f>IF(A153="","",IF(L153-$Q$1&lt;1,"",IF(ISNUMBER(INDEX($M$5:$M$2004,(ROW()-4-$Q$1))),INDEX($M$5:$M$2004,(ROW()-4-$Q$1)),"")))</f>
        <v/>
      </c>
      <c r="H153" s="11">
        <f>IF(AND(ISNUMBER(C153),ISNUMBER(D153),ISNUMBER(E153),ISNUMBER(F153),ISNUMBER(G153)),ABS(D153-C153),"")</f>
        <v/>
      </c>
      <c r="I153" s="11">
        <f>IF(ISNUMBER(H153),ABS(E153-C153),"")</f>
        <v/>
      </c>
      <c r="J153" s="12">
        <f>IF(ISNUMBER(H153),ABS(F153-C153),"")</f>
        <v/>
      </c>
      <c r="K153" s="12">
        <f>IF(ISNUMBER(H153),ABS(G153-C153),"")</f>
        <v/>
      </c>
      <c r="L153" s="11">
        <f>IF(A153="","",IF(A153=A152,L152+1,1))</f>
        <v/>
      </c>
      <c r="M153" s="12">
        <f>IF(A153="","",IF(L153=1,IF(ISNUMBER(C153),C153,""),IF(ISNUMBER(C153),IF(ISNUMBER(M152),$Q$2*C153+(1-$Q$2)*M152,C153),M152)))</f>
        <v/>
      </c>
      <c r="N153" s="11">
        <f>IF(A153="","",IF(L153=1,N152+1,N152))</f>
        <v/>
      </c>
    </row>
    <row r="154">
      <c r="A154" s="10" t="n"/>
      <c r="B154" s="10" t="n"/>
      <c r="C154" s="10" t="n"/>
      <c r="D154" s="10" t="n"/>
      <c r="E154" s="11">
        <f>IF(A154="","",IF(L154-$Q$1&lt;1,"",IF(ISNUMBER(INDEX($C$5:$C$2004,(ROW()-4-$Q$1))),INDEX($C$5:$C$2004,(ROW()-4-$Q$1)),"")))</f>
        <v/>
      </c>
      <c r="F154" s="12">
        <f>IF(A154="","",IF(L154-$Q$1-3&lt;1,"",IF(COUNT(INDEX($C$5:$C$2004,(ROW()-4-$Q$1)-3):INDEX($C$5:$C$2004,(ROW()-4-$Q$1)))=4,AVERAGE(INDEX($C$5:$C$2004,(ROW()-4-$Q$1)-3):INDEX($C$5:$C$2004,(ROW()-4-$Q$1))),"")))</f>
        <v/>
      </c>
      <c r="G154" s="12">
        <f>IF(A154="","",IF(L154-$Q$1&lt;1,"",IF(ISNUMBER(INDEX($M$5:$M$2004,(ROW()-4-$Q$1))),INDEX($M$5:$M$2004,(ROW()-4-$Q$1)),"")))</f>
        <v/>
      </c>
      <c r="H154" s="11">
        <f>IF(AND(ISNUMBER(C154),ISNUMBER(D154),ISNUMBER(E154),ISNUMBER(F154),ISNUMBER(G154)),ABS(D154-C154),"")</f>
        <v/>
      </c>
      <c r="I154" s="11">
        <f>IF(ISNUMBER(H154),ABS(E154-C154),"")</f>
        <v/>
      </c>
      <c r="J154" s="12">
        <f>IF(ISNUMBER(H154),ABS(F154-C154),"")</f>
        <v/>
      </c>
      <c r="K154" s="12">
        <f>IF(ISNUMBER(H154),ABS(G154-C154),"")</f>
        <v/>
      </c>
      <c r="L154" s="11">
        <f>IF(A154="","",IF(A154=A153,L153+1,1))</f>
        <v/>
      </c>
      <c r="M154" s="12">
        <f>IF(A154="","",IF(L154=1,IF(ISNUMBER(C154),C154,""),IF(ISNUMBER(C154),IF(ISNUMBER(M153),$Q$2*C154+(1-$Q$2)*M153,C154),M153)))</f>
        <v/>
      </c>
      <c r="N154" s="11">
        <f>IF(A154="","",IF(L154=1,N153+1,N153))</f>
        <v/>
      </c>
    </row>
    <row r="155">
      <c r="A155" s="10" t="n"/>
      <c r="B155" s="10" t="n"/>
      <c r="C155" s="10" t="n"/>
      <c r="D155" s="10" t="n"/>
      <c r="E155" s="11">
        <f>IF(A155="","",IF(L155-$Q$1&lt;1,"",IF(ISNUMBER(INDEX($C$5:$C$2004,(ROW()-4-$Q$1))),INDEX($C$5:$C$2004,(ROW()-4-$Q$1)),"")))</f>
        <v/>
      </c>
      <c r="F155" s="12">
        <f>IF(A155="","",IF(L155-$Q$1-3&lt;1,"",IF(COUNT(INDEX($C$5:$C$2004,(ROW()-4-$Q$1)-3):INDEX($C$5:$C$2004,(ROW()-4-$Q$1)))=4,AVERAGE(INDEX($C$5:$C$2004,(ROW()-4-$Q$1)-3):INDEX($C$5:$C$2004,(ROW()-4-$Q$1))),"")))</f>
        <v/>
      </c>
      <c r="G155" s="12">
        <f>IF(A155="","",IF(L155-$Q$1&lt;1,"",IF(ISNUMBER(INDEX($M$5:$M$2004,(ROW()-4-$Q$1))),INDEX($M$5:$M$2004,(ROW()-4-$Q$1)),"")))</f>
        <v/>
      </c>
      <c r="H155" s="11">
        <f>IF(AND(ISNUMBER(C155),ISNUMBER(D155),ISNUMBER(E155),ISNUMBER(F155),ISNUMBER(G155)),ABS(D155-C155),"")</f>
        <v/>
      </c>
      <c r="I155" s="11">
        <f>IF(ISNUMBER(H155),ABS(E155-C155),"")</f>
        <v/>
      </c>
      <c r="J155" s="12">
        <f>IF(ISNUMBER(H155),ABS(F155-C155),"")</f>
        <v/>
      </c>
      <c r="K155" s="12">
        <f>IF(ISNUMBER(H155),ABS(G155-C155),"")</f>
        <v/>
      </c>
      <c r="L155" s="11">
        <f>IF(A155="","",IF(A155=A154,L154+1,1))</f>
        <v/>
      </c>
      <c r="M155" s="12">
        <f>IF(A155="","",IF(L155=1,IF(ISNUMBER(C155),C155,""),IF(ISNUMBER(C155),IF(ISNUMBER(M154),$Q$2*C155+(1-$Q$2)*M154,C155),M154)))</f>
        <v/>
      </c>
      <c r="N155" s="11">
        <f>IF(A155="","",IF(L155=1,N154+1,N154))</f>
        <v/>
      </c>
    </row>
    <row r="156">
      <c r="A156" s="10" t="n"/>
      <c r="B156" s="10" t="n"/>
      <c r="C156" s="10" t="n"/>
      <c r="D156" s="10" t="n"/>
      <c r="E156" s="11">
        <f>IF(A156="","",IF(L156-$Q$1&lt;1,"",IF(ISNUMBER(INDEX($C$5:$C$2004,(ROW()-4-$Q$1))),INDEX($C$5:$C$2004,(ROW()-4-$Q$1)),"")))</f>
        <v/>
      </c>
      <c r="F156" s="12">
        <f>IF(A156="","",IF(L156-$Q$1-3&lt;1,"",IF(COUNT(INDEX($C$5:$C$2004,(ROW()-4-$Q$1)-3):INDEX($C$5:$C$2004,(ROW()-4-$Q$1)))=4,AVERAGE(INDEX($C$5:$C$2004,(ROW()-4-$Q$1)-3):INDEX($C$5:$C$2004,(ROW()-4-$Q$1))),"")))</f>
        <v/>
      </c>
      <c r="G156" s="12">
        <f>IF(A156="","",IF(L156-$Q$1&lt;1,"",IF(ISNUMBER(INDEX($M$5:$M$2004,(ROW()-4-$Q$1))),INDEX($M$5:$M$2004,(ROW()-4-$Q$1)),"")))</f>
        <v/>
      </c>
      <c r="H156" s="11">
        <f>IF(AND(ISNUMBER(C156),ISNUMBER(D156),ISNUMBER(E156),ISNUMBER(F156),ISNUMBER(G156)),ABS(D156-C156),"")</f>
        <v/>
      </c>
      <c r="I156" s="11">
        <f>IF(ISNUMBER(H156),ABS(E156-C156),"")</f>
        <v/>
      </c>
      <c r="J156" s="12">
        <f>IF(ISNUMBER(H156),ABS(F156-C156),"")</f>
        <v/>
      </c>
      <c r="K156" s="12">
        <f>IF(ISNUMBER(H156),ABS(G156-C156),"")</f>
        <v/>
      </c>
      <c r="L156" s="11">
        <f>IF(A156="","",IF(A156=A155,L155+1,1))</f>
        <v/>
      </c>
      <c r="M156" s="12">
        <f>IF(A156="","",IF(L156=1,IF(ISNUMBER(C156),C156,""),IF(ISNUMBER(C156),IF(ISNUMBER(M155),$Q$2*C156+(1-$Q$2)*M155,C156),M155)))</f>
        <v/>
      </c>
      <c r="N156" s="11">
        <f>IF(A156="","",IF(L156=1,N155+1,N155))</f>
        <v/>
      </c>
    </row>
    <row r="157">
      <c r="A157" s="10" t="n"/>
      <c r="B157" s="10" t="n"/>
      <c r="C157" s="10" t="n"/>
      <c r="D157" s="10" t="n"/>
      <c r="E157" s="11">
        <f>IF(A157="","",IF(L157-$Q$1&lt;1,"",IF(ISNUMBER(INDEX($C$5:$C$2004,(ROW()-4-$Q$1))),INDEX($C$5:$C$2004,(ROW()-4-$Q$1)),"")))</f>
        <v/>
      </c>
      <c r="F157" s="12">
        <f>IF(A157="","",IF(L157-$Q$1-3&lt;1,"",IF(COUNT(INDEX($C$5:$C$2004,(ROW()-4-$Q$1)-3):INDEX($C$5:$C$2004,(ROW()-4-$Q$1)))=4,AVERAGE(INDEX($C$5:$C$2004,(ROW()-4-$Q$1)-3):INDEX($C$5:$C$2004,(ROW()-4-$Q$1))),"")))</f>
        <v/>
      </c>
      <c r="G157" s="12">
        <f>IF(A157="","",IF(L157-$Q$1&lt;1,"",IF(ISNUMBER(INDEX($M$5:$M$2004,(ROW()-4-$Q$1))),INDEX($M$5:$M$2004,(ROW()-4-$Q$1)),"")))</f>
        <v/>
      </c>
      <c r="H157" s="11">
        <f>IF(AND(ISNUMBER(C157),ISNUMBER(D157),ISNUMBER(E157),ISNUMBER(F157),ISNUMBER(G157)),ABS(D157-C157),"")</f>
        <v/>
      </c>
      <c r="I157" s="11">
        <f>IF(ISNUMBER(H157),ABS(E157-C157),"")</f>
        <v/>
      </c>
      <c r="J157" s="12">
        <f>IF(ISNUMBER(H157),ABS(F157-C157),"")</f>
        <v/>
      </c>
      <c r="K157" s="12">
        <f>IF(ISNUMBER(H157),ABS(G157-C157),"")</f>
        <v/>
      </c>
      <c r="L157" s="11">
        <f>IF(A157="","",IF(A157=A156,L156+1,1))</f>
        <v/>
      </c>
      <c r="M157" s="12">
        <f>IF(A157="","",IF(L157=1,IF(ISNUMBER(C157),C157,""),IF(ISNUMBER(C157),IF(ISNUMBER(M156),$Q$2*C157+(1-$Q$2)*M156,C157),M156)))</f>
        <v/>
      </c>
      <c r="N157" s="11">
        <f>IF(A157="","",IF(L157=1,N156+1,N156))</f>
        <v/>
      </c>
    </row>
    <row r="158">
      <c r="A158" s="10" t="n"/>
      <c r="B158" s="10" t="n"/>
      <c r="C158" s="10" t="n"/>
      <c r="D158" s="10" t="n"/>
      <c r="E158" s="11">
        <f>IF(A158="","",IF(L158-$Q$1&lt;1,"",IF(ISNUMBER(INDEX($C$5:$C$2004,(ROW()-4-$Q$1))),INDEX($C$5:$C$2004,(ROW()-4-$Q$1)),"")))</f>
        <v/>
      </c>
      <c r="F158" s="12">
        <f>IF(A158="","",IF(L158-$Q$1-3&lt;1,"",IF(COUNT(INDEX($C$5:$C$2004,(ROW()-4-$Q$1)-3):INDEX($C$5:$C$2004,(ROW()-4-$Q$1)))=4,AVERAGE(INDEX($C$5:$C$2004,(ROW()-4-$Q$1)-3):INDEX($C$5:$C$2004,(ROW()-4-$Q$1))),"")))</f>
        <v/>
      </c>
      <c r="G158" s="12">
        <f>IF(A158="","",IF(L158-$Q$1&lt;1,"",IF(ISNUMBER(INDEX($M$5:$M$2004,(ROW()-4-$Q$1))),INDEX($M$5:$M$2004,(ROW()-4-$Q$1)),"")))</f>
        <v/>
      </c>
      <c r="H158" s="11">
        <f>IF(AND(ISNUMBER(C158),ISNUMBER(D158),ISNUMBER(E158),ISNUMBER(F158),ISNUMBER(G158)),ABS(D158-C158),"")</f>
        <v/>
      </c>
      <c r="I158" s="11">
        <f>IF(ISNUMBER(H158),ABS(E158-C158),"")</f>
        <v/>
      </c>
      <c r="J158" s="12">
        <f>IF(ISNUMBER(H158),ABS(F158-C158),"")</f>
        <v/>
      </c>
      <c r="K158" s="12">
        <f>IF(ISNUMBER(H158),ABS(G158-C158),"")</f>
        <v/>
      </c>
      <c r="L158" s="11">
        <f>IF(A158="","",IF(A158=A157,L157+1,1))</f>
        <v/>
      </c>
      <c r="M158" s="12">
        <f>IF(A158="","",IF(L158=1,IF(ISNUMBER(C158),C158,""),IF(ISNUMBER(C158),IF(ISNUMBER(M157),$Q$2*C158+(1-$Q$2)*M157,C158),M157)))</f>
        <v/>
      </c>
      <c r="N158" s="11">
        <f>IF(A158="","",IF(L158=1,N157+1,N157))</f>
        <v/>
      </c>
    </row>
    <row r="159">
      <c r="A159" s="10" t="n"/>
      <c r="B159" s="10" t="n"/>
      <c r="C159" s="10" t="n"/>
      <c r="D159" s="10" t="n"/>
      <c r="E159" s="11">
        <f>IF(A159="","",IF(L159-$Q$1&lt;1,"",IF(ISNUMBER(INDEX($C$5:$C$2004,(ROW()-4-$Q$1))),INDEX($C$5:$C$2004,(ROW()-4-$Q$1)),"")))</f>
        <v/>
      </c>
      <c r="F159" s="12">
        <f>IF(A159="","",IF(L159-$Q$1-3&lt;1,"",IF(COUNT(INDEX($C$5:$C$2004,(ROW()-4-$Q$1)-3):INDEX($C$5:$C$2004,(ROW()-4-$Q$1)))=4,AVERAGE(INDEX($C$5:$C$2004,(ROW()-4-$Q$1)-3):INDEX($C$5:$C$2004,(ROW()-4-$Q$1))),"")))</f>
        <v/>
      </c>
      <c r="G159" s="12">
        <f>IF(A159="","",IF(L159-$Q$1&lt;1,"",IF(ISNUMBER(INDEX($M$5:$M$2004,(ROW()-4-$Q$1))),INDEX($M$5:$M$2004,(ROW()-4-$Q$1)),"")))</f>
        <v/>
      </c>
      <c r="H159" s="11">
        <f>IF(AND(ISNUMBER(C159),ISNUMBER(D159),ISNUMBER(E159),ISNUMBER(F159),ISNUMBER(G159)),ABS(D159-C159),"")</f>
        <v/>
      </c>
      <c r="I159" s="11">
        <f>IF(ISNUMBER(H159),ABS(E159-C159),"")</f>
        <v/>
      </c>
      <c r="J159" s="12">
        <f>IF(ISNUMBER(H159),ABS(F159-C159),"")</f>
        <v/>
      </c>
      <c r="K159" s="12">
        <f>IF(ISNUMBER(H159),ABS(G159-C159),"")</f>
        <v/>
      </c>
      <c r="L159" s="11">
        <f>IF(A159="","",IF(A159=A158,L158+1,1))</f>
        <v/>
      </c>
      <c r="M159" s="12">
        <f>IF(A159="","",IF(L159=1,IF(ISNUMBER(C159),C159,""),IF(ISNUMBER(C159),IF(ISNUMBER(M158),$Q$2*C159+(1-$Q$2)*M158,C159),M158)))</f>
        <v/>
      </c>
      <c r="N159" s="11">
        <f>IF(A159="","",IF(L159=1,N158+1,N158))</f>
        <v/>
      </c>
    </row>
    <row r="160">
      <c r="A160" s="10" t="n"/>
      <c r="B160" s="10" t="n"/>
      <c r="C160" s="10" t="n"/>
      <c r="D160" s="10" t="n"/>
      <c r="E160" s="11">
        <f>IF(A160="","",IF(L160-$Q$1&lt;1,"",IF(ISNUMBER(INDEX($C$5:$C$2004,(ROW()-4-$Q$1))),INDEX($C$5:$C$2004,(ROW()-4-$Q$1)),"")))</f>
        <v/>
      </c>
      <c r="F160" s="12">
        <f>IF(A160="","",IF(L160-$Q$1-3&lt;1,"",IF(COUNT(INDEX($C$5:$C$2004,(ROW()-4-$Q$1)-3):INDEX($C$5:$C$2004,(ROW()-4-$Q$1)))=4,AVERAGE(INDEX($C$5:$C$2004,(ROW()-4-$Q$1)-3):INDEX($C$5:$C$2004,(ROW()-4-$Q$1))),"")))</f>
        <v/>
      </c>
      <c r="G160" s="12">
        <f>IF(A160="","",IF(L160-$Q$1&lt;1,"",IF(ISNUMBER(INDEX($M$5:$M$2004,(ROW()-4-$Q$1))),INDEX($M$5:$M$2004,(ROW()-4-$Q$1)),"")))</f>
        <v/>
      </c>
      <c r="H160" s="11">
        <f>IF(AND(ISNUMBER(C160),ISNUMBER(D160),ISNUMBER(E160),ISNUMBER(F160),ISNUMBER(G160)),ABS(D160-C160),"")</f>
        <v/>
      </c>
      <c r="I160" s="11">
        <f>IF(ISNUMBER(H160),ABS(E160-C160),"")</f>
        <v/>
      </c>
      <c r="J160" s="12">
        <f>IF(ISNUMBER(H160),ABS(F160-C160),"")</f>
        <v/>
      </c>
      <c r="K160" s="12">
        <f>IF(ISNUMBER(H160),ABS(G160-C160),"")</f>
        <v/>
      </c>
      <c r="L160" s="11">
        <f>IF(A160="","",IF(A160=A159,L159+1,1))</f>
        <v/>
      </c>
      <c r="M160" s="12">
        <f>IF(A160="","",IF(L160=1,IF(ISNUMBER(C160),C160,""),IF(ISNUMBER(C160),IF(ISNUMBER(M159),$Q$2*C160+(1-$Q$2)*M159,C160),M159)))</f>
        <v/>
      </c>
      <c r="N160" s="11">
        <f>IF(A160="","",IF(L160=1,N159+1,N159))</f>
        <v/>
      </c>
    </row>
    <row r="161">
      <c r="A161" s="10" t="n"/>
      <c r="B161" s="10" t="n"/>
      <c r="C161" s="10" t="n"/>
      <c r="D161" s="10" t="n"/>
      <c r="E161" s="11">
        <f>IF(A161="","",IF(L161-$Q$1&lt;1,"",IF(ISNUMBER(INDEX($C$5:$C$2004,(ROW()-4-$Q$1))),INDEX($C$5:$C$2004,(ROW()-4-$Q$1)),"")))</f>
        <v/>
      </c>
      <c r="F161" s="12">
        <f>IF(A161="","",IF(L161-$Q$1-3&lt;1,"",IF(COUNT(INDEX($C$5:$C$2004,(ROW()-4-$Q$1)-3):INDEX($C$5:$C$2004,(ROW()-4-$Q$1)))=4,AVERAGE(INDEX($C$5:$C$2004,(ROW()-4-$Q$1)-3):INDEX($C$5:$C$2004,(ROW()-4-$Q$1))),"")))</f>
        <v/>
      </c>
      <c r="G161" s="12">
        <f>IF(A161="","",IF(L161-$Q$1&lt;1,"",IF(ISNUMBER(INDEX($M$5:$M$2004,(ROW()-4-$Q$1))),INDEX($M$5:$M$2004,(ROW()-4-$Q$1)),"")))</f>
        <v/>
      </c>
      <c r="H161" s="11">
        <f>IF(AND(ISNUMBER(C161),ISNUMBER(D161),ISNUMBER(E161),ISNUMBER(F161),ISNUMBER(G161)),ABS(D161-C161),"")</f>
        <v/>
      </c>
      <c r="I161" s="11">
        <f>IF(ISNUMBER(H161),ABS(E161-C161),"")</f>
        <v/>
      </c>
      <c r="J161" s="12">
        <f>IF(ISNUMBER(H161),ABS(F161-C161),"")</f>
        <v/>
      </c>
      <c r="K161" s="12">
        <f>IF(ISNUMBER(H161),ABS(G161-C161),"")</f>
        <v/>
      </c>
      <c r="L161" s="11">
        <f>IF(A161="","",IF(A161=A160,L160+1,1))</f>
        <v/>
      </c>
      <c r="M161" s="12">
        <f>IF(A161="","",IF(L161=1,IF(ISNUMBER(C161),C161,""),IF(ISNUMBER(C161),IF(ISNUMBER(M160),$Q$2*C161+(1-$Q$2)*M160,C161),M160)))</f>
        <v/>
      </c>
      <c r="N161" s="11">
        <f>IF(A161="","",IF(L161=1,N160+1,N160))</f>
        <v/>
      </c>
    </row>
    <row r="162">
      <c r="A162" s="10" t="n"/>
      <c r="B162" s="10" t="n"/>
      <c r="C162" s="10" t="n"/>
      <c r="D162" s="10" t="n"/>
      <c r="E162" s="11">
        <f>IF(A162="","",IF(L162-$Q$1&lt;1,"",IF(ISNUMBER(INDEX($C$5:$C$2004,(ROW()-4-$Q$1))),INDEX($C$5:$C$2004,(ROW()-4-$Q$1)),"")))</f>
        <v/>
      </c>
      <c r="F162" s="12">
        <f>IF(A162="","",IF(L162-$Q$1-3&lt;1,"",IF(COUNT(INDEX($C$5:$C$2004,(ROW()-4-$Q$1)-3):INDEX($C$5:$C$2004,(ROW()-4-$Q$1)))=4,AVERAGE(INDEX($C$5:$C$2004,(ROW()-4-$Q$1)-3):INDEX($C$5:$C$2004,(ROW()-4-$Q$1))),"")))</f>
        <v/>
      </c>
      <c r="G162" s="12">
        <f>IF(A162="","",IF(L162-$Q$1&lt;1,"",IF(ISNUMBER(INDEX($M$5:$M$2004,(ROW()-4-$Q$1))),INDEX($M$5:$M$2004,(ROW()-4-$Q$1)),"")))</f>
        <v/>
      </c>
      <c r="H162" s="11">
        <f>IF(AND(ISNUMBER(C162),ISNUMBER(D162),ISNUMBER(E162),ISNUMBER(F162),ISNUMBER(G162)),ABS(D162-C162),"")</f>
        <v/>
      </c>
      <c r="I162" s="11">
        <f>IF(ISNUMBER(H162),ABS(E162-C162),"")</f>
        <v/>
      </c>
      <c r="J162" s="12">
        <f>IF(ISNUMBER(H162),ABS(F162-C162),"")</f>
        <v/>
      </c>
      <c r="K162" s="12">
        <f>IF(ISNUMBER(H162),ABS(G162-C162),"")</f>
        <v/>
      </c>
      <c r="L162" s="11">
        <f>IF(A162="","",IF(A162=A161,L161+1,1))</f>
        <v/>
      </c>
      <c r="M162" s="12">
        <f>IF(A162="","",IF(L162=1,IF(ISNUMBER(C162),C162,""),IF(ISNUMBER(C162),IF(ISNUMBER(M161),$Q$2*C162+(1-$Q$2)*M161,C162),M161)))</f>
        <v/>
      </c>
      <c r="N162" s="11">
        <f>IF(A162="","",IF(L162=1,N161+1,N161))</f>
        <v/>
      </c>
    </row>
    <row r="163">
      <c r="A163" s="10" t="n"/>
      <c r="B163" s="10" t="n"/>
      <c r="C163" s="10" t="n"/>
      <c r="D163" s="10" t="n"/>
      <c r="E163" s="11">
        <f>IF(A163="","",IF(L163-$Q$1&lt;1,"",IF(ISNUMBER(INDEX($C$5:$C$2004,(ROW()-4-$Q$1))),INDEX($C$5:$C$2004,(ROW()-4-$Q$1)),"")))</f>
        <v/>
      </c>
      <c r="F163" s="12">
        <f>IF(A163="","",IF(L163-$Q$1-3&lt;1,"",IF(COUNT(INDEX($C$5:$C$2004,(ROW()-4-$Q$1)-3):INDEX($C$5:$C$2004,(ROW()-4-$Q$1)))=4,AVERAGE(INDEX($C$5:$C$2004,(ROW()-4-$Q$1)-3):INDEX($C$5:$C$2004,(ROW()-4-$Q$1))),"")))</f>
        <v/>
      </c>
      <c r="G163" s="12">
        <f>IF(A163="","",IF(L163-$Q$1&lt;1,"",IF(ISNUMBER(INDEX($M$5:$M$2004,(ROW()-4-$Q$1))),INDEX($M$5:$M$2004,(ROW()-4-$Q$1)),"")))</f>
        <v/>
      </c>
      <c r="H163" s="11">
        <f>IF(AND(ISNUMBER(C163),ISNUMBER(D163),ISNUMBER(E163),ISNUMBER(F163),ISNUMBER(G163)),ABS(D163-C163),"")</f>
        <v/>
      </c>
      <c r="I163" s="11">
        <f>IF(ISNUMBER(H163),ABS(E163-C163),"")</f>
        <v/>
      </c>
      <c r="J163" s="12">
        <f>IF(ISNUMBER(H163),ABS(F163-C163),"")</f>
        <v/>
      </c>
      <c r="K163" s="12">
        <f>IF(ISNUMBER(H163),ABS(G163-C163),"")</f>
        <v/>
      </c>
      <c r="L163" s="11">
        <f>IF(A163="","",IF(A163=A162,L162+1,1))</f>
        <v/>
      </c>
      <c r="M163" s="12">
        <f>IF(A163="","",IF(L163=1,IF(ISNUMBER(C163),C163,""),IF(ISNUMBER(C163),IF(ISNUMBER(M162),$Q$2*C163+(1-$Q$2)*M162,C163),M162)))</f>
        <v/>
      </c>
      <c r="N163" s="11">
        <f>IF(A163="","",IF(L163=1,N162+1,N162))</f>
        <v/>
      </c>
    </row>
    <row r="164">
      <c r="A164" s="10" t="n"/>
      <c r="B164" s="10" t="n"/>
      <c r="C164" s="10" t="n"/>
      <c r="D164" s="10" t="n"/>
      <c r="E164" s="11">
        <f>IF(A164="","",IF(L164-$Q$1&lt;1,"",IF(ISNUMBER(INDEX($C$5:$C$2004,(ROW()-4-$Q$1))),INDEX($C$5:$C$2004,(ROW()-4-$Q$1)),"")))</f>
        <v/>
      </c>
      <c r="F164" s="12">
        <f>IF(A164="","",IF(L164-$Q$1-3&lt;1,"",IF(COUNT(INDEX($C$5:$C$2004,(ROW()-4-$Q$1)-3):INDEX($C$5:$C$2004,(ROW()-4-$Q$1)))=4,AVERAGE(INDEX($C$5:$C$2004,(ROW()-4-$Q$1)-3):INDEX($C$5:$C$2004,(ROW()-4-$Q$1))),"")))</f>
        <v/>
      </c>
      <c r="G164" s="12">
        <f>IF(A164="","",IF(L164-$Q$1&lt;1,"",IF(ISNUMBER(INDEX($M$5:$M$2004,(ROW()-4-$Q$1))),INDEX($M$5:$M$2004,(ROW()-4-$Q$1)),"")))</f>
        <v/>
      </c>
      <c r="H164" s="11">
        <f>IF(AND(ISNUMBER(C164),ISNUMBER(D164),ISNUMBER(E164),ISNUMBER(F164),ISNUMBER(G164)),ABS(D164-C164),"")</f>
        <v/>
      </c>
      <c r="I164" s="11">
        <f>IF(ISNUMBER(H164),ABS(E164-C164),"")</f>
        <v/>
      </c>
      <c r="J164" s="12">
        <f>IF(ISNUMBER(H164),ABS(F164-C164),"")</f>
        <v/>
      </c>
      <c r="K164" s="12">
        <f>IF(ISNUMBER(H164),ABS(G164-C164),"")</f>
        <v/>
      </c>
      <c r="L164" s="11">
        <f>IF(A164="","",IF(A164=A163,L163+1,1))</f>
        <v/>
      </c>
      <c r="M164" s="12">
        <f>IF(A164="","",IF(L164=1,IF(ISNUMBER(C164),C164,""),IF(ISNUMBER(C164),IF(ISNUMBER(M163),$Q$2*C164+(1-$Q$2)*M163,C164),M163)))</f>
        <v/>
      </c>
      <c r="N164" s="11">
        <f>IF(A164="","",IF(L164=1,N163+1,N163))</f>
        <v/>
      </c>
    </row>
    <row r="165">
      <c r="A165" s="10" t="n"/>
      <c r="B165" s="10" t="n"/>
      <c r="C165" s="10" t="n"/>
      <c r="D165" s="10" t="n"/>
      <c r="E165" s="11">
        <f>IF(A165="","",IF(L165-$Q$1&lt;1,"",IF(ISNUMBER(INDEX($C$5:$C$2004,(ROW()-4-$Q$1))),INDEX($C$5:$C$2004,(ROW()-4-$Q$1)),"")))</f>
        <v/>
      </c>
      <c r="F165" s="12">
        <f>IF(A165="","",IF(L165-$Q$1-3&lt;1,"",IF(COUNT(INDEX($C$5:$C$2004,(ROW()-4-$Q$1)-3):INDEX($C$5:$C$2004,(ROW()-4-$Q$1)))=4,AVERAGE(INDEX($C$5:$C$2004,(ROW()-4-$Q$1)-3):INDEX($C$5:$C$2004,(ROW()-4-$Q$1))),"")))</f>
        <v/>
      </c>
      <c r="G165" s="12">
        <f>IF(A165="","",IF(L165-$Q$1&lt;1,"",IF(ISNUMBER(INDEX($M$5:$M$2004,(ROW()-4-$Q$1))),INDEX($M$5:$M$2004,(ROW()-4-$Q$1)),"")))</f>
        <v/>
      </c>
      <c r="H165" s="11">
        <f>IF(AND(ISNUMBER(C165),ISNUMBER(D165),ISNUMBER(E165),ISNUMBER(F165),ISNUMBER(G165)),ABS(D165-C165),"")</f>
        <v/>
      </c>
      <c r="I165" s="11">
        <f>IF(ISNUMBER(H165),ABS(E165-C165),"")</f>
        <v/>
      </c>
      <c r="J165" s="12">
        <f>IF(ISNUMBER(H165),ABS(F165-C165),"")</f>
        <v/>
      </c>
      <c r="K165" s="12">
        <f>IF(ISNUMBER(H165),ABS(G165-C165),"")</f>
        <v/>
      </c>
      <c r="L165" s="11">
        <f>IF(A165="","",IF(A165=A164,L164+1,1))</f>
        <v/>
      </c>
      <c r="M165" s="12">
        <f>IF(A165="","",IF(L165=1,IF(ISNUMBER(C165),C165,""),IF(ISNUMBER(C165),IF(ISNUMBER(M164),$Q$2*C165+(1-$Q$2)*M164,C165),M164)))</f>
        <v/>
      </c>
      <c r="N165" s="11">
        <f>IF(A165="","",IF(L165=1,N164+1,N164))</f>
        <v/>
      </c>
    </row>
    <row r="166">
      <c r="A166" s="10" t="n"/>
      <c r="B166" s="10" t="n"/>
      <c r="C166" s="10" t="n"/>
      <c r="D166" s="10" t="n"/>
      <c r="E166" s="11">
        <f>IF(A166="","",IF(L166-$Q$1&lt;1,"",IF(ISNUMBER(INDEX($C$5:$C$2004,(ROW()-4-$Q$1))),INDEX($C$5:$C$2004,(ROW()-4-$Q$1)),"")))</f>
        <v/>
      </c>
      <c r="F166" s="12">
        <f>IF(A166="","",IF(L166-$Q$1-3&lt;1,"",IF(COUNT(INDEX($C$5:$C$2004,(ROW()-4-$Q$1)-3):INDEX($C$5:$C$2004,(ROW()-4-$Q$1)))=4,AVERAGE(INDEX($C$5:$C$2004,(ROW()-4-$Q$1)-3):INDEX($C$5:$C$2004,(ROW()-4-$Q$1))),"")))</f>
        <v/>
      </c>
      <c r="G166" s="12">
        <f>IF(A166="","",IF(L166-$Q$1&lt;1,"",IF(ISNUMBER(INDEX($M$5:$M$2004,(ROW()-4-$Q$1))),INDEX($M$5:$M$2004,(ROW()-4-$Q$1)),"")))</f>
        <v/>
      </c>
      <c r="H166" s="11">
        <f>IF(AND(ISNUMBER(C166),ISNUMBER(D166),ISNUMBER(E166),ISNUMBER(F166),ISNUMBER(G166)),ABS(D166-C166),"")</f>
        <v/>
      </c>
      <c r="I166" s="11">
        <f>IF(ISNUMBER(H166),ABS(E166-C166),"")</f>
        <v/>
      </c>
      <c r="J166" s="12">
        <f>IF(ISNUMBER(H166),ABS(F166-C166),"")</f>
        <v/>
      </c>
      <c r="K166" s="12">
        <f>IF(ISNUMBER(H166),ABS(G166-C166),"")</f>
        <v/>
      </c>
      <c r="L166" s="11">
        <f>IF(A166="","",IF(A166=A165,L165+1,1))</f>
        <v/>
      </c>
      <c r="M166" s="12">
        <f>IF(A166="","",IF(L166=1,IF(ISNUMBER(C166),C166,""),IF(ISNUMBER(C166),IF(ISNUMBER(M165),$Q$2*C166+(1-$Q$2)*M165,C166),M165)))</f>
        <v/>
      </c>
      <c r="N166" s="11">
        <f>IF(A166="","",IF(L166=1,N165+1,N165))</f>
        <v/>
      </c>
    </row>
    <row r="167">
      <c r="A167" s="10" t="n"/>
      <c r="B167" s="10" t="n"/>
      <c r="C167" s="10" t="n"/>
      <c r="D167" s="10" t="n"/>
      <c r="E167" s="11">
        <f>IF(A167="","",IF(L167-$Q$1&lt;1,"",IF(ISNUMBER(INDEX($C$5:$C$2004,(ROW()-4-$Q$1))),INDEX($C$5:$C$2004,(ROW()-4-$Q$1)),"")))</f>
        <v/>
      </c>
      <c r="F167" s="12">
        <f>IF(A167="","",IF(L167-$Q$1-3&lt;1,"",IF(COUNT(INDEX($C$5:$C$2004,(ROW()-4-$Q$1)-3):INDEX($C$5:$C$2004,(ROW()-4-$Q$1)))=4,AVERAGE(INDEX($C$5:$C$2004,(ROW()-4-$Q$1)-3):INDEX($C$5:$C$2004,(ROW()-4-$Q$1))),"")))</f>
        <v/>
      </c>
      <c r="G167" s="12">
        <f>IF(A167="","",IF(L167-$Q$1&lt;1,"",IF(ISNUMBER(INDEX($M$5:$M$2004,(ROW()-4-$Q$1))),INDEX($M$5:$M$2004,(ROW()-4-$Q$1)),"")))</f>
        <v/>
      </c>
      <c r="H167" s="11">
        <f>IF(AND(ISNUMBER(C167),ISNUMBER(D167),ISNUMBER(E167),ISNUMBER(F167),ISNUMBER(G167)),ABS(D167-C167),"")</f>
        <v/>
      </c>
      <c r="I167" s="11">
        <f>IF(ISNUMBER(H167),ABS(E167-C167),"")</f>
        <v/>
      </c>
      <c r="J167" s="12">
        <f>IF(ISNUMBER(H167),ABS(F167-C167),"")</f>
        <v/>
      </c>
      <c r="K167" s="12">
        <f>IF(ISNUMBER(H167),ABS(G167-C167),"")</f>
        <v/>
      </c>
      <c r="L167" s="11">
        <f>IF(A167="","",IF(A167=A166,L166+1,1))</f>
        <v/>
      </c>
      <c r="M167" s="12">
        <f>IF(A167="","",IF(L167=1,IF(ISNUMBER(C167),C167,""),IF(ISNUMBER(C167),IF(ISNUMBER(M166),$Q$2*C167+(1-$Q$2)*M166,C167),M166)))</f>
        <v/>
      </c>
      <c r="N167" s="11">
        <f>IF(A167="","",IF(L167=1,N166+1,N166))</f>
        <v/>
      </c>
    </row>
    <row r="168">
      <c r="A168" s="10" t="n"/>
      <c r="B168" s="10" t="n"/>
      <c r="C168" s="10" t="n"/>
      <c r="D168" s="10" t="n"/>
      <c r="E168" s="11">
        <f>IF(A168="","",IF(L168-$Q$1&lt;1,"",IF(ISNUMBER(INDEX($C$5:$C$2004,(ROW()-4-$Q$1))),INDEX($C$5:$C$2004,(ROW()-4-$Q$1)),"")))</f>
        <v/>
      </c>
      <c r="F168" s="12">
        <f>IF(A168="","",IF(L168-$Q$1-3&lt;1,"",IF(COUNT(INDEX($C$5:$C$2004,(ROW()-4-$Q$1)-3):INDEX($C$5:$C$2004,(ROW()-4-$Q$1)))=4,AVERAGE(INDEX($C$5:$C$2004,(ROW()-4-$Q$1)-3):INDEX($C$5:$C$2004,(ROW()-4-$Q$1))),"")))</f>
        <v/>
      </c>
      <c r="G168" s="12">
        <f>IF(A168="","",IF(L168-$Q$1&lt;1,"",IF(ISNUMBER(INDEX($M$5:$M$2004,(ROW()-4-$Q$1))),INDEX($M$5:$M$2004,(ROW()-4-$Q$1)),"")))</f>
        <v/>
      </c>
      <c r="H168" s="11">
        <f>IF(AND(ISNUMBER(C168),ISNUMBER(D168),ISNUMBER(E168),ISNUMBER(F168),ISNUMBER(G168)),ABS(D168-C168),"")</f>
        <v/>
      </c>
      <c r="I168" s="11">
        <f>IF(ISNUMBER(H168),ABS(E168-C168),"")</f>
        <v/>
      </c>
      <c r="J168" s="12">
        <f>IF(ISNUMBER(H168),ABS(F168-C168),"")</f>
        <v/>
      </c>
      <c r="K168" s="12">
        <f>IF(ISNUMBER(H168),ABS(G168-C168),"")</f>
        <v/>
      </c>
      <c r="L168" s="11">
        <f>IF(A168="","",IF(A168=A167,L167+1,1))</f>
        <v/>
      </c>
      <c r="M168" s="12">
        <f>IF(A168="","",IF(L168=1,IF(ISNUMBER(C168),C168,""),IF(ISNUMBER(C168),IF(ISNUMBER(M167),$Q$2*C168+(1-$Q$2)*M167,C168),M167)))</f>
        <v/>
      </c>
      <c r="N168" s="11">
        <f>IF(A168="","",IF(L168=1,N167+1,N167))</f>
        <v/>
      </c>
    </row>
    <row r="169">
      <c r="A169" s="10" t="n"/>
      <c r="B169" s="10" t="n"/>
      <c r="C169" s="10" t="n"/>
      <c r="D169" s="10" t="n"/>
      <c r="E169" s="11">
        <f>IF(A169="","",IF(L169-$Q$1&lt;1,"",IF(ISNUMBER(INDEX($C$5:$C$2004,(ROW()-4-$Q$1))),INDEX($C$5:$C$2004,(ROW()-4-$Q$1)),"")))</f>
        <v/>
      </c>
      <c r="F169" s="12">
        <f>IF(A169="","",IF(L169-$Q$1-3&lt;1,"",IF(COUNT(INDEX($C$5:$C$2004,(ROW()-4-$Q$1)-3):INDEX($C$5:$C$2004,(ROW()-4-$Q$1)))=4,AVERAGE(INDEX($C$5:$C$2004,(ROW()-4-$Q$1)-3):INDEX($C$5:$C$2004,(ROW()-4-$Q$1))),"")))</f>
        <v/>
      </c>
      <c r="G169" s="12">
        <f>IF(A169="","",IF(L169-$Q$1&lt;1,"",IF(ISNUMBER(INDEX($M$5:$M$2004,(ROW()-4-$Q$1))),INDEX($M$5:$M$2004,(ROW()-4-$Q$1)),"")))</f>
        <v/>
      </c>
      <c r="H169" s="11">
        <f>IF(AND(ISNUMBER(C169),ISNUMBER(D169),ISNUMBER(E169),ISNUMBER(F169),ISNUMBER(G169)),ABS(D169-C169),"")</f>
        <v/>
      </c>
      <c r="I169" s="11">
        <f>IF(ISNUMBER(H169),ABS(E169-C169),"")</f>
        <v/>
      </c>
      <c r="J169" s="12">
        <f>IF(ISNUMBER(H169),ABS(F169-C169),"")</f>
        <v/>
      </c>
      <c r="K169" s="12">
        <f>IF(ISNUMBER(H169),ABS(G169-C169),"")</f>
        <v/>
      </c>
      <c r="L169" s="11">
        <f>IF(A169="","",IF(A169=A168,L168+1,1))</f>
        <v/>
      </c>
      <c r="M169" s="12">
        <f>IF(A169="","",IF(L169=1,IF(ISNUMBER(C169),C169,""),IF(ISNUMBER(C169),IF(ISNUMBER(M168),$Q$2*C169+(1-$Q$2)*M168,C169),M168)))</f>
        <v/>
      </c>
      <c r="N169" s="11">
        <f>IF(A169="","",IF(L169=1,N168+1,N168))</f>
        <v/>
      </c>
    </row>
    <row r="170">
      <c r="A170" s="10" t="n"/>
      <c r="B170" s="10" t="n"/>
      <c r="C170" s="10" t="n"/>
      <c r="D170" s="10" t="n"/>
      <c r="E170" s="11">
        <f>IF(A170="","",IF(L170-$Q$1&lt;1,"",IF(ISNUMBER(INDEX($C$5:$C$2004,(ROW()-4-$Q$1))),INDEX($C$5:$C$2004,(ROW()-4-$Q$1)),"")))</f>
        <v/>
      </c>
      <c r="F170" s="12">
        <f>IF(A170="","",IF(L170-$Q$1-3&lt;1,"",IF(COUNT(INDEX($C$5:$C$2004,(ROW()-4-$Q$1)-3):INDEX($C$5:$C$2004,(ROW()-4-$Q$1)))=4,AVERAGE(INDEX($C$5:$C$2004,(ROW()-4-$Q$1)-3):INDEX($C$5:$C$2004,(ROW()-4-$Q$1))),"")))</f>
        <v/>
      </c>
      <c r="G170" s="12">
        <f>IF(A170="","",IF(L170-$Q$1&lt;1,"",IF(ISNUMBER(INDEX($M$5:$M$2004,(ROW()-4-$Q$1))),INDEX($M$5:$M$2004,(ROW()-4-$Q$1)),"")))</f>
        <v/>
      </c>
      <c r="H170" s="11">
        <f>IF(AND(ISNUMBER(C170),ISNUMBER(D170),ISNUMBER(E170),ISNUMBER(F170),ISNUMBER(G170)),ABS(D170-C170),"")</f>
        <v/>
      </c>
      <c r="I170" s="11">
        <f>IF(ISNUMBER(H170),ABS(E170-C170),"")</f>
        <v/>
      </c>
      <c r="J170" s="12">
        <f>IF(ISNUMBER(H170),ABS(F170-C170),"")</f>
        <v/>
      </c>
      <c r="K170" s="12">
        <f>IF(ISNUMBER(H170),ABS(G170-C170),"")</f>
        <v/>
      </c>
      <c r="L170" s="11">
        <f>IF(A170="","",IF(A170=A169,L169+1,1))</f>
        <v/>
      </c>
      <c r="M170" s="12">
        <f>IF(A170="","",IF(L170=1,IF(ISNUMBER(C170),C170,""),IF(ISNUMBER(C170),IF(ISNUMBER(M169),$Q$2*C170+(1-$Q$2)*M169,C170),M169)))</f>
        <v/>
      </c>
      <c r="N170" s="11">
        <f>IF(A170="","",IF(L170=1,N169+1,N169))</f>
        <v/>
      </c>
    </row>
    <row r="171">
      <c r="A171" s="10" t="n"/>
      <c r="B171" s="10" t="n"/>
      <c r="C171" s="10" t="n"/>
      <c r="D171" s="10" t="n"/>
      <c r="E171" s="11">
        <f>IF(A171="","",IF(L171-$Q$1&lt;1,"",IF(ISNUMBER(INDEX($C$5:$C$2004,(ROW()-4-$Q$1))),INDEX($C$5:$C$2004,(ROW()-4-$Q$1)),"")))</f>
        <v/>
      </c>
      <c r="F171" s="12">
        <f>IF(A171="","",IF(L171-$Q$1-3&lt;1,"",IF(COUNT(INDEX($C$5:$C$2004,(ROW()-4-$Q$1)-3):INDEX($C$5:$C$2004,(ROW()-4-$Q$1)))=4,AVERAGE(INDEX($C$5:$C$2004,(ROW()-4-$Q$1)-3):INDEX($C$5:$C$2004,(ROW()-4-$Q$1))),"")))</f>
        <v/>
      </c>
      <c r="G171" s="12">
        <f>IF(A171="","",IF(L171-$Q$1&lt;1,"",IF(ISNUMBER(INDEX($M$5:$M$2004,(ROW()-4-$Q$1))),INDEX($M$5:$M$2004,(ROW()-4-$Q$1)),"")))</f>
        <v/>
      </c>
      <c r="H171" s="11">
        <f>IF(AND(ISNUMBER(C171),ISNUMBER(D171),ISNUMBER(E171),ISNUMBER(F171),ISNUMBER(G171)),ABS(D171-C171),"")</f>
        <v/>
      </c>
      <c r="I171" s="11">
        <f>IF(ISNUMBER(H171),ABS(E171-C171),"")</f>
        <v/>
      </c>
      <c r="J171" s="12">
        <f>IF(ISNUMBER(H171),ABS(F171-C171),"")</f>
        <v/>
      </c>
      <c r="K171" s="12">
        <f>IF(ISNUMBER(H171),ABS(G171-C171),"")</f>
        <v/>
      </c>
      <c r="L171" s="11">
        <f>IF(A171="","",IF(A171=A170,L170+1,1))</f>
        <v/>
      </c>
      <c r="M171" s="12">
        <f>IF(A171="","",IF(L171=1,IF(ISNUMBER(C171),C171,""),IF(ISNUMBER(C171),IF(ISNUMBER(M170),$Q$2*C171+(1-$Q$2)*M170,C171),M170)))</f>
        <v/>
      </c>
      <c r="N171" s="11">
        <f>IF(A171="","",IF(L171=1,N170+1,N170))</f>
        <v/>
      </c>
    </row>
    <row r="172">
      <c r="A172" s="10" t="n"/>
      <c r="B172" s="10" t="n"/>
      <c r="C172" s="10" t="n"/>
      <c r="D172" s="10" t="n"/>
      <c r="E172" s="11">
        <f>IF(A172="","",IF(L172-$Q$1&lt;1,"",IF(ISNUMBER(INDEX($C$5:$C$2004,(ROW()-4-$Q$1))),INDEX($C$5:$C$2004,(ROW()-4-$Q$1)),"")))</f>
        <v/>
      </c>
      <c r="F172" s="12">
        <f>IF(A172="","",IF(L172-$Q$1-3&lt;1,"",IF(COUNT(INDEX($C$5:$C$2004,(ROW()-4-$Q$1)-3):INDEX($C$5:$C$2004,(ROW()-4-$Q$1)))=4,AVERAGE(INDEX($C$5:$C$2004,(ROW()-4-$Q$1)-3):INDEX($C$5:$C$2004,(ROW()-4-$Q$1))),"")))</f>
        <v/>
      </c>
      <c r="G172" s="12">
        <f>IF(A172="","",IF(L172-$Q$1&lt;1,"",IF(ISNUMBER(INDEX($M$5:$M$2004,(ROW()-4-$Q$1))),INDEX($M$5:$M$2004,(ROW()-4-$Q$1)),"")))</f>
        <v/>
      </c>
      <c r="H172" s="11">
        <f>IF(AND(ISNUMBER(C172),ISNUMBER(D172),ISNUMBER(E172),ISNUMBER(F172),ISNUMBER(G172)),ABS(D172-C172),"")</f>
        <v/>
      </c>
      <c r="I172" s="11">
        <f>IF(ISNUMBER(H172),ABS(E172-C172),"")</f>
        <v/>
      </c>
      <c r="J172" s="12">
        <f>IF(ISNUMBER(H172),ABS(F172-C172),"")</f>
        <v/>
      </c>
      <c r="K172" s="12">
        <f>IF(ISNUMBER(H172),ABS(G172-C172),"")</f>
        <v/>
      </c>
      <c r="L172" s="11">
        <f>IF(A172="","",IF(A172=A171,L171+1,1))</f>
        <v/>
      </c>
      <c r="M172" s="12">
        <f>IF(A172="","",IF(L172=1,IF(ISNUMBER(C172),C172,""),IF(ISNUMBER(C172),IF(ISNUMBER(M171),$Q$2*C172+(1-$Q$2)*M171,C172),M171)))</f>
        <v/>
      </c>
      <c r="N172" s="11">
        <f>IF(A172="","",IF(L172=1,N171+1,N171))</f>
        <v/>
      </c>
    </row>
    <row r="173">
      <c r="A173" s="10" t="n"/>
      <c r="B173" s="10" t="n"/>
      <c r="C173" s="10" t="n"/>
      <c r="D173" s="10" t="n"/>
      <c r="E173" s="11">
        <f>IF(A173="","",IF(L173-$Q$1&lt;1,"",IF(ISNUMBER(INDEX($C$5:$C$2004,(ROW()-4-$Q$1))),INDEX($C$5:$C$2004,(ROW()-4-$Q$1)),"")))</f>
        <v/>
      </c>
      <c r="F173" s="12">
        <f>IF(A173="","",IF(L173-$Q$1-3&lt;1,"",IF(COUNT(INDEX($C$5:$C$2004,(ROW()-4-$Q$1)-3):INDEX($C$5:$C$2004,(ROW()-4-$Q$1)))=4,AVERAGE(INDEX($C$5:$C$2004,(ROW()-4-$Q$1)-3):INDEX($C$5:$C$2004,(ROW()-4-$Q$1))),"")))</f>
        <v/>
      </c>
      <c r="G173" s="12">
        <f>IF(A173="","",IF(L173-$Q$1&lt;1,"",IF(ISNUMBER(INDEX($M$5:$M$2004,(ROW()-4-$Q$1))),INDEX($M$5:$M$2004,(ROW()-4-$Q$1)),"")))</f>
        <v/>
      </c>
      <c r="H173" s="11">
        <f>IF(AND(ISNUMBER(C173),ISNUMBER(D173),ISNUMBER(E173),ISNUMBER(F173),ISNUMBER(G173)),ABS(D173-C173),"")</f>
        <v/>
      </c>
      <c r="I173" s="11">
        <f>IF(ISNUMBER(H173),ABS(E173-C173),"")</f>
        <v/>
      </c>
      <c r="J173" s="12">
        <f>IF(ISNUMBER(H173),ABS(F173-C173),"")</f>
        <v/>
      </c>
      <c r="K173" s="12">
        <f>IF(ISNUMBER(H173),ABS(G173-C173),"")</f>
        <v/>
      </c>
      <c r="L173" s="11">
        <f>IF(A173="","",IF(A173=A172,L172+1,1))</f>
        <v/>
      </c>
      <c r="M173" s="12">
        <f>IF(A173="","",IF(L173=1,IF(ISNUMBER(C173),C173,""),IF(ISNUMBER(C173),IF(ISNUMBER(M172),$Q$2*C173+(1-$Q$2)*M172,C173),M172)))</f>
        <v/>
      </c>
      <c r="N173" s="11">
        <f>IF(A173="","",IF(L173=1,N172+1,N172))</f>
        <v/>
      </c>
    </row>
    <row r="174">
      <c r="A174" s="10" t="n"/>
      <c r="B174" s="10" t="n"/>
      <c r="C174" s="10" t="n"/>
      <c r="D174" s="10" t="n"/>
      <c r="E174" s="11">
        <f>IF(A174="","",IF(L174-$Q$1&lt;1,"",IF(ISNUMBER(INDEX($C$5:$C$2004,(ROW()-4-$Q$1))),INDEX($C$5:$C$2004,(ROW()-4-$Q$1)),"")))</f>
        <v/>
      </c>
      <c r="F174" s="12">
        <f>IF(A174="","",IF(L174-$Q$1-3&lt;1,"",IF(COUNT(INDEX($C$5:$C$2004,(ROW()-4-$Q$1)-3):INDEX($C$5:$C$2004,(ROW()-4-$Q$1)))=4,AVERAGE(INDEX($C$5:$C$2004,(ROW()-4-$Q$1)-3):INDEX($C$5:$C$2004,(ROW()-4-$Q$1))),"")))</f>
        <v/>
      </c>
      <c r="G174" s="12">
        <f>IF(A174="","",IF(L174-$Q$1&lt;1,"",IF(ISNUMBER(INDEX($M$5:$M$2004,(ROW()-4-$Q$1))),INDEX($M$5:$M$2004,(ROW()-4-$Q$1)),"")))</f>
        <v/>
      </c>
      <c r="H174" s="11">
        <f>IF(AND(ISNUMBER(C174),ISNUMBER(D174),ISNUMBER(E174),ISNUMBER(F174),ISNUMBER(G174)),ABS(D174-C174),"")</f>
        <v/>
      </c>
      <c r="I174" s="11">
        <f>IF(ISNUMBER(H174),ABS(E174-C174),"")</f>
        <v/>
      </c>
      <c r="J174" s="12">
        <f>IF(ISNUMBER(H174),ABS(F174-C174),"")</f>
        <v/>
      </c>
      <c r="K174" s="12">
        <f>IF(ISNUMBER(H174),ABS(G174-C174),"")</f>
        <v/>
      </c>
      <c r="L174" s="11">
        <f>IF(A174="","",IF(A174=A173,L173+1,1))</f>
        <v/>
      </c>
      <c r="M174" s="12">
        <f>IF(A174="","",IF(L174=1,IF(ISNUMBER(C174),C174,""),IF(ISNUMBER(C174),IF(ISNUMBER(M173),$Q$2*C174+(1-$Q$2)*M173,C174),M173)))</f>
        <v/>
      </c>
      <c r="N174" s="11">
        <f>IF(A174="","",IF(L174=1,N173+1,N173))</f>
        <v/>
      </c>
    </row>
    <row r="175">
      <c r="A175" s="10" t="n"/>
      <c r="B175" s="10" t="n"/>
      <c r="C175" s="10" t="n"/>
      <c r="D175" s="10" t="n"/>
      <c r="E175" s="11">
        <f>IF(A175="","",IF(L175-$Q$1&lt;1,"",IF(ISNUMBER(INDEX($C$5:$C$2004,(ROW()-4-$Q$1))),INDEX($C$5:$C$2004,(ROW()-4-$Q$1)),"")))</f>
        <v/>
      </c>
      <c r="F175" s="12">
        <f>IF(A175="","",IF(L175-$Q$1-3&lt;1,"",IF(COUNT(INDEX($C$5:$C$2004,(ROW()-4-$Q$1)-3):INDEX($C$5:$C$2004,(ROW()-4-$Q$1)))=4,AVERAGE(INDEX($C$5:$C$2004,(ROW()-4-$Q$1)-3):INDEX($C$5:$C$2004,(ROW()-4-$Q$1))),"")))</f>
        <v/>
      </c>
      <c r="G175" s="12">
        <f>IF(A175="","",IF(L175-$Q$1&lt;1,"",IF(ISNUMBER(INDEX($M$5:$M$2004,(ROW()-4-$Q$1))),INDEX($M$5:$M$2004,(ROW()-4-$Q$1)),"")))</f>
        <v/>
      </c>
      <c r="H175" s="11">
        <f>IF(AND(ISNUMBER(C175),ISNUMBER(D175),ISNUMBER(E175),ISNUMBER(F175),ISNUMBER(G175)),ABS(D175-C175),"")</f>
        <v/>
      </c>
      <c r="I175" s="11">
        <f>IF(ISNUMBER(H175),ABS(E175-C175),"")</f>
        <v/>
      </c>
      <c r="J175" s="12">
        <f>IF(ISNUMBER(H175),ABS(F175-C175),"")</f>
        <v/>
      </c>
      <c r="K175" s="12">
        <f>IF(ISNUMBER(H175),ABS(G175-C175),"")</f>
        <v/>
      </c>
      <c r="L175" s="11">
        <f>IF(A175="","",IF(A175=A174,L174+1,1))</f>
        <v/>
      </c>
      <c r="M175" s="12">
        <f>IF(A175="","",IF(L175=1,IF(ISNUMBER(C175),C175,""),IF(ISNUMBER(C175),IF(ISNUMBER(M174),$Q$2*C175+(1-$Q$2)*M174,C175),M174)))</f>
        <v/>
      </c>
      <c r="N175" s="11">
        <f>IF(A175="","",IF(L175=1,N174+1,N174))</f>
        <v/>
      </c>
    </row>
    <row r="176">
      <c r="A176" s="10" t="n"/>
      <c r="B176" s="10" t="n"/>
      <c r="C176" s="10" t="n"/>
      <c r="D176" s="10" t="n"/>
      <c r="E176" s="11">
        <f>IF(A176="","",IF(L176-$Q$1&lt;1,"",IF(ISNUMBER(INDEX($C$5:$C$2004,(ROW()-4-$Q$1))),INDEX($C$5:$C$2004,(ROW()-4-$Q$1)),"")))</f>
        <v/>
      </c>
      <c r="F176" s="12">
        <f>IF(A176="","",IF(L176-$Q$1-3&lt;1,"",IF(COUNT(INDEX($C$5:$C$2004,(ROW()-4-$Q$1)-3):INDEX($C$5:$C$2004,(ROW()-4-$Q$1)))=4,AVERAGE(INDEX($C$5:$C$2004,(ROW()-4-$Q$1)-3):INDEX($C$5:$C$2004,(ROW()-4-$Q$1))),"")))</f>
        <v/>
      </c>
      <c r="G176" s="12">
        <f>IF(A176="","",IF(L176-$Q$1&lt;1,"",IF(ISNUMBER(INDEX($M$5:$M$2004,(ROW()-4-$Q$1))),INDEX($M$5:$M$2004,(ROW()-4-$Q$1)),"")))</f>
        <v/>
      </c>
      <c r="H176" s="11">
        <f>IF(AND(ISNUMBER(C176),ISNUMBER(D176),ISNUMBER(E176),ISNUMBER(F176),ISNUMBER(G176)),ABS(D176-C176),"")</f>
        <v/>
      </c>
      <c r="I176" s="11">
        <f>IF(ISNUMBER(H176),ABS(E176-C176),"")</f>
        <v/>
      </c>
      <c r="J176" s="12">
        <f>IF(ISNUMBER(H176),ABS(F176-C176),"")</f>
        <v/>
      </c>
      <c r="K176" s="12">
        <f>IF(ISNUMBER(H176),ABS(G176-C176),"")</f>
        <v/>
      </c>
      <c r="L176" s="11">
        <f>IF(A176="","",IF(A176=A175,L175+1,1))</f>
        <v/>
      </c>
      <c r="M176" s="12">
        <f>IF(A176="","",IF(L176=1,IF(ISNUMBER(C176),C176,""),IF(ISNUMBER(C176),IF(ISNUMBER(M175),$Q$2*C176+(1-$Q$2)*M175,C176),M175)))</f>
        <v/>
      </c>
      <c r="N176" s="11">
        <f>IF(A176="","",IF(L176=1,N175+1,N175))</f>
        <v/>
      </c>
    </row>
    <row r="177">
      <c r="A177" s="10" t="n"/>
      <c r="B177" s="10" t="n"/>
      <c r="C177" s="10" t="n"/>
      <c r="D177" s="10" t="n"/>
      <c r="E177" s="11">
        <f>IF(A177="","",IF(L177-$Q$1&lt;1,"",IF(ISNUMBER(INDEX($C$5:$C$2004,(ROW()-4-$Q$1))),INDEX($C$5:$C$2004,(ROW()-4-$Q$1)),"")))</f>
        <v/>
      </c>
      <c r="F177" s="12">
        <f>IF(A177="","",IF(L177-$Q$1-3&lt;1,"",IF(COUNT(INDEX($C$5:$C$2004,(ROW()-4-$Q$1)-3):INDEX($C$5:$C$2004,(ROW()-4-$Q$1)))=4,AVERAGE(INDEX($C$5:$C$2004,(ROW()-4-$Q$1)-3):INDEX($C$5:$C$2004,(ROW()-4-$Q$1))),"")))</f>
        <v/>
      </c>
      <c r="G177" s="12">
        <f>IF(A177="","",IF(L177-$Q$1&lt;1,"",IF(ISNUMBER(INDEX($M$5:$M$2004,(ROW()-4-$Q$1))),INDEX($M$5:$M$2004,(ROW()-4-$Q$1)),"")))</f>
        <v/>
      </c>
      <c r="H177" s="11">
        <f>IF(AND(ISNUMBER(C177),ISNUMBER(D177),ISNUMBER(E177),ISNUMBER(F177),ISNUMBER(G177)),ABS(D177-C177),"")</f>
        <v/>
      </c>
      <c r="I177" s="11">
        <f>IF(ISNUMBER(H177),ABS(E177-C177),"")</f>
        <v/>
      </c>
      <c r="J177" s="12">
        <f>IF(ISNUMBER(H177),ABS(F177-C177),"")</f>
        <v/>
      </c>
      <c r="K177" s="12">
        <f>IF(ISNUMBER(H177),ABS(G177-C177),"")</f>
        <v/>
      </c>
      <c r="L177" s="11">
        <f>IF(A177="","",IF(A177=A176,L176+1,1))</f>
        <v/>
      </c>
      <c r="M177" s="12">
        <f>IF(A177="","",IF(L177=1,IF(ISNUMBER(C177),C177,""),IF(ISNUMBER(C177),IF(ISNUMBER(M176),$Q$2*C177+(1-$Q$2)*M176,C177),M176)))</f>
        <v/>
      </c>
      <c r="N177" s="11">
        <f>IF(A177="","",IF(L177=1,N176+1,N176))</f>
        <v/>
      </c>
    </row>
    <row r="178">
      <c r="A178" s="10" t="n"/>
      <c r="B178" s="10" t="n"/>
      <c r="C178" s="10" t="n"/>
      <c r="D178" s="10" t="n"/>
      <c r="E178" s="11">
        <f>IF(A178="","",IF(L178-$Q$1&lt;1,"",IF(ISNUMBER(INDEX($C$5:$C$2004,(ROW()-4-$Q$1))),INDEX($C$5:$C$2004,(ROW()-4-$Q$1)),"")))</f>
        <v/>
      </c>
      <c r="F178" s="12">
        <f>IF(A178="","",IF(L178-$Q$1-3&lt;1,"",IF(COUNT(INDEX($C$5:$C$2004,(ROW()-4-$Q$1)-3):INDEX($C$5:$C$2004,(ROW()-4-$Q$1)))=4,AVERAGE(INDEX($C$5:$C$2004,(ROW()-4-$Q$1)-3):INDEX($C$5:$C$2004,(ROW()-4-$Q$1))),"")))</f>
        <v/>
      </c>
      <c r="G178" s="12">
        <f>IF(A178="","",IF(L178-$Q$1&lt;1,"",IF(ISNUMBER(INDEX($M$5:$M$2004,(ROW()-4-$Q$1))),INDEX($M$5:$M$2004,(ROW()-4-$Q$1)),"")))</f>
        <v/>
      </c>
      <c r="H178" s="11">
        <f>IF(AND(ISNUMBER(C178),ISNUMBER(D178),ISNUMBER(E178),ISNUMBER(F178),ISNUMBER(G178)),ABS(D178-C178),"")</f>
        <v/>
      </c>
      <c r="I178" s="11">
        <f>IF(ISNUMBER(H178),ABS(E178-C178),"")</f>
        <v/>
      </c>
      <c r="J178" s="12">
        <f>IF(ISNUMBER(H178),ABS(F178-C178),"")</f>
        <v/>
      </c>
      <c r="K178" s="12">
        <f>IF(ISNUMBER(H178),ABS(G178-C178),"")</f>
        <v/>
      </c>
      <c r="L178" s="11">
        <f>IF(A178="","",IF(A178=A177,L177+1,1))</f>
        <v/>
      </c>
      <c r="M178" s="12">
        <f>IF(A178="","",IF(L178=1,IF(ISNUMBER(C178),C178,""),IF(ISNUMBER(C178),IF(ISNUMBER(M177),$Q$2*C178+(1-$Q$2)*M177,C178),M177)))</f>
        <v/>
      </c>
      <c r="N178" s="11">
        <f>IF(A178="","",IF(L178=1,N177+1,N177))</f>
        <v/>
      </c>
    </row>
    <row r="179">
      <c r="A179" s="10" t="n"/>
      <c r="B179" s="10" t="n"/>
      <c r="C179" s="10" t="n"/>
      <c r="D179" s="10" t="n"/>
      <c r="E179" s="11">
        <f>IF(A179="","",IF(L179-$Q$1&lt;1,"",IF(ISNUMBER(INDEX($C$5:$C$2004,(ROW()-4-$Q$1))),INDEX($C$5:$C$2004,(ROW()-4-$Q$1)),"")))</f>
        <v/>
      </c>
      <c r="F179" s="12">
        <f>IF(A179="","",IF(L179-$Q$1-3&lt;1,"",IF(COUNT(INDEX($C$5:$C$2004,(ROW()-4-$Q$1)-3):INDEX($C$5:$C$2004,(ROW()-4-$Q$1)))=4,AVERAGE(INDEX($C$5:$C$2004,(ROW()-4-$Q$1)-3):INDEX($C$5:$C$2004,(ROW()-4-$Q$1))),"")))</f>
        <v/>
      </c>
      <c r="G179" s="12">
        <f>IF(A179="","",IF(L179-$Q$1&lt;1,"",IF(ISNUMBER(INDEX($M$5:$M$2004,(ROW()-4-$Q$1))),INDEX($M$5:$M$2004,(ROW()-4-$Q$1)),"")))</f>
        <v/>
      </c>
      <c r="H179" s="11">
        <f>IF(AND(ISNUMBER(C179),ISNUMBER(D179),ISNUMBER(E179),ISNUMBER(F179),ISNUMBER(G179)),ABS(D179-C179),"")</f>
        <v/>
      </c>
      <c r="I179" s="11">
        <f>IF(ISNUMBER(H179),ABS(E179-C179),"")</f>
        <v/>
      </c>
      <c r="J179" s="12">
        <f>IF(ISNUMBER(H179),ABS(F179-C179),"")</f>
        <v/>
      </c>
      <c r="K179" s="12">
        <f>IF(ISNUMBER(H179),ABS(G179-C179),"")</f>
        <v/>
      </c>
      <c r="L179" s="11">
        <f>IF(A179="","",IF(A179=A178,L178+1,1))</f>
        <v/>
      </c>
      <c r="M179" s="12">
        <f>IF(A179="","",IF(L179=1,IF(ISNUMBER(C179),C179,""),IF(ISNUMBER(C179),IF(ISNUMBER(M178),$Q$2*C179+(1-$Q$2)*M178,C179),M178)))</f>
        <v/>
      </c>
      <c r="N179" s="11">
        <f>IF(A179="","",IF(L179=1,N178+1,N178))</f>
        <v/>
      </c>
    </row>
    <row r="180">
      <c r="A180" s="10" t="n"/>
      <c r="B180" s="10" t="n"/>
      <c r="C180" s="10" t="n"/>
      <c r="D180" s="10" t="n"/>
      <c r="E180" s="11">
        <f>IF(A180="","",IF(L180-$Q$1&lt;1,"",IF(ISNUMBER(INDEX($C$5:$C$2004,(ROW()-4-$Q$1))),INDEX($C$5:$C$2004,(ROW()-4-$Q$1)),"")))</f>
        <v/>
      </c>
      <c r="F180" s="12">
        <f>IF(A180="","",IF(L180-$Q$1-3&lt;1,"",IF(COUNT(INDEX($C$5:$C$2004,(ROW()-4-$Q$1)-3):INDEX($C$5:$C$2004,(ROW()-4-$Q$1)))=4,AVERAGE(INDEX($C$5:$C$2004,(ROW()-4-$Q$1)-3):INDEX($C$5:$C$2004,(ROW()-4-$Q$1))),"")))</f>
        <v/>
      </c>
      <c r="G180" s="12">
        <f>IF(A180="","",IF(L180-$Q$1&lt;1,"",IF(ISNUMBER(INDEX($M$5:$M$2004,(ROW()-4-$Q$1))),INDEX($M$5:$M$2004,(ROW()-4-$Q$1)),"")))</f>
        <v/>
      </c>
      <c r="H180" s="11">
        <f>IF(AND(ISNUMBER(C180),ISNUMBER(D180),ISNUMBER(E180),ISNUMBER(F180),ISNUMBER(G180)),ABS(D180-C180),"")</f>
        <v/>
      </c>
      <c r="I180" s="11">
        <f>IF(ISNUMBER(H180),ABS(E180-C180),"")</f>
        <v/>
      </c>
      <c r="J180" s="12">
        <f>IF(ISNUMBER(H180),ABS(F180-C180),"")</f>
        <v/>
      </c>
      <c r="K180" s="12">
        <f>IF(ISNUMBER(H180),ABS(G180-C180),"")</f>
        <v/>
      </c>
      <c r="L180" s="11">
        <f>IF(A180="","",IF(A180=A179,L179+1,1))</f>
        <v/>
      </c>
      <c r="M180" s="12">
        <f>IF(A180="","",IF(L180=1,IF(ISNUMBER(C180),C180,""),IF(ISNUMBER(C180),IF(ISNUMBER(M179),$Q$2*C180+(1-$Q$2)*M179,C180),M179)))</f>
        <v/>
      </c>
      <c r="N180" s="11">
        <f>IF(A180="","",IF(L180=1,N179+1,N179))</f>
        <v/>
      </c>
    </row>
    <row r="181">
      <c r="A181" s="10" t="n"/>
      <c r="B181" s="10" t="n"/>
      <c r="C181" s="10" t="n"/>
      <c r="D181" s="10" t="n"/>
      <c r="E181" s="11">
        <f>IF(A181="","",IF(L181-$Q$1&lt;1,"",IF(ISNUMBER(INDEX($C$5:$C$2004,(ROW()-4-$Q$1))),INDEX($C$5:$C$2004,(ROW()-4-$Q$1)),"")))</f>
        <v/>
      </c>
      <c r="F181" s="12">
        <f>IF(A181="","",IF(L181-$Q$1-3&lt;1,"",IF(COUNT(INDEX($C$5:$C$2004,(ROW()-4-$Q$1)-3):INDEX($C$5:$C$2004,(ROW()-4-$Q$1)))=4,AVERAGE(INDEX($C$5:$C$2004,(ROW()-4-$Q$1)-3):INDEX($C$5:$C$2004,(ROW()-4-$Q$1))),"")))</f>
        <v/>
      </c>
      <c r="G181" s="12">
        <f>IF(A181="","",IF(L181-$Q$1&lt;1,"",IF(ISNUMBER(INDEX($M$5:$M$2004,(ROW()-4-$Q$1))),INDEX($M$5:$M$2004,(ROW()-4-$Q$1)),"")))</f>
        <v/>
      </c>
      <c r="H181" s="11">
        <f>IF(AND(ISNUMBER(C181),ISNUMBER(D181),ISNUMBER(E181),ISNUMBER(F181),ISNUMBER(G181)),ABS(D181-C181),"")</f>
        <v/>
      </c>
      <c r="I181" s="11">
        <f>IF(ISNUMBER(H181),ABS(E181-C181),"")</f>
        <v/>
      </c>
      <c r="J181" s="12">
        <f>IF(ISNUMBER(H181),ABS(F181-C181),"")</f>
        <v/>
      </c>
      <c r="K181" s="12">
        <f>IF(ISNUMBER(H181),ABS(G181-C181),"")</f>
        <v/>
      </c>
      <c r="L181" s="11">
        <f>IF(A181="","",IF(A181=A180,L180+1,1))</f>
        <v/>
      </c>
      <c r="M181" s="12">
        <f>IF(A181="","",IF(L181=1,IF(ISNUMBER(C181),C181,""),IF(ISNUMBER(C181),IF(ISNUMBER(M180),$Q$2*C181+(1-$Q$2)*M180,C181),M180)))</f>
        <v/>
      </c>
      <c r="N181" s="11">
        <f>IF(A181="","",IF(L181=1,N180+1,N180))</f>
        <v/>
      </c>
    </row>
    <row r="182">
      <c r="A182" s="10" t="n"/>
      <c r="B182" s="10" t="n"/>
      <c r="C182" s="10" t="n"/>
      <c r="D182" s="10" t="n"/>
      <c r="E182" s="11">
        <f>IF(A182="","",IF(L182-$Q$1&lt;1,"",IF(ISNUMBER(INDEX($C$5:$C$2004,(ROW()-4-$Q$1))),INDEX($C$5:$C$2004,(ROW()-4-$Q$1)),"")))</f>
        <v/>
      </c>
      <c r="F182" s="12">
        <f>IF(A182="","",IF(L182-$Q$1-3&lt;1,"",IF(COUNT(INDEX($C$5:$C$2004,(ROW()-4-$Q$1)-3):INDEX($C$5:$C$2004,(ROW()-4-$Q$1)))=4,AVERAGE(INDEX($C$5:$C$2004,(ROW()-4-$Q$1)-3):INDEX($C$5:$C$2004,(ROW()-4-$Q$1))),"")))</f>
        <v/>
      </c>
      <c r="G182" s="12">
        <f>IF(A182="","",IF(L182-$Q$1&lt;1,"",IF(ISNUMBER(INDEX($M$5:$M$2004,(ROW()-4-$Q$1))),INDEX($M$5:$M$2004,(ROW()-4-$Q$1)),"")))</f>
        <v/>
      </c>
      <c r="H182" s="11">
        <f>IF(AND(ISNUMBER(C182),ISNUMBER(D182),ISNUMBER(E182),ISNUMBER(F182),ISNUMBER(G182)),ABS(D182-C182),"")</f>
        <v/>
      </c>
      <c r="I182" s="11">
        <f>IF(ISNUMBER(H182),ABS(E182-C182),"")</f>
        <v/>
      </c>
      <c r="J182" s="12">
        <f>IF(ISNUMBER(H182),ABS(F182-C182),"")</f>
        <v/>
      </c>
      <c r="K182" s="12">
        <f>IF(ISNUMBER(H182),ABS(G182-C182),"")</f>
        <v/>
      </c>
      <c r="L182" s="11">
        <f>IF(A182="","",IF(A182=A181,L181+1,1))</f>
        <v/>
      </c>
      <c r="M182" s="12">
        <f>IF(A182="","",IF(L182=1,IF(ISNUMBER(C182),C182,""),IF(ISNUMBER(C182),IF(ISNUMBER(M181),$Q$2*C182+(1-$Q$2)*M181,C182),M181)))</f>
        <v/>
      </c>
      <c r="N182" s="11">
        <f>IF(A182="","",IF(L182=1,N181+1,N181))</f>
        <v/>
      </c>
    </row>
    <row r="183">
      <c r="A183" s="10" t="n"/>
      <c r="B183" s="10" t="n"/>
      <c r="C183" s="10" t="n"/>
      <c r="D183" s="10" t="n"/>
      <c r="E183" s="11">
        <f>IF(A183="","",IF(L183-$Q$1&lt;1,"",IF(ISNUMBER(INDEX($C$5:$C$2004,(ROW()-4-$Q$1))),INDEX($C$5:$C$2004,(ROW()-4-$Q$1)),"")))</f>
        <v/>
      </c>
      <c r="F183" s="12">
        <f>IF(A183="","",IF(L183-$Q$1-3&lt;1,"",IF(COUNT(INDEX($C$5:$C$2004,(ROW()-4-$Q$1)-3):INDEX($C$5:$C$2004,(ROW()-4-$Q$1)))=4,AVERAGE(INDEX($C$5:$C$2004,(ROW()-4-$Q$1)-3):INDEX($C$5:$C$2004,(ROW()-4-$Q$1))),"")))</f>
        <v/>
      </c>
      <c r="G183" s="12">
        <f>IF(A183="","",IF(L183-$Q$1&lt;1,"",IF(ISNUMBER(INDEX($M$5:$M$2004,(ROW()-4-$Q$1))),INDEX($M$5:$M$2004,(ROW()-4-$Q$1)),"")))</f>
        <v/>
      </c>
      <c r="H183" s="11">
        <f>IF(AND(ISNUMBER(C183),ISNUMBER(D183),ISNUMBER(E183),ISNUMBER(F183),ISNUMBER(G183)),ABS(D183-C183),"")</f>
        <v/>
      </c>
      <c r="I183" s="11">
        <f>IF(ISNUMBER(H183),ABS(E183-C183),"")</f>
        <v/>
      </c>
      <c r="J183" s="12">
        <f>IF(ISNUMBER(H183),ABS(F183-C183),"")</f>
        <v/>
      </c>
      <c r="K183" s="12">
        <f>IF(ISNUMBER(H183),ABS(G183-C183),"")</f>
        <v/>
      </c>
      <c r="L183" s="11">
        <f>IF(A183="","",IF(A183=A182,L182+1,1))</f>
        <v/>
      </c>
      <c r="M183" s="12">
        <f>IF(A183="","",IF(L183=1,IF(ISNUMBER(C183),C183,""),IF(ISNUMBER(C183),IF(ISNUMBER(M182),$Q$2*C183+(1-$Q$2)*M182,C183),M182)))</f>
        <v/>
      </c>
      <c r="N183" s="11">
        <f>IF(A183="","",IF(L183=1,N182+1,N182))</f>
        <v/>
      </c>
    </row>
    <row r="184">
      <c r="A184" s="10" t="n"/>
      <c r="B184" s="10" t="n"/>
      <c r="C184" s="10" t="n"/>
      <c r="D184" s="10" t="n"/>
      <c r="E184" s="11">
        <f>IF(A184="","",IF(L184-$Q$1&lt;1,"",IF(ISNUMBER(INDEX($C$5:$C$2004,(ROW()-4-$Q$1))),INDEX($C$5:$C$2004,(ROW()-4-$Q$1)),"")))</f>
        <v/>
      </c>
      <c r="F184" s="12">
        <f>IF(A184="","",IF(L184-$Q$1-3&lt;1,"",IF(COUNT(INDEX($C$5:$C$2004,(ROW()-4-$Q$1)-3):INDEX($C$5:$C$2004,(ROW()-4-$Q$1)))=4,AVERAGE(INDEX($C$5:$C$2004,(ROW()-4-$Q$1)-3):INDEX($C$5:$C$2004,(ROW()-4-$Q$1))),"")))</f>
        <v/>
      </c>
      <c r="G184" s="12">
        <f>IF(A184="","",IF(L184-$Q$1&lt;1,"",IF(ISNUMBER(INDEX($M$5:$M$2004,(ROW()-4-$Q$1))),INDEX($M$5:$M$2004,(ROW()-4-$Q$1)),"")))</f>
        <v/>
      </c>
      <c r="H184" s="11">
        <f>IF(AND(ISNUMBER(C184),ISNUMBER(D184),ISNUMBER(E184),ISNUMBER(F184),ISNUMBER(G184)),ABS(D184-C184),"")</f>
        <v/>
      </c>
      <c r="I184" s="11">
        <f>IF(ISNUMBER(H184),ABS(E184-C184),"")</f>
        <v/>
      </c>
      <c r="J184" s="12">
        <f>IF(ISNUMBER(H184),ABS(F184-C184),"")</f>
        <v/>
      </c>
      <c r="K184" s="12">
        <f>IF(ISNUMBER(H184),ABS(G184-C184),"")</f>
        <v/>
      </c>
      <c r="L184" s="11">
        <f>IF(A184="","",IF(A184=A183,L183+1,1))</f>
        <v/>
      </c>
      <c r="M184" s="12">
        <f>IF(A184="","",IF(L184=1,IF(ISNUMBER(C184),C184,""),IF(ISNUMBER(C184),IF(ISNUMBER(M183),$Q$2*C184+(1-$Q$2)*M183,C184),M183)))</f>
        <v/>
      </c>
      <c r="N184" s="11">
        <f>IF(A184="","",IF(L184=1,N183+1,N183))</f>
        <v/>
      </c>
    </row>
    <row r="185">
      <c r="A185" s="10" t="n"/>
      <c r="B185" s="10" t="n"/>
      <c r="C185" s="10" t="n"/>
      <c r="D185" s="10" t="n"/>
      <c r="E185" s="11">
        <f>IF(A185="","",IF(L185-$Q$1&lt;1,"",IF(ISNUMBER(INDEX($C$5:$C$2004,(ROW()-4-$Q$1))),INDEX($C$5:$C$2004,(ROW()-4-$Q$1)),"")))</f>
        <v/>
      </c>
      <c r="F185" s="12">
        <f>IF(A185="","",IF(L185-$Q$1-3&lt;1,"",IF(COUNT(INDEX($C$5:$C$2004,(ROW()-4-$Q$1)-3):INDEX($C$5:$C$2004,(ROW()-4-$Q$1)))=4,AVERAGE(INDEX($C$5:$C$2004,(ROW()-4-$Q$1)-3):INDEX($C$5:$C$2004,(ROW()-4-$Q$1))),"")))</f>
        <v/>
      </c>
      <c r="G185" s="12">
        <f>IF(A185="","",IF(L185-$Q$1&lt;1,"",IF(ISNUMBER(INDEX($M$5:$M$2004,(ROW()-4-$Q$1))),INDEX($M$5:$M$2004,(ROW()-4-$Q$1)),"")))</f>
        <v/>
      </c>
      <c r="H185" s="11">
        <f>IF(AND(ISNUMBER(C185),ISNUMBER(D185),ISNUMBER(E185),ISNUMBER(F185),ISNUMBER(G185)),ABS(D185-C185),"")</f>
        <v/>
      </c>
      <c r="I185" s="11">
        <f>IF(ISNUMBER(H185),ABS(E185-C185),"")</f>
        <v/>
      </c>
      <c r="J185" s="12">
        <f>IF(ISNUMBER(H185),ABS(F185-C185),"")</f>
        <v/>
      </c>
      <c r="K185" s="12">
        <f>IF(ISNUMBER(H185),ABS(G185-C185),"")</f>
        <v/>
      </c>
      <c r="L185" s="11">
        <f>IF(A185="","",IF(A185=A184,L184+1,1))</f>
        <v/>
      </c>
      <c r="M185" s="12">
        <f>IF(A185="","",IF(L185=1,IF(ISNUMBER(C185),C185,""),IF(ISNUMBER(C185),IF(ISNUMBER(M184),$Q$2*C185+(1-$Q$2)*M184,C185),M184)))</f>
        <v/>
      </c>
      <c r="N185" s="11">
        <f>IF(A185="","",IF(L185=1,N184+1,N184))</f>
        <v/>
      </c>
    </row>
    <row r="186">
      <c r="A186" s="10" t="n"/>
      <c r="B186" s="10" t="n"/>
      <c r="C186" s="10" t="n"/>
      <c r="D186" s="10" t="n"/>
      <c r="E186" s="11">
        <f>IF(A186="","",IF(L186-$Q$1&lt;1,"",IF(ISNUMBER(INDEX($C$5:$C$2004,(ROW()-4-$Q$1))),INDEX($C$5:$C$2004,(ROW()-4-$Q$1)),"")))</f>
        <v/>
      </c>
      <c r="F186" s="12">
        <f>IF(A186="","",IF(L186-$Q$1-3&lt;1,"",IF(COUNT(INDEX($C$5:$C$2004,(ROW()-4-$Q$1)-3):INDEX($C$5:$C$2004,(ROW()-4-$Q$1)))=4,AVERAGE(INDEX($C$5:$C$2004,(ROW()-4-$Q$1)-3):INDEX($C$5:$C$2004,(ROW()-4-$Q$1))),"")))</f>
        <v/>
      </c>
      <c r="G186" s="12">
        <f>IF(A186="","",IF(L186-$Q$1&lt;1,"",IF(ISNUMBER(INDEX($M$5:$M$2004,(ROW()-4-$Q$1))),INDEX($M$5:$M$2004,(ROW()-4-$Q$1)),"")))</f>
        <v/>
      </c>
      <c r="H186" s="11">
        <f>IF(AND(ISNUMBER(C186),ISNUMBER(D186),ISNUMBER(E186),ISNUMBER(F186),ISNUMBER(G186)),ABS(D186-C186),"")</f>
        <v/>
      </c>
      <c r="I186" s="11">
        <f>IF(ISNUMBER(H186),ABS(E186-C186),"")</f>
        <v/>
      </c>
      <c r="J186" s="12">
        <f>IF(ISNUMBER(H186),ABS(F186-C186),"")</f>
        <v/>
      </c>
      <c r="K186" s="12">
        <f>IF(ISNUMBER(H186),ABS(G186-C186),"")</f>
        <v/>
      </c>
      <c r="L186" s="11">
        <f>IF(A186="","",IF(A186=A185,L185+1,1))</f>
        <v/>
      </c>
      <c r="M186" s="12">
        <f>IF(A186="","",IF(L186=1,IF(ISNUMBER(C186),C186,""),IF(ISNUMBER(C186),IF(ISNUMBER(M185),$Q$2*C186+(1-$Q$2)*M185,C186),M185)))</f>
        <v/>
      </c>
      <c r="N186" s="11">
        <f>IF(A186="","",IF(L186=1,N185+1,N185))</f>
        <v/>
      </c>
    </row>
    <row r="187">
      <c r="A187" s="10" t="n"/>
      <c r="B187" s="10" t="n"/>
      <c r="C187" s="10" t="n"/>
      <c r="D187" s="10" t="n"/>
      <c r="E187" s="11">
        <f>IF(A187="","",IF(L187-$Q$1&lt;1,"",IF(ISNUMBER(INDEX($C$5:$C$2004,(ROW()-4-$Q$1))),INDEX($C$5:$C$2004,(ROW()-4-$Q$1)),"")))</f>
        <v/>
      </c>
      <c r="F187" s="12">
        <f>IF(A187="","",IF(L187-$Q$1-3&lt;1,"",IF(COUNT(INDEX($C$5:$C$2004,(ROW()-4-$Q$1)-3):INDEX($C$5:$C$2004,(ROW()-4-$Q$1)))=4,AVERAGE(INDEX($C$5:$C$2004,(ROW()-4-$Q$1)-3):INDEX($C$5:$C$2004,(ROW()-4-$Q$1))),"")))</f>
        <v/>
      </c>
      <c r="G187" s="12">
        <f>IF(A187="","",IF(L187-$Q$1&lt;1,"",IF(ISNUMBER(INDEX($M$5:$M$2004,(ROW()-4-$Q$1))),INDEX($M$5:$M$2004,(ROW()-4-$Q$1)),"")))</f>
        <v/>
      </c>
      <c r="H187" s="11">
        <f>IF(AND(ISNUMBER(C187),ISNUMBER(D187),ISNUMBER(E187),ISNUMBER(F187),ISNUMBER(G187)),ABS(D187-C187),"")</f>
        <v/>
      </c>
      <c r="I187" s="11">
        <f>IF(ISNUMBER(H187),ABS(E187-C187),"")</f>
        <v/>
      </c>
      <c r="J187" s="12">
        <f>IF(ISNUMBER(H187),ABS(F187-C187),"")</f>
        <v/>
      </c>
      <c r="K187" s="12">
        <f>IF(ISNUMBER(H187),ABS(G187-C187),"")</f>
        <v/>
      </c>
      <c r="L187" s="11">
        <f>IF(A187="","",IF(A187=A186,L186+1,1))</f>
        <v/>
      </c>
      <c r="M187" s="12">
        <f>IF(A187="","",IF(L187=1,IF(ISNUMBER(C187),C187,""),IF(ISNUMBER(C187),IF(ISNUMBER(M186),$Q$2*C187+(1-$Q$2)*M186,C187),M186)))</f>
        <v/>
      </c>
      <c r="N187" s="11">
        <f>IF(A187="","",IF(L187=1,N186+1,N186))</f>
        <v/>
      </c>
    </row>
    <row r="188">
      <c r="A188" s="10" t="n"/>
      <c r="B188" s="10" t="n"/>
      <c r="C188" s="10" t="n"/>
      <c r="D188" s="10" t="n"/>
      <c r="E188" s="11">
        <f>IF(A188="","",IF(L188-$Q$1&lt;1,"",IF(ISNUMBER(INDEX($C$5:$C$2004,(ROW()-4-$Q$1))),INDEX($C$5:$C$2004,(ROW()-4-$Q$1)),"")))</f>
        <v/>
      </c>
      <c r="F188" s="12">
        <f>IF(A188="","",IF(L188-$Q$1-3&lt;1,"",IF(COUNT(INDEX($C$5:$C$2004,(ROW()-4-$Q$1)-3):INDEX($C$5:$C$2004,(ROW()-4-$Q$1)))=4,AVERAGE(INDEX($C$5:$C$2004,(ROW()-4-$Q$1)-3):INDEX($C$5:$C$2004,(ROW()-4-$Q$1))),"")))</f>
        <v/>
      </c>
      <c r="G188" s="12">
        <f>IF(A188="","",IF(L188-$Q$1&lt;1,"",IF(ISNUMBER(INDEX($M$5:$M$2004,(ROW()-4-$Q$1))),INDEX($M$5:$M$2004,(ROW()-4-$Q$1)),"")))</f>
        <v/>
      </c>
      <c r="H188" s="11">
        <f>IF(AND(ISNUMBER(C188),ISNUMBER(D188),ISNUMBER(E188),ISNUMBER(F188),ISNUMBER(G188)),ABS(D188-C188),"")</f>
        <v/>
      </c>
      <c r="I188" s="11">
        <f>IF(ISNUMBER(H188),ABS(E188-C188),"")</f>
        <v/>
      </c>
      <c r="J188" s="12">
        <f>IF(ISNUMBER(H188),ABS(F188-C188),"")</f>
        <v/>
      </c>
      <c r="K188" s="12">
        <f>IF(ISNUMBER(H188),ABS(G188-C188),"")</f>
        <v/>
      </c>
      <c r="L188" s="11">
        <f>IF(A188="","",IF(A188=A187,L187+1,1))</f>
        <v/>
      </c>
      <c r="M188" s="12">
        <f>IF(A188="","",IF(L188=1,IF(ISNUMBER(C188),C188,""),IF(ISNUMBER(C188),IF(ISNUMBER(M187),$Q$2*C188+(1-$Q$2)*M187,C188),M187)))</f>
        <v/>
      </c>
      <c r="N188" s="11">
        <f>IF(A188="","",IF(L188=1,N187+1,N187))</f>
        <v/>
      </c>
    </row>
    <row r="189">
      <c r="A189" s="10" t="n"/>
      <c r="B189" s="10" t="n"/>
      <c r="C189" s="10" t="n"/>
      <c r="D189" s="10" t="n"/>
      <c r="E189" s="11">
        <f>IF(A189="","",IF(L189-$Q$1&lt;1,"",IF(ISNUMBER(INDEX($C$5:$C$2004,(ROW()-4-$Q$1))),INDEX($C$5:$C$2004,(ROW()-4-$Q$1)),"")))</f>
        <v/>
      </c>
      <c r="F189" s="12">
        <f>IF(A189="","",IF(L189-$Q$1-3&lt;1,"",IF(COUNT(INDEX($C$5:$C$2004,(ROW()-4-$Q$1)-3):INDEX($C$5:$C$2004,(ROW()-4-$Q$1)))=4,AVERAGE(INDEX($C$5:$C$2004,(ROW()-4-$Q$1)-3):INDEX($C$5:$C$2004,(ROW()-4-$Q$1))),"")))</f>
        <v/>
      </c>
      <c r="G189" s="12">
        <f>IF(A189="","",IF(L189-$Q$1&lt;1,"",IF(ISNUMBER(INDEX($M$5:$M$2004,(ROW()-4-$Q$1))),INDEX($M$5:$M$2004,(ROW()-4-$Q$1)),"")))</f>
        <v/>
      </c>
      <c r="H189" s="11">
        <f>IF(AND(ISNUMBER(C189),ISNUMBER(D189),ISNUMBER(E189),ISNUMBER(F189),ISNUMBER(G189)),ABS(D189-C189),"")</f>
        <v/>
      </c>
      <c r="I189" s="11">
        <f>IF(ISNUMBER(H189),ABS(E189-C189),"")</f>
        <v/>
      </c>
      <c r="J189" s="12">
        <f>IF(ISNUMBER(H189),ABS(F189-C189),"")</f>
        <v/>
      </c>
      <c r="K189" s="12">
        <f>IF(ISNUMBER(H189),ABS(G189-C189),"")</f>
        <v/>
      </c>
      <c r="L189" s="11">
        <f>IF(A189="","",IF(A189=A188,L188+1,1))</f>
        <v/>
      </c>
      <c r="M189" s="12">
        <f>IF(A189="","",IF(L189=1,IF(ISNUMBER(C189),C189,""),IF(ISNUMBER(C189),IF(ISNUMBER(M188),$Q$2*C189+(1-$Q$2)*M188,C189),M188)))</f>
        <v/>
      </c>
      <c r="N189" s="11">
        <f>IF(A189="","",IF(L189=1,N188+1,N188))</f>
        <v/>
      </c>
    </row>
    <row r="190">
      <c r="A190" s="10" t="n"/>
      <c r="B190" s="10" t="n"/>
      <c r="C190" s="10" t="n"/>
      <c r="D190" s="10" t="n"/>
      <c r="E190" s="11">
        <f>IF(A190="","",IF(L190-$Q$1&lt;1,"",IF(ISNUMBER(INDEX($C$5:$C$2004,(ROW()-4-$Q$1))),INDEX($C$5:$C$2004,(ROW()-4-$Q$1)),"")))</f>
        <v/>
      </c>
      <c r="F190" s="12">
        <f>IF(A190="","",IF(L190-$Q$1-3&lt;1,"",IF(COUNT(INDEX($C$5:$C$2004,(ROW()-4-$Q$1)-3):INDEX($C$5:$C$2004,(ROW()-4-$Q$1)))=4,AVERAGE(INDEX($C$5:$C$2004,(ROW()-4-$Q$1)-3):INDEX($C$5:$C$2004,(ROW()-4-$Q$1))),"")))</f>
        <v/>
      </c>
      <c r="G190" s="12">
        <f>IF(A190="","",IF(L190-$Q$1&lt;1,"",IF(ISNUMBER(INDEX($M$5:$M$2004,(ROW()-4-$Q$1))),INDEX($M$5:$M$2004,(ROW()-4-$Q$1)),"")))</f>
        <v/>
      </c>
      <c r="H190" s="11">
        <f>IF(AND(ISNUMBER(C190),ISNUMBER(D190),ISNUMBER(E190),ISNUMBER(F190),ISNUMBER(G190)),ABS(D190-C190),"")</f>
        <v/>
      </c>
      <c r="I190" s="11">
        <f>IF(ISNUMBER(H190),ABS(E190-C190),"")</f>
        <v/>
      </c>
      <c r="J190" s="12">
        <f>IF(ISNUMBER(H190),ABS(F190-C190),"")</f>
        <v/>
      </c>
      <c r="K190" s="12">
        <f>IF(ISNUMBER(H190),ABS(G190-C190),"")</f>
        <v/>
      </c>
      <c r="L190" s="11">
        <f>IF(A190="","",IF(A190=A189,L189+1,1))</f>
        <v/>
      </c>
      <c r="M190" s="12">
        <f>IF(A190="","",IF(L190=1,IF(ISNUMBER(C190),C190,""),IF(ISNUMBER(C190),IF(ISNUMBER(M189),$Q$2*C190+(1-$Q$2)*M189,C190),M189)))</f>
        <v/>
      </c>
      <c r="N190" s="11">
        <f>IF(A190="","",IF(L190=1,N189+1,N189))</f>
        <v/>
      </c>
    </row>
    <row r="191">
      <c r="A191" s="10" t="n"/>
      <c r="B191" s="10" t="n"/>
      <c r="C191" s="10" t="n"/>
      <c r="D191" s="10" t="n"/>
      <c r="E191" s="11">
        <f>IF(A191="","",IF(L191-$Q$1&lt;1,"",IF(ISNUMBER(INDEX($C$5:$C$2004,(ROW()-4-$Q$1))),INDEX($C$5:$C$2004,(ROW()-4-$Q$1)),"")))</f>
        <v/>
      </c>
      <c r="F191" s="12">
        <f>IF(A191="","",IF(L191-$Q$1-3&lt;1,"",IF(COUNT(INDEX($C$5:$C$2004,(ROW()-4-$Q$1)-3):INDEX($C$5:$C$2004,(ROW()-4-$Q$1)))=4,AVERAGE(INDEX($C$5:$C$2004,(ROW()-4-$Q$1)-3):INDEX($C$5:$C$2004,(ROW()-4-$Q$1))),"")))</f>
        <v/>
      </c>
      <c r="G191" s="12">
        <f>IF(A191="","",IF(L191-$Q$1&lt;1,"",IF(ISNUMBER(INDEX($M$5:$M$2004,(ROW()-4-$Q$1))),INDEX($M$5:$M$2004,(ROW()-4-$Q$1)),"")))</f>
        <v/>
      </c>
      <c r="H191" s="11">
        <f>IF(AND(ISNUMBER(C191),ISNUMBER(D191),ISNUMBER(E191),ISNUMBER(F191),ISNUMBER(G191)),ABS(D191-C191),"")</f>
        <v/>
      </c>
      <c r="I191" s="11">
        <f>IF(ISNUMBER(H191),ABS(E191-C191),"")</f>
        <v/>
      </c>
      <c r="J191" s="12">
        <f>IF(ISNUMBER(H191),ABS(F191-C191),"")</f>
        <v/>
      </c>
      <c r="K191" s="12">
        <f>IF(ISNUMBER(H191),ABS(G191-C191),"")</f>
        <v/>
      </c>
      <c r="L191" s="11">
        <f>IF(A191="","",IF(A191=A190,L190+1,1))</f>
        <v/>
      </c>
      <c r="M191" s="12">
        <f>IF(A191="","",IF(L191=1,IF(ISNUMBER(C191),C191,""),IF(ISNUMBER(C191),IF(ISNUMBER(M190),$Q$2*C191+(1-$Q$2)*M190,C191),M190)))</f>
        <v/>
      </c>
      <c r="N191" s="11">
        <f>IF(A191="","",IF(L191=1,N190+1,N190))</f>
        <v/>
      </c>
    </row>
    <row r="192">
      <c r="A192" s="10" t="n"/>
      <c r="B192" s="10" t="n"/>
      <c r="C192" s="10" t="n"/>
      <c r="D192" s="10" t="n"/>
      <c r="E192" s="11">
        <f>IF(A192="","",IF(L192-$Q$1&lt;1,"",IF(ISNUMBER(INDEX($C$5:$C$2004,(ROW()-4-$Q$1))),INDEX($C$5:$C$2004,(ROW()-4-$Q$1)),"")))</f>
        <v/>
      </c>
      <c r="F192" s="12">
        <f>IF(A192="","",IF(L192-$Q$1-3&lt;1,"",IF(COUNT(INDEX($C$5:$C$2004,(ROW()-4-$Q$1)-3):INDEX($C$5:$C$2004,(ROW()-4-$Q$1)))=4,AVERAGE(INDEX($C$5:$C$2004,(ROW()-4-$Q$1)-3):INDEX($C$5:$C$2004,(ROW()-4-$Q$1))),"")))</f>
        <v/>
      </c>
      <c r="G192" s="12">
        <f>IF(A192="","",IF(L192-$Q$1&lt;1,"",IF(ISNUMBER(INDEX($M$5:$M$2004,(ROW()-4-$Q$1))),INDEX($M$5:$M$2004,(ROW()-4-$Q$1)),"")))</f>
        <v/>
      </c>
      <c r="H192" s="11">
        <f>IF(AND(ISNUMBER(C192),ISNUMBER(D192),ISNUMBER(E192),ISNUMBER(F192),ISNUMBER(G192)),ABS(D192-C192),"")</f>
        <v/>
      </c>
      <c r="I192" s="11">
        <f>IF(ISNUMBER(H192),ABS(E192-C192),"")</f>
        <v/>
      </c>
      <c r="J192" s="12">
        <f>IF(ISNUMBER(H192),ABS(F192-C192),"")</f>
        <v/>
      </c>
      <c r="K192" s="12">
        <f>IF(ISNUMBER(H192),ABS(G192-C192),"")</f>
        <v/>
      </c>
      <c r="L192" s="11">
        <f>IF(A192="","",IF(A192=A191,L191+1,1))</f>
        <v/>
      </c>
      <c r="M192" s="12">
        <f>IF(A192="","",IF(L192=1,IF(ISNUMBER(C192),C192,""),IF(ISNUMBER(C192),IF(ISNUMBER(M191),$Q$2*C192+(1-$Q$2)*M191,C192),M191)))</f>
        <v/>
      </c>
      <c r="N192" s="11">
        <f>IF(A192="","",IF(L192=1,N191+1,N191))</f>
        <v/>
      </c>
    </row>
    <row r="193">
      <c r="A193" s="10" t="n"/>
      <c r="B193" s="10" t="n"/>
      <c r="C193" s="10" t="n"/>
      <c r="D193" s="10" t="n"/>
      <c r="E193" s="11">
        <f>IF(A193="","",IF(L193-$Q$1&lt;1,"",IF(ISNUMBER(INDEX($C$5:$C$2004,(ROW()-4-$Q$1))),INDEX($C$5:$C$2004,(ROW()-4-$Q$1)),"")))</f>
        <v/>
      </c>
      <c r="F193" s="12">
        <f>IF(A193="","",IF(L193-$Q$1-3&lt;1,"",IF(COUNT(INDEX($C$5:$C$2004,(ROW()-4-$Q$1)-3):INDEX($C$5:$C$2004,(ROW()-4-$Q$1)))=4,AVERAGE(INDEX($C$5:$C$2004,(ROW()-4-$Q$1)-3):INDEX($C$5:$C$2004,(ROW()-4-$Q$1))),"")))</f>
        <v/>
      </c>
      <c r="G193" s="12">
        <f>IF(A193="","",IF(L193-$Q$1&lt;1,"",IF(ISNUMBER(INDEX($M$5:$M$2004,(ROW()-4-$Q$1))),INDEX($M$5:$M$2004,(ROW()-4-$Q$1)),"")))</f>
        <v/>
      </c>
      <c r="H193" s="11">
        <f>IF(AND(ISNUMBER(C193),ISNUMBER(D193),ISNUMBER(E193),ISNUMBER(F193),ISNUMBER(G193)),ABS(D193-C193),"")</f>
        <v/>
      </c>
      <c r="I193" s="11">
        <f>IF(ISNUMBER(H193),ABS(E193-C193),"")</f>
        <v/>
      </c>
      <c r="J193" s="12">
        <f>IF(ISNUMBER(H193),ABS(F193-C193),"")</f>
        <v/>
      </c>
      <c r="K193" s="12">
        <f>IF(ISNUMBER(H193),ABS(G193-C193),"")</f>
        <v/>
      </c>
      <c r="L193" s="11">
        <f>IF(A193="","",IF(A193=A192,L192+1,1))</f>
        <v/>
      </c>
      <c r="M193" s="12">
        <f>IF(A193="","",IF(L193=1,IF(ISNUMBER(C193),C193,""),IF(ISNUMBER(C193),IF(ISNUMBER(M192),$Q$2*C193+(1-$Q$2)*M192,C193),M192)))</f>
        <v/>
      </c>
      <c r="N193" s="11">
        <f>IF(A193="","",IF(L193=1,N192+1,N192))</f>
        <v/>
      </c>
    </row>
    <row r="194">
      <c r="A194" s="10" t="n"/>
      <c r="B194" s="10" t="n"/>
      <c r="C194" s="10" t="n"/>
      <c r="D194" s="10" t="n"/>
      <c r="E194" s="11">
        <f>IF(A194="","",IF(L194-$Q$1&lt;1,"",IF(ISNUMBER(INDEX($C$5:$C$2004,(ROW()-4-$Q$1))),INDEX($C$5:$C$2004,(ROW()-4-$Q$1)),"")))</f>
        <v/>
      </c>
      <c r="F194" s="12">
        <f>IF(A194="","",IF(L194-$Q$1-3&lt;1,"",IF(COUNT(INDEX($C$5:$C$2004,(ROW()-4-$Q$1)-3):INDEX($C$5:$C$2004,(ROW()-4-$Q$1)))=4,AVERAGE(INDEX($C$5:$C$2004,(ROW()-4-$Q$1)-3):INDEX($C$5:$C$2004,(ROW()-4-$Q$1))),"")))</f>
        <v/>
      </c>
      <c r="G194" s="12">
        <f>IF(A194="","",IF(L194-$Q$1&lt;1,"",IF(ISNUMBER(INDEX($M$5:$M$2004,(ROW()-4-$Q$1))),INDEX($M$5:$M$2004,(ROW()-4-$Q$1)),"")))</f>
        <v/>
      </c>
      <c r="H194" s="11">
        <f>IF(AND(ISNUMBER(C194),ISNUMBER(D194),ISNUMBER(E194),ISNUMBER(F194),ISNUMBER(G194)),ABS(D194-C194),"")</f>
        <v/>
      </c>
      <c r="I194" s="11">
        <f>IF(ISNUMBER(H194),ABS(E194-C194),"")</f>
        <v/>
      </c>
      <c r="J194" s="12">
        <f>IF(ISNUMBER(H194),ABS(F194-C194),"")</f>
        <v/>
      </c>
      <c r="K194" s="12">
        <f>IF(ISNUMBER(H194),ABS(G194-C194),"")</f>
        <v/>
      </c>
      <c r="L194" s="11">
        <f>IF(A194="","",IF(A194=A193,L193+1,1))</f>
        <v/>
      </c>
      <c r="M194" s="12">
        <f>IF(A194="","",IF(L194=1,IF(ISNUMBER(C194),C194,""),IF(ISNUMBER(C194),IF(ISNUMBER(M193),$Q$2*C194+(1-$Q$2)*M193,C194),M193)))</f>
        <v/>
      </c>
      <c r="N194" s="11">
        <f>IF(A194="","",IF(L194=1,N193+1,N193))</f>
        <v/>
      </c>
    </row>
    <row r="195">
      <c r="A195" s="10" t="n"/>
      <c r="B195" s="10" t="n"/>
      <c r="C195" s="10" t="n"/>
      <c r="D195" s="10" t="n"/>
      <c r="E195" s="11">
        <f>IF(A195="","",IF(L195-$Q$1&lt;1,"",IF(ISNUMBER(INDEX($C$5:$C$2004,(ROW()-4-$Q$1))),INDEX($C$5:$C$2004,(ROW()-4-$Q$1)),"")))</f>
        <v/>
      </c>
      <c r="F195" s="12">
        <f>IF(A195="","",IF(L195-$Q$1-3&lt;1,"",IF(COUNT(INDEX($C$5:$C$2004,(ROW()-4-$Q$1)-3):INDEX($C$5:$C$2004,(ROW()-4-$Q$1)))=4,AVERAGE(INDEX($C$5:$C$2004,(ROW()-4-$Q$1)-3):INDEX($C$5:$C$2004,(ROW()-4-$Q$1))),"")))</f>
        <v/>
      </c>
      <c r="G195" s="12">
        <f>IF(A195="","",IF(L195-$Q$1&lt;1,"",IF(ISNUMBER(INDEX($M$5:$M$2004,(ROW()-4-$Q$1))),INDEX($M$5:$M$2004,(ROW()-4-$Q$1)),"")))</f>
        <v/>
      </c>
      <c r="H195" s="11">
        <f>IF(AND(ISNUMBER(C195),ISNUMBER(D195),ISNUMBER(E195),ISNUMBER(F195),ISNUMBER(G195)),ABS(D195-C195),"")</f>
        <v/>
      </c>
      <c r="I195" s="11">
        <f>IF(ISNUMBER(H195),ABS(E195-C195),"")</f>
        <v/>
      </c>
      <c r="J195" s="12">
        <f>IF(ISNUMBER(H195),ABS(F195-C195),"")</f>
        <v/>
      </c>
      <c r="K195" s="12">
        <f>IF(ISNUMBER(H195),ABS(G195-C195),"")</f>
        <v/>
      </c>
      <c r="L195" s="11">
        <f>IF(A195="","",IF(A195=A194,L194+1,1))</f>
        <v/>
      </c>
      <c r="M195" s="12">
        <f>IF(A195="","",IF(L195=1,IF(ISNUMBER(C195),C195,""),IF(ISNUMBER(C195),IF(ISNUMBER(M194),$Q$2*C195+(1-$Q$2)*M194,C195),M194)))</f>
        <v/>
      </c>
      <c r="N195" s="11">
        <f>IF(A195="","",IF(L195=1,N194+1,N194))</f>
        <v/>
      </c>
    </row>
    <row r="196">
      <c r="A196" s="10" t="n"/>
      <c r="B196" s="10" t="n"/>
      <c r="C196" s="10" t="n"/>
      <c r="D196" s="10" t="n"/>
      <c r="E196" s="11">
        <f>IF(A196="","",IF(L196-$Q$1&lt;1,"",IF(ISNUMBER(INDEX($C$5:$C$2004,(ROW()-4-$Q$1))),INDEX($C$5:$C$2004,(ROW()-4-$Q$1)),"")))</f>
        <v/>
      </c>
      <c r="F196" s="12">
        <f>IF(A196="","",IF(L196-$Q$1-3&lt;1,"",IF(COUNT(INDEX($C$5:$C$2004,(ROW()-4-$Q$1)-3):INDEX($C$5:$C$2004,(ROW()-4-$Q$1)))=4,AVERAGE(INDEX($C$5:$C$2004,(ROW()-4-$Q$1)-3):INDEX($C$5:$C$2004,(ROW()-4-$Q$1))),"")))</f>
        <v/>
      </c>
      <c r="G196" s="12">
        <f>IF(A196="","",IF(L196-$Q$1&lt;1,"",IF(ISNUMBER(INDEX($M$5:$M$2004,(ROW()-4-$Q$1))),INDEX($M$5:$M$2004,(ROW()-4-$Q$1)),"")))</f>
        <v/>
      </c>
      <c r="H196" s="11">
        <f>IF(AND(ISNUMBER(C196),ISNUMBER(D196),ISNUMBER(E196),ISNUMBER(F196),ISNUMBER(G196)),ABS(D196-C196),"")</f>
        <v/>
      </c>
      <c r="I196" s="11">
        <f>IF(ISNUMBER(H196),ABS(E196-C196),"")</f>
        <v/>
      </c>
      <c r="J196" s="12">
        <f>IF(ISNUMBER(H196),ABS(F196-C196),"")</f>
        <v/>
      </c>
      <c r="K196" s="12">
        <f>IF(ISNUMBER(H196),ABS(G196-C196),"")</f>
        <v/>
      </c>
      <c r="L196" s="11">
        <f>IF(A196="","",IF(A196=A195,L195+1,1))</f>
        <v/>
      </c>
      <c r="M196" s="12">
        <f>IF(A196="","",IF(L196=1,IF(ISNUMBER(C196),C196,""),IF(ISNUMBER(C196),IF(ISNUMBER(M195),$Q$2*C196+(1-$Q$2)*M195,C196),M195)))</f>
        <v/>
      </c>
      <c r="N196" s="11">
        <f>IF(A196="","",IF(L196=1,N195+1,N195))</f>
        <v/>
      </c>
    </row>
    <row r="197">
      <c r="A197" s="10" t="n"/>
      <c r="B197" s="10" t="n"/>
      <c r="C197" s="10" t="n"/>
      <c r="D197" s="10" t="n"/>
      <c r="E197" s="11">
        <f>IF(A197="","",IF(L197-$Q$1&lt;1,"",IF(ISNUMBER(INDEX($C$5:$C$2004,(ROW()-4-$Q$1))),INDEX($C$5:$C$2004,(ROW()-4-$Q$1)),"")))</f>
        <v/>
      </c>
      <c r="F197" s="12">
        <f>IF(A197="","",IF(L197-$Q$1-3&lt;1,"",IF(COUNT(INDEX($C$5:$C$2004,(ROW()-4-$Q$1)-3):INDEX($C$5:$C$2004,(ROW()-4-$Q$1)))=4,AVERAGE(INDEX($C$5:$C$2004,(ROW()-4-$Q$1)-3):INDEX($C$5:$C$2004,(ROW()-4-$Q$1))),"")))</f>
        <v/>
      </c>
      <c r="G197" s="12">
        <f>IF(A197="","",IF(L197-$Q$1&lt;1,"",IF(ISNUMBER(INDEX($M$5:$M$2004,(ROW()-4-$Q$1))),INDEX($M$5:$M$2004,(ROW()-4-$Q$1)),"")))</f>
        <v/>
      </c>
      <c r="H197" s="11">
        <f>IF(AND(ISNUMBER(C197),ISNUMBER(D197),ISNUMBER(E197),ISNUMBER(F197),ISNUMBER(G197)),ABS(D197-C197),"")</f>
        <v/>
      </c>
      <c r="I197" s="11">
        <f>IF(ISNUMBER(H197),ABS(E197-C197),"")</f>
        <v/>
      </c>
      <c r="J197" s="12">
        <f>IF(ISNUMBER(H197),ABS(F197-C197),"")</f>
        <v/>
      </c>
      <c r="K197" s="12">
        <f>IF(ISNUMBER(H197),ABS(G197-C197),"")</f>
        <v/>
      </c>
      <c r="L197" s="11">
        <f>IF(A197="","",IF(A197=A196,L196+1,1))</f>
        <v/>
      </c>
      <c r="M197" s="12">
        <f>IF(A197="","",IF(L197=1,IF(ISNUMBER(C197),C197,""),IF(ISNUMBER(C197),IF(ISNUMBER(M196),$Q$2*C197+(1-$Q$2)*M196,C197),M196)))</f>
        <v/>
      </c>
      <c r="N197" s="11">
        <f>IF(A197="","",IF(L197=1,N196+1,N196))</f>
        <v/>
      </c>
    </row>
    <row r="198">
      <c r="A198" s="10" t="n"/>
      <c r="B198" s="10" t="n"/>
      <c r="C198" s="10" t="n"/>
      <c r="D198" s="10" t="n"/>
      <c r="E198" s="11">
        <f>IF(A198="","",IF(L198-$Q$1&lt;1,"",IF(ISNUMBER(INDEX($C$5:$C$2004,(ROW()-4-$Q$1))),INDEX($C$5:$C$2004,(ROW()-4-$Q$1)),"")))</f>
        <v/>
      </c>
      <c r="F198" s="12">
        <f>IF(A198="","",IF(L198-$Q$1-3&lt;1,"",IF(COUNT(INDEX($C$5:$C$2004,(ROW()-4-$Q$1)-3):INDEX($C$5:$C$2004,(ROW()-4-$Q$1)))=4,AVERAGE(INDEX($C$5:$C$2004,(ROW()-4-$Q$1)-3):INDEX($C$5:$C$2004,(ROW()-4-$Q$1))),"")))</f>
        <v/>
      </c>
      <c r="G198" s="12">
        <f>IF(A198="","",IF(L198-$Q$1&lt;1,"",IF(ISNUMBER(INDEX($M$5:$M$2004,(ROW()-4-$Q$1))),INDEX($M$5:$M$2004,(ROW()-4-$Q$1)),"")))</f>
        <v/>
      </c>
      <c r="H198" s="11">
        <f>IF(AND(ISNUMBER(C198),ISNUMBER(D198),ISNUMBER(E198),ISNUMBER(F198),ISNUMBER(G198)),ABS(D198-C198),"")</f>
        <v/>
      </c>
      <c r="I198" s="11">
        <f>IF(ISNUMBER(H198),ABS(E198-C198),"")</f>
        <v/>
      </c>
      <c r="J198" s="12">
        <f>IF(ISNUMBER(H198),ABS(F198-C198),"")</f>
        <v/>
      </c>
      <c r="K198" s="12">
        <f>IF(ISNUMBER(H198),ABS(G198-C198),"")</f>
        <v/>
      </c>
      <c r="L198" s="11">
        <f>IF(A198="","",IF(A198=A197,L197+1,1))</f>
        <v/>
      </c>
      <c r="M198" s="12">
        <f>IF(A198="","",IF(L198=1,IF(ISNUMBER(C198),C198,""),IF(ISNUMBER(C198),IF(ISNUMBER(M197),$Q$2*C198+(1-$Q$2)*M197,C198),M197)))</f>
        <v/>
      </c>
      <c r="N198" s="11">
        <f>IF(A198="","",IF(L198=1,N197+1,N197))</f>
        <v/>
      </c>
    </row>
    <row r="199">
      <c r="A199" s="10" t="n"/>
      <c r="B199" s="10" t="n"/>
      <c r="C199" s="10" t="n"/>
      <c r="D199" s="10" t="n"/>
      <c r="E199" s="11">
        <f>IF(A199="","",IF(L199-$Q$1&lt;1,"",IF(ISNUMBER(INDEX($C$5:$C$2004,(ROW()-4-$Q$1))),INDEX($C$5:$C$2004,(ROW()-4-$Q$1)),"")))</f>
        <v/>
      </c>
      <c r="F199" s="12">
        <f>IF(A199="","",IF(L199-$Q$1-3&lt;1,"",IF(COUNT(INDEX($C$5:$C$2004,(ROW()-4-$Q$1)-3):INDEX($C$5:$C$2004,(ROW()-4-$Q$1)))=4,AVERAGE(INDEX($C$5:$C$2004,(ROW()-4-$Q$1)-3):INDEX($C$5:$C$2004,(ROW()-4-$Q$1))),"")))</f>
        <v/>
      </c>
      <c r="G199" s="12">
        <f>IF(A199="","",IF(L199-$Q$1&lt;1,"",IF(ISNUMBER(INDEX($M$5:$M$2004,(ROW()-4-$Q$1))),INDEX($M$5:$M$2004,(ROW()-4-$Q$1)),"")))</f>
        <v/>
      </c>
      <c r="H199" s="11">
        <f>IF(AND(ISNUMBER(C199),ISNUMBER(D199),ISNUMBER(E199),ISNUMBER(F199),ISNUMBER(G199)),ABS(D199-C199),"")</f>
        <v/>
      </c>
      <c r="I199" s="11">
        <f>IF(ISNUMBER(H199),ABS(E199-C199),"")</f>
        <v/>
      </c>
      <c r="J199" s="12">
        <f>IF(ISNUMBER(H199),ABS(F199-C199),"")</f>
        <v/>
      </c>
      <c r="K199" s="12">
        <f>IF(ISNUMBER(H199),ABS(G199-C199),"")</f>
        <v/>
      </c>
      <c r="L199" s="11">
        <f>IF(A199="","",IF(A199=A198,L198+1,1))</f>
        <v/>
      </c>
      <c r="M199" s="12">
        <f>IF(A199="","",IF(L199=1,IF(ISNUMBER(C199),C199,""),IF(ISNUMBER(C199),IF(ISNUMBER(M198),$Q$2*C199+(1-$Q$2)*M198,C199),M198)))</f>
        <v/>
      </c>
      <c r="N199" s="11">
        <f>IF(A199="","",IF(L199=1,N198+1,N198))</f>
        <v/>
      </c>
    </row>
    <row r="200">
      <c r="A200" s="10" t="n"/>
      <c r="B200" s="10" t="n"/>
      <c r="C200" s="10" t="n"/>
      <c r="D200" s="10" t="n"/>
      <c r="E200" s="11">
        <f>IF(A200="","",IF(L200-$Q$1&lt;1,"",IF(ISNUMBER(INDEX($C$5:$C$2004,(ROW()-4-$Q$1))),INDEX($C$5:$C$2004,(ROW()-4-$Q$1)),"")))</f>
        <v/>
      </c>
      <c r="F200" s="12">
        <f>IF(A200="","",IF(L200-$Q$1-3&lt;1,"",IF(COUNT(INDEX($C$5:$C$2004,(ROW()-4-$Q$1)-3):INDEX($C$5:$C$2004,(ROW()-4-$Q$1)))=4,AVERAGE(INDEX($C$5:$C$2004,(ROW()-4-$Q$1)-3):INDEX($C$5:$C$2004,(ROW()-4-$Q$1))),"")))</f>
        <v/>
      </c>
      <c r="G200" s="12">
        <f>IF(A200="","",IF(L200-$Q$1&lt;1,"",IF(ISNUMBER(INDEX($M$5:$M$2004,(ROW()-4-$Q$1))),INDEX($M$5:$M$2004,(ROW()-4-$Q$1)),"")))</f>
        <v/>
      </c>
      <c r="H200" s="11">
        <f>IF(AND(ISNUMBER(C200),ISNUMBER(D200),ISNUMBER(E200),ISNUMBER(F200),ISNUMBER(G200)),ABS(D200-C200),"")</f>
        <v/>
      </c>
      <c r="I200" s="11">
        <f>IF(ISNUMBER(H200),ABS(E200-C200),"")</f>
        <v/>
      </c>
      <c r="J200" s="12">
        <f>IF(ISNUMBER(H200),ABS(F200-C200),"")</f>
        <v/>
      </c>
      <c r="K200" s="12">
        <f>IF(ISNUMBER(H200),ABS(G200-C200),"")</f>
        <v/>
      </c>
      <c r="L200" s="11">
        <f>IF(A200="","",IF(A200=A199,L199+1,1))</f>
        <v/>
      </c>
      <c r="M200" s="12">
        <f>IF(A200="","",IF(L200=1,IF(ISNUMBER(C200),C200,""),IF(ISNUMBER(C200),IF(ISNUMBER(M199),$Q$2*C200+(1-$Q$2)*M199,C200),M199)))</f>
        <v/>
      </c>
      <c r="N200" s="11">
        <f>IF(A200="","",IF(L200=1,N199+1,N199))</f>
        <v/>
      </c>
    </row>
    <row r="201">
      <c r="A201" s="10" t="n"/>
      <c r="B201" s="10" t="n"/>
      <c r="C201" s="10" t="n"/>
      <c r="D201" s="10" t="n"/>
      <c r="E201" s="11">
        <f>IF(A201="","",IF(L201-$Q$1&lt;1,"",IF(ISNUMBER(INDEX($C$5:$C$2004,(ROW()-4-$Q$1))),INDEX($C$5:$C$2004,(ROW()-4-$Q$1)),"")))</f>
        <v/>
      </c>
      <c r="F201" s="12">
        <f>IF(A201="","",IF(L201-$Q$1-3&lt;1,"",IF(COUNT(INDEX($C$5:$C$2004,(ROW()-4-$Q$1)-3):INDEX($C$5:$C$2004,(ROW()-4-$Q$1)))=4,AVERAGE(INDEX($C$5:$C$2004,(ROW()-4-$Q$1)-3):INDEX($C$5:$C$2004,(ROW()-4-$Q$1))),"")))</f>
        <v/>
      </c>
      <c r="G201" s="12">
        <f>IF(A201="","",IF(L201-$Q$1&lt;1,"",IF(ISNUMBER(INDEX($M$5:$M$2004,(ROW()-4-$Q$1))),INDEX($M$5:$M$2004,(ROW()-4-$Q$1)),"")))</f>
        <v/>
      </c>
      <c r="H201" s="11">
        <f>IF(AND(ISNUMBER(C201),ISNUMBER(D201),ISNUMBER(E201),ISNUMBER(F201),ISNUMBER(G201)),ABS(D201-C201),"")</f>
        <v/>
      </c>
      <c r="I201" s="11">
        <f>IF(ISNUMBER(H201),ABS(E201-C201),"")</f>
        <v/>
      </c>
      <c r="J201" s="12">
        <f>IF(ISNUMBER(H201),ABS(F201-C201),"")</f>
        <v/>
      </c>
      <c r="K201" s="12">
        <f>IF(ISNUMBER(H201),ABS(G201-C201),"")</f>
        <v/>
      </c>
      <c r="L201" s="11">
        <f>IF(A201="","",IF(A201=A200,L200+1,1))</f>
        <v/>
      </c>
      <c r="M201" s="12">
        <f>IF(A201="","",IF(L201=1,IF(ISNUMBER(C201),C201,""),IF(ISNUMBER(C201),IF(ISNUMBER(M200),$Q$2*C201+(1-$Q$2)*M200,C201),M200)))</f>
        <v/>
      </c>
      <c r="N201" s="11">
        <f>IF(A201="","",IF(L201=1,N200+1,N200))</f>
        <v/>
      </c>
    </row>
    <row r="202">
      <c r="A202" s="10" t="n"/>
      <c r="B202" s="10" t="n"/>
      <c r="C202" s="10" t="n"/>
      <c r="D202" s="10" t="n"/>
      <c r="E202" s="11">
        <f>IF(A202="","",IF(L202-$Q$1&lt;1,"",IF(ISNUMBER(INDEX($C$5:$C$2004,(ROW()-4-$Q$1))),INDEX($C$5:$C$2004,(ROW()-4-$Q$1)),"")))</f>
        <v/>
      </c>
      <c r="F202" s="12">
        <f>IF(A202="","",IF(L202-$Q$1-3&lt;1,"",IF(COUNT(INDEX($C$5:$C$2004,(ROW()-4-$Q$1)-3):INDEX($C$5:$C$2004,(ROW()-4-$Q$1)))=4,AVERAGE(INDEX($C$5:$C$2004,(ROW()-4-$Q$1)-3):INDEX($C$5:$C$2004,(ROW()-4-$Q$1))),"")))</f>
        <v/>
      </c>
      <c r="G202" s="12">
        <f>IF(A202="","",IF(L202-$Q$1&lt;1,"",IF(ISNUMBER(INDEX($M$5:$M$2004,(ROW()-4-$Q$1))),INDEX($M$5:$M$2004,(ROW()-4-$Q$1)),"")))</f>
        <v/>
      </c>
      <c r="H202" s="11">
        <f>IF(AND(ISNUMBER(C202),ISNUMBER(D202),ISNUMBER(E202),ISNUMBER(F202),ISNUMBER(G202)),ABS(D202-C202),"")</f>
        <v/>
      </c>
      <c r="I202" s="11">
        <f>IF(ISNUMBER(H202),ABS(E202-C202),"")</f>
        <v/>
      </c>
      <c r="J202" s="12">
        <f>IF(ISNUMBER(H202),ABS(F202-C202),"")</f>
        <v/>
      </c>
      <c r="K202" s="12">
        <f>IF(ISNUMBER(H202),ABS(G202-C202),"")</f>
        <v/>
      </c>
      <c r="L202" s="11">
        <f>IF(A202="","",IF(A202=A201,L201+1,1))</f>
        <v/>
      </c>
      <c r="M202" s="12">
        <f>IF(A202="","",IF(L202=1,IF(ISNUMBER(C202),C202,""),IF(ISNUMBER(C202),IF(ISNUMBER(M201),$Q$2*C202+(1-$Q$2)*M201,C202),M201)))</f>
        <v/>
      </c>
      <c r="N202" s="11">
        <f>IF(A202="","",IF(L202=1,N201+1,N201))</f>
        <v/>
      </c>
    </row>
    <row r="203">
      <c r="A203" s="10" t="n"/>
      <c r="B203" s="10" t="n"/>
      <c r="C203" s="10" t="n"/>
      <c r="D203" s="10" t="n"/>
      <c r="E203" s="11">
        <f>IF(A203="","",IF(L203-$Q$1&lt;1,"",IF(ISNUMBER(INDEX($C$5:$C$2004,(ROW()-4-$Q$1))),INDEX($C$5:$C$2004,(ROW()-4-$Q$1)),"")))</f>
        <v/>
      </c>
      <c r="F203" s="12">
        <f>IF(A203="","",IF(L203-$Q$1-3&lt;1,"",IF(COUNT(INDEX($C$5:$C$2004,(ROW()-4-$Q$1)-3):INDEX($C$5:$C$2004,(ROW()-4-$Q$1)))=4,AVERAGE(INDEX($C$5:$C$2004,(ROW()-4-$Q$1)-3):INDEX($C$5:$C$2004,(ROW()-4-$Q$1))),"")))</f>
        <v/>
      </c>
      <c r="G203" s="12">
        <f>IF(A203="","",IF(L203-$Q$1&lt;1,"",IF(ISNUMBER(INDEX($M$5:$M$2004,(ROW()-4-$Q$1))),INDEX($M$5:$M$2004,(ROW()-4-$Q$1)),"")))</f>
        <v/>
      </c>
      <c r="H203" s="11">
        <f>IF(AND(ISNUMBER(C203),ISNUMBER(D203),ISNUMBER(E203),ISNUMBER(F203),ISNUMBER(G203)),ABS(D203-C203),"")</f>
        <v/>
      </c>
      <c r="I203" s="11">
        <f>IF(ISNUMBER(H203),ABS(E203-C203),"")</f>
        <v/>
      </c>
      <c r="J203" s="12">
        <f>IF(ISNUMBER(H203),ABS(F203-C203),"")</f>
        <v/>
      </c>
      <c r="K203" s="12">
        <f>IF(ISNUMBER(H203),ABS(G203-C203),"")</f>
        <v/>
      </c>
      <c r="L203" s="11">
        <f>IF(A203="","",IF(A203=A202,L202+1,1))</f>
        <v/>
      </c>
      <c r="M203" s="12">
        <f>IF(A203="","",IF(L203=1,IF(ISNUMBER(C203),C203,""),IF(ISNUMBER(C203),IF(ISNUMBER(M202),$Q$2*C203+(1-$Q$2)*M202,C203),M202)))</f>
        <v/>
      </c>
      <c r="N203" s="11">
        <f>IF(A203="","",IF(L203=1,N202+1,N202))</f>
        <v/>
      </c>
    </row>
    <row r="204">
      <c r="A204" s="10" t="n"/>
      <c r="B204" s="10" t="n"/>
      <c r="C204" s="10" t="n"/>
      <c r="D204" s="10" t="n"/>
      <c r="E204" s="11">
        <f>IF(A204="","",IF(L204-$Q$1&lt;1,"",IF(ISNUMBER(INDEX($C$5:$C$2004,(ROW()-4-$Q$1))),INDEX($C$5:$C$2004,(ROW()-4-$Q$1)),"")))</f>
        <v/>
      </c>
      <c r="F204" s="12">
        <f>IF(A204="","",IF(L204-$Q$1-3&lt;1,"",IF(COUNT(INDEX($C$5:$C$2004,(ROW()-4-$Q$1)-3):INDEX($C$5:$C$2004,(ROW()-4-$Q$1)))=4,AVERAGE(INDEX($C$5:$C$2004,(ROW()-4-$Q$1)-3):INDEX($C$5:$C$2004,(ROW()-4-$Q$1))),"")))</f>
        <v/>
      </c>
      <c r="G204" s="12">
        <f>IF(A204="","",IF(L204-$Q$1&lt;1,"",IF(ISNUMBER(INDEX($M$5:$M$2004,(ROW()-4-$Q$1))),INDEX($M$5:$M$2004,(ROW()-4-$Q$1)),"")))</f>
        <v/>
      </c>
      <c r="H204" s="11">
        <f>IF(AND(ISNUMBER(C204),ISNUMBER(D204),ISNUMBER(E204),ISNUMBER(F204),ISNUMBER(G204)),ABS(D204-C204),"")</f>
        <v/>
      </c>
      <c r="I204" s="11">
        <f>IF(ISNUMBER(H204),ABS(E204-C204),"")</f>
        <v/>
      </c>
      <c r="J204" s="12">
        <f>IF(ISNUMBER(H204),ABS(F204-C204),"")</f>
        <v/>
      </c>
      <c r="K204" s="12">
        <f>IF(ISNUMBER(H204),ABS(G204-C204),"")</f>
        <v/>
      </c>
      <c r="L204" s="11">
        <f>IF(A204="","",IF(A204=A203,L203+1,1))</f>
        <v/>
      </c>
      <c r="M204" s="12">
        <f>IF(A204="","",IF(L204=1,IF(ISNUMBER(C204),C204,""),IF(ISNUMBER(C204),IF(ISNUMBER(M203),$Q$2*C204+(1-$Q$2)*M203,C204),M203)))</f>
        <v/>
      </c>
      <c r="N204" s="11">
        <f>IF(A204="","",IF(L204=1,N203+1,N203))</f>
        <v/>
      </c>
    </row>
    <row r="205">
      <c r="A205" s="10" t="n"/>
      <c r="B205" s="10" t="n"/>
      <c r="C205" s="10" t="n"/>
      <c r="D205" s="10" t="n"/>
      <c r="E205" s="11">
        <f>IF(A205="","",IF(L205-$Q$1&lt;1,"",IF(ISNUMBER(INDEX($C$5:$C$2004,(ROW()-4-$Q$1))),INDEX($C$5:$C$2004,(ROW()-4-$Q$1)),"")))</f>
        <v/>
      </c>
      <c r="F205" s="12">
        <f>IF(A205="","",IF(L205-$Q$1-3&lt;1,"",IF(COUNT(INDEX($C$5:$C$2004,(ROW()-4-$Q$1)-3):INDEX($C$5:$C$2004,(ROW()-4-$Q$1)))=4,AVERAGE(INDEX($C$5:$C$2004,(ROW()-4-$Q$1)-3):INDEX($C$5:$C$2004,(ROW()-4-$Q$1))),"")))</f>
        <v/>
      </c>
      <c r="G205" s="12">
        <f>IF(A205="","",IF(L205-$Q$1&lt;1,"",IF(ISNUMBER(INDEX($M$5:$M$2004,(ROW()-4-$Q$1))),INDEX($M$5:$M$2004,(ROW()-4-$Q$1)),"")))</f>
        <v/>
      </c>
      <c r="H205" s="11">
        <f>IF(AND(ISNUMBER(C205),ISNUMBER(D205),ISNUMBER(E205),ISNUMBER(F205),ISNUMBER(G205)),ABS(D205-C205),"")</f>
        <v/>
      </c>
      <c r="I205" s="11">
        <f>IF(ISNUMBER(H205),ABS(E205-C205),"")</f>
        <v/>
      </c>
      <c r="J205" s="12">
        <f>IF(ISNUMBER(H205),ABS(F205-C205),"")</f>
        <v/>
      </c>
      <c r="K205" s="12">
        <f>IF(ISNUMBER(H205),ABS(G205-C205),"")</f>
        <v/>
      </c>
      <c r="L205" s="11">
        <f>IF(A205="","",IF(A205=A204,L204+1,1))</f>
        <v/>
      </c>
      <c r="M205" s="12">
        <f>IF(A205="","",IF(L205=1,IF(ISNUMBER(C205),C205,""),IF(ISNUMBER(C205),IF(ISNUMBER(M204),$Q$2*C205+(1-$Q$2)*M204,C205),M204)))</f>
        <v/>
      </c>
      <c r="N205" s="11">
        <f>IF(A205="","",IF(L205=1,N204+1,N204))</f>
        <v/>
      </c>
    </row>
    <row r="206">
      <c r="A206" s="10" t="n"/>
      <c r="B206" s="10" t="n"/>
      <c r="C206" s="10" t="n"/>
      <c r="D206" s="10" t="n"/>
      <c r="E206" s="11">
        <f>IF(A206="","",IF(L206-$Q$1&lt;1,"",IF(ISNUMBER(INDEX($C$5:$C$2004,(ROW()-4-$Q$1))),INDEX($C$5:$C$2004,(ROW()-4-$Q$1)),"")))</f>
        <v/>
      </c>
      <c r="F206" s="12">
        <f>IF(A206="","",IF(L206-$Q$1-3&lt;1,"",IF(COUNT(INDEX($C$5:$C$2004,(ROW()-4-$Q$1)-3):INDEX($C$5:$C$2004,(ROW()-4-$Q$1)))=4,AVERAGE(INDEX($C$5:$C$2004,(ROW()-4-$Q$1)-3):INDEX($C$5:$C$2004,(ROW()-4-$Q$1))),"")))</f>
        <v/>
      </c>
      <c r="G206" s="12">
        <f>IF(A206="","",IF(L206-$Q$1&lt;1,"",IF(ISNUMBER(INDEX($M$5:$M$2004,(ROW()-4-$Q$1))),INDEX($M$5:$M$2004,(ROW()-4-$Q$1)),"")))</f>
        <v/>
      </c>
      <c r="H206" s="11">
        <f>IF(AND(ISNUMBER(C206),ISNUMBER(D206),ISNUMBER(E206),ISNUMBER(F206),ISNUMBER(G206)),ABS(D206-C206),"")</f>
        <v/>
      </c>
      <c r="I206" s="11">
        <f>IF(ISNUMBER(H206),ABS(E206-C206),"")</f>
        <v/>
      </c>
      <c r="J206" s="12">
        <f>IF(ISNUMBER(H206),ABS(F206-C206),"")</f>
        <v/>
      </c>
      <c r="K206" s="12">
        <f>IF(ISNUMBER(H206),ABS(G206-C206),"")</f>
        <v/>
      </c>
      <c r="L206" s="11">
        <f>IF(A206="","",IF(A206=A205,L205+1,1))</f>
        <v/>
      </c>
      <c r="M206" s="12">
        <f>IF(A206="","",IF(L206=1,IF(ISNUMBER(C206),C206,""),IF(ISNUMBER(C206),IF(ISNUMBER(M205),$Q$2*C206+(1-$Q$2)*M205,C206),M205)))</f>
        <v/>
      </c>
      <c r="N206" s="11">
        <f>IF(A206="","",IF(L206=1,N205+1,N205))</f>
        <v/>
      </c>
    </row>
    <row r="207">
      <c r="A207" s="10" t="n"/>
      <c r="B207" s="10" t="n"/>
      <c r="C207" s="10" t="n"/>
      <c r="D207" s="10" t="n"/>
      <c r="E207" s="11">
        <f>IF(A207="","",IF(L207-$Q$1&lt;1,"",IF(ISNUMBER(INDEX($C$5:$C$2004,(ROW()-4-$Q$1))),INDEX($C$5:$C$2004,(ROW()-4-$Q$1)),"")))</f>
        <v/>
      </c>
      <c r="F207" s="12">
        <f>IF(A207="","",IF(L207-$Q$1-3&lt;1,"",IF(COUNT(INDEX($C$5:$C$2004,(ROW()-4-$Q$1)-3):INDEX($C$5:$C$2004,(ROW()-4-$Q$1)))=4,AVERAGE(INDEX($C$5:$C$2004,(ROW()-4-$Q$1)-3):INDEX($C$5:$C$2004,(ROW()-4-$Q$1))),"")))</f>
        <v/>
      </c>
      <c r="G207" s="12">
        <f>IF(A207="","",IF(L207-$Q$1&lt;1,"",IF(ISNUMBER(INDEX($M$5:$M$2004,(ROW()-4-$Q$1))),INDEX($M$5:$M$2004,(ROW()-4-$Q$1)),"")))</f>
        <v/>
      </c>
      <c r="H207" s="11">
        <f>IF(AND(ISNUMBER(C207),ISNUMBER(D207),ISNUMBER(E207),ISNUMBER(F207),ISNUMBER(G207)),ABS(D207-C207),"")</f>
        <v/>
      </c>
      <c r="I207" s="11">
        <f>IF(ISNUMBER(H207),ABS(E207-C207),"")</f>
        <v/>
      </c>
      <c r="J207" s="12">
        <f>IF(ISNUMBER(H207),ABS(F207-C207),"")</f>
        <v/>
      </c>
      <c r="K207" s="12">
        <f>IF(ISNUMBER(H207),ABS(G207-C207),"")</f>
        <v/>
      </c>
      <c r="L207" s="11">
        <f>IF(A207="","",IF(A207=A206,L206+1,1))</f>
        <v/>
      </c>
      <c r="M207" s="12">
        <f>IF(A207="","",IF(L207=1,IF(ISNUMBER(C207),C207,""),IF(ISNUMBER(C207),IF(ISNUMBER(M206),$Q$2*C207+(1-$Q$2)*M206,C207),M206)))</f>
        <v/>
      </c>
      <c r="N207" s="11">
        <f>IF(A207="","",IF(L207=1,N206+1,N206))</f>
        <v/>
      </c>
    </row>
    <row r="208">
      <c r="A208" s="10" t="n"/>
      <c r="B208" s="10" t="n"/>
      <c r="C208" s="10" t="n"/>
      <c r="D208" s="10" t="n"/>
      <c r="E208" s="11">
        <f>IF(A208="","",IF(L208-$Q$1&lt;1,"",IF(ISNUMBER(INDEX($C$5:$C$2004,(ROW()-4-$Q$1))),INDEX($C$5:$C$2004,(ROW()-4-$Q$1)),"")))</f>
        <v/>
      </c>
      <c r="F208" s="12">
        <f>IF(A208="","",IF(L208-$Q$1-3&lt;1,"",IF(COUNT(INDEX($C$5:$C$2004,(ROW()-4-$Q$1)-3):INDEX($C$5:$C$2004,(ROW()-4-$Q$1)))=4,AVERAGE(INDEX($C$5:$C$2004,(ROW()-4-$Q$1)-3):INDEX($C$5:$C$2004,(ROW()-4-$Q$1))),"")))</f>
        <v/>
      </c>
      <c r="G208" s="12">
        <f>IF(A208="","",IF(L208-$Q$1&lt;1,"",IF(ISNUMBER(INDEX($M$5:$M$2004,(ROW()-4-$Q$1))),INDEX($M$5:$M$2004,(ROW()-4-$Q$1)),"")))</f>
        <v/>
      </c>
      <c r="H208" s="11">
        <f>IF(AND(ISNUMBER(C208),ISNUMBER(D208),ISNUMBER(E208),ISNUMBER(F208),ISNUMBER(G208)),ABS(D208-C208),"")</f>
        <v/>
      </c>
      <c r="I208" s="11">
        <f>IF(ISNUMBER(H208),ABS(E208-C208),"")</f>
        <v/>
      </c>
      <c r="J208" s="12">
        <f>IF(ISNUMBER(H208),ABS(F208-C208),"")</f>
        <v/>
      </c>
      <c r="K208" s="12">
        <f>IF(ISNUMBER(H208),ABS(G208-C208),"")</f>
        <v/>
      </c>
      <c r="L208" s="11">
        <f>IF(A208="","",IF(A208=A207,L207+1,1))</f>
        <v/>
      </c>
      <c r="M208" s="12">
        <f>IF(A208="","",IF(L208=1,IF(ISNUMBER(C208),C208,""),IF(ISNUMBER(C208),IF(ISNUMBER(M207),$Q$2*C208+(1-$Q$2)*M207,C208),M207)))</f>
        <v/>
      </c>
      <c r="N208" s="11">
        <f>IF(A208="","",IF(L208=1,N207+1,N207))</f>
        <v/>
      </c>
    </row>
    <row r="209">
      <c r="A209" s="10" t="n"/>
      <c r="B209" s="10" t="n"/>
      <c r="C209" s="10" t="n"/>
      <c r="D209" s="10" t="n"/>
      <c r="E209" s="11">
        <f>IF(A209="","",IF(L209-$Q$1&lt;1,"",IF(ISNUMBER(INDEX($C$5:$C$2004,(ROW()-4-$Q$1))),INDEX($C$5:$C$2004,(ROW()-4-$Q$1)),"")))</f>
        <v/>
      </c>
      <c r="F209" s="12">
        <f>IF(A209="","",IF(L209-$Q$1-3&lt;1,"",IF(COUNT(INDEX($C$5:$C$2004,(ROW()-4-$Q$1)-3):INDEX($C$5:$C$2004,(ROW()-4-$Q$1)))=4,AVERAGE(INDEX($C$5:$C$2004,(ROW()-4-$Q$1)-3):INDEX($C$5:$C$2004,(ROW()-4-$Q$1))),"")))</f>
        <v/>
      </c>
      <c r="G209" s="12">
        <f>IF(A209="","",IF(L209-$Q$1&lt;1,"",IF(ISNUMBER(INDEX($M$5:$M$2004,(ROW()-4-$Q$1))),INDEX($M$5:$M$2004,(ROW()-4-$Q$1)),"")))</f>
        <v/>
      </c>
      <c r="H209" s="11">
        <f>IF(AND(ISNUMBER(C209),ISNUMBER(D209),ISNUMBER(E209),ISNUMBER(F209),ISNUMBER(G209)),ABS(D209-C209),"")</f>
        <v/>
      </c>
      <c r="I209" s="11">
        <f>IF(ISNUMBER(H209),ABS(E209-C209),"")</f>
        <v/>
      </c>
      <c r="J209" s="12">
        <f>IF(ISNUMBER(H209),ABS(F209-C209),"")</f>
        <v/>
      </c>
      <c r="K209" s="12">
        <f>IF(ISNUMBER(H209),ABS(G209-C209),"")</f>
        <v/>
      </c>
      <c r="L209" s="11">
        <f>IF(A209="","",IF(A209=A208,L208+1,1))</f>
        <v/>
      </c>
      <c r="M209" s="12">
        <f>IF(A209="","",IF(L209=1,IF(ISNUMBER(C209),C209,""),IF(ISNUMBER(C209),IF(ISNUMBER(M208),$Q$2*C209+(1-$Q$2)*M208,C209),M208)))</f>
        <v/>
      </c>
      <c r="N209" s="11">
        <f>IF(A209="","",IF(L209=1,N208+1,N208))</f>
        <v/>
      </c>
    </row>
    <row r="210">
      <c r="A210" s="10" t="n"/>
      <c r="B210" s="10" t="n"/>
      <c r="C210" s="10" t="n"/>
      <c r="D210" s="10" t="n"/>
      <c r="E210" s="11">
        <f>IF(A210="","",IF(L210-$Q$1&lt;1,"",IF(ISNUMBER(INDEX($C$5:$C$2004,(ROW()-4-$Q$1))),INDEX($C$5:$C$2004,(ROW()-4-$Q$1)),"")))</f>
        <v/>
      </c>
      <c r="F210" s="12">
        <f>IF(A210="","",IF(L210-$Q$1-3&lt;1,"",IF(COUNT(INDEX($C$5:$C$2004,(ROW()-4-$Q$1)-3):INDEX($C$5:$C$2004,(ROW()-4-$Q$1)))=4,AVERAGE(INDEX($C$5:$C$2004,(ROW()-4-$Q$1)-3):INDEX($C$5:$C$2004,(ROW()-4-$Q$1))),"")))</f>
        <v/>
      </c>
      <c r="G210" s="12">
        <f>IF(A210="","",IF(L210-$Q$1&lt;1,"",IF(ISNUMBER(INDEX($M$5:$M$2004,(ROW()-4-$Q$1))),INDEX($M$5:$M$2004,(ROW()-4-$Q$1)),"")))</f>
        <v/>
      </c>
      <c r="H210" s="11">
        <f>IF(AND(ISNUMBER(C210),ISNUMBER(D210),ISNUMBER(E210),ISNUMBER(F210),ISNUMBER(G210)),ABS(D210-C210),"")</f>
        <v/>
      </c>
      <c r="I210" s="11">
        <f>IF(ISNUMBER(H210),ABS(E210-C210),"")</f>
        <v/>
      </c>
      <c r="J210" s="12">
        <f>IF(ISNUMBER(H210),ABS(F210-C210),"")</f>
        <v/>
      </c>
      <c r="K210" s="12">
        <f>IF(ISNUMBER(H210),ABS(G210-C210),"")</f>
        <v/>
      </c>
      <c r="L210" s="11">
        <f>IF(A210="","",IF(A210=A209,L209+1,1))</f>
        <v/>
      </c>
      <c r="M210" s="12">
        <f>IF(A210="","",IF(L210=1,IF(ISNUMBER(C210),C210,""),IF(ISNUMBER(C210),IF(ISNUMBER(M209),$Q$2*C210+(1-$Q$2)*M209,C210),M209)))</f>
        <v/>
      </c>
      <c r="N210" s="11">
        <f>IF(A210="","",IF(L210=1,N209+1,N209))</f>
        <v/>
      </c>
    </row>
    <row r="211">
      <c r="A211" s="10" t="n"/>
      <c r="B211" s="10" t="n"/>
      <c r="C211" s="10" t="n"/>
      <c r="D211" s="10" t="n"/>
      <c r="E211" s="11">
        <f>IF(A211="","",IF(L211-$Q$1&lt;1,"",IF(ISNUMBER(INDEX($C$5:$C$2004,(ROW()-4-$Q$1))),INDEX($C$5:$C$2004,(ROW()-4-$Q$1)),"")))</f>
        <v/>
      </c>
      <c r="F211" s="12">
        <f>IF(A211="","",IF(L211-$Q$1-3&lt;1,"",IF(COUNT(INDEX($C$5:$C$2004,(ROW()-4-$Q$1)-3):INDEX($C$5:$C$2004,(ROW()-4-$Q$1)))=4,AVERAGE(INDEX($C$5:$C$2004,(ROW()-4-$Q$1)-3):INDEX($C$5:$C$2004,(ROW()-4-$Q$1))),"")))</f>
        <v/>
      </c>
      <c r="G211" s="12">
        <f>IF(A211="","",IF(L211-$Q$1&lt;1,"",IF(ISNUMBER(INDEX($M$5:$M$2004,(ROW()-4-$Q$1))),INDEX($M$5:$M$2004,(ROW()-4-$Q$1)),"")))</f>
        <v/>
      </c>
      <c r="H211" s="11">
        <f>IF(AND(ISNUMBER(C211),ISNUMBER(D211),ISNUMBER(E211),ISNUMBER(F211),ISNUMBER(G211)),ABS(D211-C211),"")</f>
        <v/>
      </c>
      <c r="I211" s="11">
        <f>IF(ISNUMBER(H211),ABS(E211-C211),"")</f>
        <v/>
      </c>
      <c r="J211" s="12">
        <f>IF(ISNUMBER(H211),ABS(F211-C211),"")</f>
        <v/>
      </c>
      <c r="K211" s="12">
        <f>IF(ISNUMBER(H211),ABS(G211-C211),"")</f>
        <v/>
      </c>
      <c r="L211" s="11">
        <f>IF(A211="","",IF(A211=A210,L210+1,1))</f>
        <v/>
      </c>
      <c r="M211" s="12">
        <f>IF(A211="","",IF(L211=1,IF(ISNUMBER(C211),C211,""),IF(ISNUMBER(C211),IF(ISNUMBER(M210),$Q$2*C211+(1-$Q$2)*M210,C211),M210)))</f>
        <v/>
      </c>
      <c r="N211" s="11">
        <f>IF(A211="","",IF(L211=1,N210+1,N210))</f>
        <v/>
      </c>
    </row>
    <row r="212">
      <c r="A212" s="10" t="n"/>
      <c r="B212" s="10" t="n"/>
      <c r="C212" s="10" t="n"/>
      <c r="D212" s="10" t="n"/>
      <c r="E212" s="11">
        <f>IF(A212="","",IF(L212-$Q$1&lt;1,"",IF(ISNUMBER(INDEX($C$5:$C$2004,(ROW()-4-$Q$1))),INDEX($C$5:$C$2004,(ROW()-4-$Q$1)),"")))</f>
        <v/>
      </c>
      <c r="F212" s="12">
        <f>IF(A212="","",IF(L212-$Q$1-3&lt;1,"",IF(COUNT(INDEX($C$5:$C$2004,(ROW()-4-$Q$1)-3):INDEX($C$5:$C$2004,(ROW()-4-$Q$1)))=4,AVERAGE(INDEX($C$5:$C$2004,(ROW()-4-$Q$1)-3):INDEX($C$5:$C$2004,(ROW()-4-$Q$1))),"")))</f>
        <v/>
      </c>
      <c r="G212" s="12">
        <f>IF(A212="","",IF(L212-$Q$1&lt;1,"",IF(ISNUMBER(INDEX($M$5:$M$2004,(ROW()-4-$Q$1))),INDEX($M$5:$M$2004,(ROW()-4-$Q$1)),"")))</f>
        <v/>
      </c>
      <c r="H212" s="11">
        <f>IF(AND(ISNUMBER(C212),ISNUMBER(D212),ISNUMBER(E212),ISNUMBER(F212),ISNUMBER(G212)),ABS(D212-C212),"")</f>
        <v/>
      </c>
      <c r="I212" s="11">
        <f>IF(ISNUMBER(H212),ABS(E212-C212),"")</f>
        <v/>
      </c>
      <c r="J212" s="12">
        <f>IF(ISNUMBER(H212),ABS(F212-C212),"")</f>
        <v/>
      </c>
      <c r="K212" s="12">
        <f>IF(ISNUMBER(H212),ABS(G212-C212),"")</f>
        <v/>
      </c>
      <c r="L212" s="11">
        <f>IF(A212="","",IF(A212=A211,L211+1,1))</f>
        <v/>
      </c>
      <c r="M212" s="12">
        <f>IF(A212="","",IF(L212=1,IF(ISNUMBER(C212),C212,""),IF(ISNUMBER(C212),IF(ISNUMBER(M211),$Q$2*C212+(1-$Q$2)*M211,C212),M211)))</f>
        <v/>
      </c>
      <c r="N212" s="11">
        <f>IF(A212="","",IF(L212=1,N211+1,N211))</f>
        <v/>
      </c>
    </row>
    <row r="213">
      <c r="A213" s="10" t="n"/>
      <c r="B213" s="10" t="n"/>
      <c r="C213" s="10" t="n"/>
      <c r="D213" s="10" t="n"/>
      <c r="E213" s="11">
        <f>IF(A213="","",IF(L213-$Q$1&lt;1,"",IF(ISNUMBER(INDEX($C$5:$C$2004,(ROW()-4-$Q$1))),INDEX($C$5:$C$2004,(ROW()-4-$Q$1)),"")))</f>
        <v/>
      </c>
      <c r="F213" s="12">
        <f>IF(A213="","",IF(L213-$Q$1-3&lt;1,"",IF(COUNT(INDEX($C$5:$C$2004,(ROW()-4-$Q$1)-3):INDEX($C$5:$C$2004,(ROW()-4-$Q$1)))=4,AVERAGE(INDEX($C$5:$C$2004,(ROW()-4-$Q$1)-3):INDEX($C$5:$C$2004,(ROW()-4-$Q$1))),"")))</f>
        <v/>
      </c>
      <c r="G213" s="12">
        <f>IF(A213="","",IF(L213-$Q$1&lt;1,"",IF(ISNUMBER(INDEX($M$5:$M$2004,(ROW()-4-$Q$1))),INDEX($M$5:$M$2004,(ROW()-4-$Q$1)),"")))</f>
        <v/>
      </c>
      <c r="H213" s="11">
        <f>IF(AND(ISNUMBER(C213),ISNUMBER(D213),ISNUMBER(E213),ISNUMBER(F213),ISNUMBER(G213)),ABS(D213-C213),"")</f>
        <v/>
      </c>
      <c r="I213" s="11">
        <f>IF(ISNUMBER(H213),ABS(E213-C213),"")</f>
        <v/>
      </c>
      <c r="J213" s="12">
        <f>IF(ISNUMBER(H213),ABS(F213-C213),"")</f>
        <v/>
      </c>
      <c r="K213" s="12">
        <f>IF(ISNUMBER(H213),ABS(G213-C213),"")</f>
        <v/>
      </c>
      <c r="L213" s="11">
        <f>IF(A213="","",IF(A213=A212,L212+1,1))</f>
        <v/>
      </c>
      <c r="M213" s="12">
        <f>IF(A213="","",IF(L213=1,IF(ISNUMBER(C213),C213,""),IF(ISNUMBER(C213),IF(ISNUMBER(M212),$Q$2*C213+(1-$Q$2)*M212,C213),M212)))</f>
        <v/>
      </c>
      <c r="N213" s="11">
        <f>IF(A213="","",IF(L213=1,N212+1,N212))</f>
        <v/>
      </c>
    </row>
    <row r="214">
      <c r="A214" s="10" t="n"/>
      <c r="B214" s="10" t="n"/>
      <c r="C214" s="10" t="n"/>
      <c r="D214" s="10" t="n"/>
      <c r="E214" s="11">
        <f>IF(A214="","",IF(L214-$Q$1&lt;1,"",IF(ISNUMBER(INDEX($C$5:$C$2004,(ROW()-4-$Q$1))),INDEX($C$5:$C$2004,(ROW()-4-$Q$1)),"")))</f>
        <v/>
      </c>
      <c r="F214" s="12">
        <f>IF(A214="","",IF(L214-$Q$1-3&lt;1,"",IF(COUNT(INDEX($C$5:$C$2004,(ROW()-4-$Q$1)-3):INDEX($C$5:$C$2004,(ROW()-4-$Q$1)))=4,AVERAGE(INDEX($C$5:$C$2004,(ROW()-4-$Q$1)-3):INDEX($C$5:$C$2004,(ROW()-4-$Q$1))),"")))</f>
        <v/>
      </c>
      <c r="G214" s="12">
        <f>IF(A214="","",IF(L214-$Q$1&lt;1,"",IF(ISNUMBER(INDEX($M$5:$M$2004,(ROW()-4-$Q$1))),INDEX($M$5:$M$2004,(ROW()-4-$Q$1)),"")))</f>
        <v/>
      </c>
      <c r="H214" s="11">
        <f>IF(AND(ISNUMBER(C214),ISNUMBER(D214),ISNUMBER(E214),ISNUMBER(F214),ISNUMBER(G214)),ABS(D214-C214),"")</f>
        <v/>
      </c>
      <c r="I214" s="11">
        <f>IF(ISNUMBER(H214),ABS(E214-C214),"")</f>
        <v/>
      </c>
      <c r="J214" s="12">
        <f>IF(ISNUMBER(H214),ABS(F214-C214),"")</f>
        <v/>
      </c>
      <c r="K214" s="12">
        <f>IF(ISNUMBER(H214),ABS(G214-C214),"")</f>
        <v/>
      </c>
      <c r="L214" s="11">
        <f>IF(A214="","",IF(A214=A213,L213+1,1))</f>
        <v/>
      </c>
      <c r="M214" s="12">
        <f>IF(A214="","",IF(L214=1,IF(ISNUMBER(C214),C214,""),IF(ISNUMBER(C214),IF(ISNUMBER(M213),$Q$2*C214+(1-$Q$2)*M213,C214),M213)))</f>
        <v/>
      </c>
      <c r="N214" s="11">
        <f>IF(A214="","",IF(L214=1,N213+1,N213))</f>
        <v/>
      </c>
    </row>
    <row r="215">
      <c r="A215" s="10" t="n"/>
      <c r="B215" s="10" t="n"/>
      <c r="C215" s="10" t="n"/>
      <c r="D215" s="10" t="n"/>
      <c r="E215" s="11">
        <f>IF(A215="","",IF(L215-$Q$1&lt;1,"",IF(ISNUMBER(INDEX($C$5:$C$2004,(ROW()-4-$Q$1))),INDEX($C$5:$C$2004,(ROW()-4-$Q$1)),"")))</f>
        <v/>
      </c>
      <c r="F215" s="12">
        <f>IF(A215="","",IF(L215-$Q$1-3&lt;1,"",IF(COUNT(INDEX($C$5:$C$2004,(ROW()-4-$Q$1)-3):INDEX($C$5:$C$2004,(ROW()-4-$Q$1)))=4,AVERAGE(INDEX($C$5:$C$2004,(ROW()-4-$Q$1)-3):INDEX($C$5:$C$2004,(ROW()-4-$Q$1))),"")))</f>
        <v/>
      </c>
      <c r="G215" s="12">
        <f>IF(A215="","",IF(L215-$Q$1&lt;1,"",IF(ISNUMBER(INDEX($M$5:$M$2004,(ROW()-4-$Q$1))),INDEX($M$5:$M$2004,(ROW()-4-$Q$1)),"")))</f>
        <v/>
      </c>
      <c r="H215" s="11">
        <f>IF(AND(ISNUMBER(C215),ISNUMBER(D215),ISNUMBER(E215),ISNUMBER(F215),ISNUMBER(G215)),ABS(D215-C215),"")</f>
        <v/>
      </c>
      <c r="I215" s="11">
        <f>IF(ISNUMBER(H215),ABS(E215-C215),"")</f>
        <v/>
      </c>
      <c r="J215" s="12">
        <f>IF(ISNUMBER(H215),ABS(F215-C215),"")</f>
        <v/>
      </c>
      <c r="K215" s="12">
        <f>IF(ISNUMBER(H215),ABS(G215-C215),"")</f>
        <v/>
      </c>
      <c r="L215" s="11">
        <f>IF(A215="","",IF(A215=A214,L214+1,1))</f>
        <v/>
      </c>
      <c r="M215" s="12">
        <f>IF(A215="","",IF(L215=1,IF(ISNUMBER(C215),C215,""),IF(ISNUMBER(C215),IF(ISNUMBER(M214),$Q$2*C215+(1-$Q$2)*M214,C215),M214)))</f>
        <v/>
      </c>
      <c r="N215" s="11">
        <f>IF(A215="","",IF(L215=1,N214+1,N214))</f>
        <v/>
      </c>
    </row>
    <row r="216">
      <c r="A216" s="10" t="n"/>
      <c r="B216" s="10" t="n"/>
      <c r="C216" s="10" t="n"/>
      <c r="D216" s="10" t="n"/>
      <c r="E216" s="11">
        <f>IF(A216="","",IF(L216-$Q$1&lt;1,"",IF(ISNUMBER(INDEX($C$5:$C$2004,(ROW()-4-$Q$1))),INDEX($C$5:$C$2004,(ROW()-4-$Q$1)),"")))</f>
        <v/>
      </c>
      <c r="F216" s="12">
        <f>IF(A216="","",IF(L216-$Q$1-3&lt;1,"",IF(COUNT(INDEX($C$5:$C$2004,(ROW()-4-$Q$1)-3):INDEX($C$5:$C$2004,(ROW()-4-$Q$1)))=4,AVERAGE(INDEX($C$5:$C$2004,(ROW()-4-$Q$1)-3):INDEX($C$5:$C$2004,(ROW()-4-$Q$1))),"")))</f>
        <v/>
      </c>
      <c r="G216" s="12">
        <f>IF(A216="","",IF(L216-$Q$1&lt;1,"",IF(ISNUMBER(INDEX($M$5:$M$2004,(ROW()-4-$Q$1))),INDEX($M$5:$M$2004,(ROW()-4-$Q$1)),"")))</f>
        <v/>
      </c>
      <c r="H216" s="11">
        <f>IF(AND(ISNUMBER(C216),ISNUMBER(D216),ISNUMBER(E216),ISNUMBER(F216),ISNUMBER(G216)),ABS(D216-C216),"")</f>
        <v/>
      </c>
      <c r="I216" s="11">
        <f>IF(ISNUMBER(H216),ABS(E216-C216),"")</f>
        <v/>
      </c>
      <c r="J216" s="12">
        <f>IF(ISNUMBER(H216),ABS(F216-C216),"")</f>
        <v/>
      </c>
      <c r="K216" s="12">
        <f>IF(ISNUMBER(H216),ABS(G216-C216),"")</f>
        <v/>
      </c>
      <c r="L216" s="11">
        <f>IF(A216="","",IF(A216=A215,L215+1,1))</f>
        <v/>
      </c>
      <c r="M216" s="12">
        <f>IF(A216="","",IF(L216=1,IF(ISNUMBER(C216),C216,""),IF(ISNUMBER(C216),IF(ISNUMBER(M215),$Q$2*C216+(1-$Q$2)*M215,C216),M215)))</f>
        <v/>
      </c>
      <c r="N216" s="11">
        <f>IF(A216="","",IF(L216=1,N215+1,N215))</f>
        <v/>
      </c>
    </row>
    <row r="217">
      <c r="A217" s="10" t="n"/>
      <c r="B217" s="10" t="n"/>
      <c r="C217" s="10" t="n"/>
      <c r="D217" s="10" t="n"/>
      <c r="E217" s="11">
        <f>IF(A217="","",IF(L217-$Q$1&lt;1,"",IF(ISNUMBER(INDEX($C$5:$C$2004,(ROW()-4-$Q$1))),INDEX($C$5:$C$2004,(ROW()-4-$Q$1)),"")))</f>
        <v/>
      </c>
      <c r="F217" s="12">
        <f>IF(A217="","",IF(L217-$Q$1-3&lt;1,"",IF(COUNT(INDEX($C$5:$C$2004,(ROW()-4-$Q$1)-3):INDEX($C$5:$C$2004,(ROW()-4-$Q$1)))=4,AVERAGE(INDEX($C$5:$C$2004,(ROW()-4-$Q$1)-3):INDEX($C$5:$C$2004,(ROW()-4-$Q$1))),"")))</f>
        <v/>
      </c>
      <c r="G217" s="12">
        <f>IF(A217="","",IF(L217-$Q$1&lt;1,"",IF(ISNUMBER(INDEX($M$5:$M$2004,(ROW()-4-$Q$1))),INDEX($M$5:$M$2004,(ROW()-4-$Q$1)),"")))</f>
        <v/>
      </c>
      <c r="H217" s="11">
        <f>IF(AND(ISNUMBER(C217),ISNUMBER(D217),ISNUMBER(E217),ISNUMBER(F217),ISNUMBER(G217)),ABS(D217-C217),"")</f>
        <v/>
      </c>
      <c r="I217" s="11">
        <f>IF(ISNUMBER(H217),ABS(E217-C217),"")</f>
        <v/>
      </c>
      <c r="J217" s="12">
        <f>IF(ISNUMBER(H217),ABS(F217-C217),"")</f>
        <v/>
      </c>
      <c r="K217" s="12">
        <f>IF(ISNUMBER(H217),ABS(G217-C217),"")</f>
        <v/>
      </c>
      <c r="L217" s="11">
        <f>IF(A217="","",IF(A217=A216,L216+1,1))</f>
        <v/>
      </c>
      <c r="M217" s="12">
        <f>IF(A217="","",IF(L217=1,IF(ISNUMBER(C217),C217,""),IF(ISNUMBER(C217),IF(ISNUMBER(M216),$Q$2*C217+(1-$Q$2)*M216,C217),M216)))</f>
        <v/>
      </c>
      <c r="N217" s="11">
        <f>IF(A217="","",IF(L217=1,N216+1,N216))</f>
        <v/>
      </c>
    </row>
    <row r="218">
      <c r="A218" s="10" t="n"/>
      <c r="B218" s="10" t="n"/>
      <c r="C218" s="10" t="n"/>
      <c r="D218" s="10" t="n"/>
      <c r="E218" s="11">
        <f>IF(A218="","",IF(L218-$Q$1&lt;1,"",IF(ISNUMBER(INDEX($C$5:$C$2004,(ROW()-4-$Q$1))),INDEX($C$5:$C$2004,(ROW()-4-$Q$1)),"")))</f>
        <v/>
      </c>
      <c r="F218" s="12">
        <f>IF(A218="","",IF(L218-$Q$1-3&lt;1,"",IF(COUNT(INDEX($C$5:$C$2004,(ROW()-4-$Q$1)-3):INDEX($C$5:$C$2004,(ROW()-4-$Q$1)))=4,AVERAGE(INDEX($C$5:$C$2004,(ROW()-4-$Q$1)-3):INDEX($C$5:$C$2004,(ROW()-4-$Q$1))),"")))</f>
        <v/>
      </c>
      <c r="G218" s="12">
        <f>IF(A218="","",IF(L218-$Q$1&lt;1,"",IF(ISNUMBER(INDEX($M$5:$M$2004,(ROW()-4-$Q$1))),INDEX($M$5:$M$2004,(ROW()-4-$Q$1)),"")))</f>
        <v/>
      </c>
      <c r="H218" s="11">
        <f>IF(AND(ISNUMBER(C218),ISNUMBER(D218),ISNUMBER(E218),ISNUMBER(F218),ISNUMBER(G218)),ABS(D218-C218),"")</f>
        <v/>
      </c>
      <c r="I218" s="11">
        <f>IF(ISNUMBER(H218),ABS(E218-C218),"")</f>
        <v/>
      </c>
      <c r="J218" s="12">
        <f>IF(ISNUMBER(H218),ABS(F218-C218),"")</f>
        <v/>
      </c>
      <c r="K218" s="12">
        <f>IF(ISNUMBER(H218),ABS(G218-C218),"")</f>
        <v/>
      </c>
      <c r="L218" s="11">
        <f>IF(A218="","",IF(A218=A217,L217+1,1))</f>
        <v/>
      </c>
      <c r="M218" s="12">
        <f>IF(A218="","",IF(L218=1,IF(ISNUMBER(C218),C218,""),IF(ISNUMBER(C218),IF(ISNUMBER(M217),$Q$2*C218+(1-$Q$2)*M217,C218),M217)))</f>
        <v/>
      </c>
      <c r="N218" s="11">
        <f>IF(A218="","",IF(L218=1,N217+1,N217))</f>
        <v/>
      </c>
    </row>
    <row r="219">
      <c r="A219" s="10" t="n"/>
      <c r="B219" s="10" t="n"/>
      <c r="C219" s="10" t="n"/>
      <c r="D219" s="10" t="n"/>
      <c r="E219" s="11">
        <f>IF(A219="","",IF(L219-$Q$1&lt;1,"",IF(ISNUMBER(INDEX($C$5:$C$2004,(ROW()-4-$Q$1))),INDEX($C$5:$C$2004,(ROW()-4-$Q$1)),"")))</f>
        <v/>
      </c>
      <c r="F219" s="12">
        <f>IF(A219="","",IF(L219-$Q$1-3&lt;1,"",IF(COUNT(INDEX($C$5:$C$2004,(ROW()-4-$Q$1)-3):INDEX($C$5:$C$2004,(ROW()-4-$Q$1)))=4,AVERAGE(INDEX($C$5:$C$2004,(ROW()-4-$Q$1)-3):INDEX($C$5:$C$2004,(ROW()-4-$Q$1))),"")))</f>
        <v/>
      </c>
      <c r="G219" s="12">
        <f>IF(A219="","",IF(L219-$Q$1&lt;1,"",IF(ISNUMBER(INDEX($M$5:$M$2004,(ROW()-4-$Q$1))),INDEX($M$5:$M$2004,(ROW()-4-$Q$1)),"")))</f>
        <v/>
      </c>
      <c r="H219" s="11">
        <f>IF(AND(ISNUMBER(C219),ISNUMBER(D219),ISNUMBER(E219),ISNUMBER(F219),ISNUMBER(G219)),ABS(D219-C219),"")</f>
        <v/>
      </c>
      <c r="I219" s="11">
        <f>IF(ISNUMBER(H219),ABS(E219-C219),"")</f>
        <v/>
      </c>
      <c r="J219" s="12">
        <f>IF(ISNUMBER(H219),ABS(F219-C219),"")</f>
        <v/>
      </c>
      <c r="K219" s="12">
        <f>IF(ISNUMBER(H219),ABS(G219-C219),"")</f>
        <v/>
      </c>
      <c r="L219" s="11">
        <f>IF(A219="","",IF(A219=A218,L218+1,1))</f>
        <v/>
      </c>
      <c r="M219" s="12">
        <f>IF(A219="","",IF(L219=1,IF(ISNUMBER(C219),C219,""),IF(ISNUMBER(C219),IF(ISNUMBER(M218),$Q$2*C219+(1-$Q$2)*M218,C219),M218)))</f>
        <v/>
      </c>
      <c r="N219" s="11">
        <f>IF(A219="","",IF(L219=1,N218+1,N218))</f>
        <v/>
      </c>
    </row>
    <row r="220">
      <c r="A220" s="10" t="n"/>
      <c r="B220" s="10" t="n"/>
      <c r="C220" s="10" t="n"/>
      <c r="D220" s="10" t="n"/>
      <c r="E220" s="11">
        <f>IF(A220="","",IF(L220-$Q$1&lt;1,"",IF(ISNUMBER(INDEX($C$5:$C$2004,(ROW()-4-$Q$1))),INDEX($C$5:$C$2004,(ROW()-4-$Q$1)),"")))</f>
        <v/>
      </c>
      <c r="F220" s="12">
        <f>IF(A220="","",IF(L220-$Q$1-3&lt;1,"",IF(COUNT(INDEX($C$5:$C$2004,(ROW()-4-$Q$1)-3):INDEX($C$5:$C$2004,(ROW()-4-$Q$1)))=4,AVERAGE(INDEX($C$5:$C$2004,(ROW()-4-$Q$1)-3):INDEX($C$5:$C$2004,(ROW()-4-$Q$1))),"")))</f>
        <v/>
      </c>
      <c r="G220" s="12">
        <f>IF(A220="","",IF(L220-$Q$1&lt;1,"",IF(ISNUMBER(INDEX($M$5:$M$2004,(ROW()-4-$Q$1))),INDEX($M$5:$M$2004,(ROW()-4-$Q$1)),"")))</f>
        <v/>
      </c>
      <c r="H220" s="11">
        <f>IF(AND(ISNUMBER(C220),ISNUMBER(D220),ISNUMBER(E220),ISNUMBER(F220),ISNUMBER(G220)),ABS(D220-C220),"")</f>
        <v/>
      </c>
      <c r="I220" s="11">
        <f>IF(ISNUMBER(H220),ABS(E220-C220),"")</f>
        <v/>
      </c>
      <c r="J220" s="12">
        <f>IF(ISNUMBER(H220),ABS(F220-C220),"")</f>
        <v/>
      </c>
      <c r="K220" s="12">
        <f>IF(ISNUMBER(H220),ABS(G220-C220),"")</f>
        <v/>
      </c>
      <c r="L220" s="11">
        <f>IF(A220="","",IF(A220=A219,L219+1,1))</f>
        <v/>
      </c>
      <c r="M220" s="12">
        <f>IF(A220="","",IF(L220=1,IF(ISNUMBER(C220),C220,""),IF(ISNUMBER(C220),IF(ISNUMBER(M219),$Q$2*C220+(1-$Q$2)*M219,C220),M219)))</f>
        <v/>
      </c>
      <c r="N220" s="11">
        <f>IF(A220="","",IF(L220=1,N219+1,N219))</f>
        <v/>
      </c>
    </row>
    <row r="221">
      <c r="A221" s="10" t="n"/>
      <c r="B221" s="10" t="n"/>
      <c r="C221" s="10" t="n"/>
      <c r="D221" s="10" t="n"/>
      <c r="E221" s="11">
        <f>IF(A221="","",IF(L221-$Q$1&lt;1,"",IF(ISNUMBER(INDEX($C$5:$C$2004,(ROW()-4-$Q$1))),INDEX($C$5:$C$2004,(ROW()-4-$Q$1)),"")))</f>
        <v/>
      </c>
      <c r="F221" s="12">
        <f>IF(A221="","",IF(L221-$Q$1-3&lt;1,"",IF(COUNT(INDEX($C$5:$C$2004,(ROW()-4-$Q$1)-3):INDEX($C$5:$C$2004,(ROW()-4-$Q$1)))=4,AVERAGE(INDEX($C$5:$C$2004,(ROW()-4-$Q$1)-3):INDEX($C$5:$C$2004,(ROW()-4-$Q$1))),"")))</f>
        <v/>
      </c>
      <c r="G221" s="12">
        <f>IF(A221="","",IF(L221-$Q$1&lt;1,"",IF(ISNUMBER(INDEX($M$5:$M$2004,(ROW()-4-$Q$1))),INDEX($M$5:$M$2004,(ROW()-4-$Q$1)),"")))</f>
        <v/>
      </c>
      <c r="H221" s="11">
        <f>IF(AND(ISNUMBER(C221),ISNUMBER(D221),ISNUMBER(E221),ISNUMBER(F221),ISNUMBER(G221)),ABS(D221-C221),"")</f>
        <v/>
      </c>
      <c r="I221" s="11">
        <f>IF(ISNUMBER(H221),ABS(E221-C221),"")</f>
        <v/>
      </c>
      <c r="J221" s="12">
        <f>IF(ISNUMBER(H221),ABS(F221-C221),"")</f>
        <v/>
      </c>
      <c r="K221" s="12">
        <f>IF(ISNUMBER(H221),ABS(G221-C221),"")</f>
        <v/>
      </c>
      <c r="L221" s="11">
        <f>IF(A221="","",IF(A221=A220,L220+1,1))</f>
        <v/>
      </c>
      <c r="M221" s="12">
        <f>IF(A221="","",IF(L221=1,IF(ISNUMBER(C221),C221,""),IF(ISNUMBER(C221),IF(ISNUMBER(M220),$Q$2*C221+(1-$Q$2)*M220,C221),M220)))</f>
        <v/>
      </c>
      <c r="N221" s="11">
        <f>IF(A221="","",IF(L221=1,N220+1,N220))</f>
        <v/>
      </c>
    </row>
    <row r="222">
      <c r="A222" s="10" t="n"/>
      <c r="B222" s="10" t="n"/>
      <c r="C222" s="10" t="n"/>
      <c r="D222" s="10" t="n"/>
      <c r="E222" s="11">
        <f>IF(A222="","",IF(L222-$Q$1&lt;1,"",IF(ISNUMBER(INDEX($C$5:$C$2004,(ROW()-4-$Q$1))),INDEX($C$5:$C$2004,(ROW()-4-$Q$1)),"")))</f>
        <v/>
      </c>
      <c r="F222" s="12">
        <f>IF(A222="","",IF(L222-$Q$1-3&lt;1,"",IF(COUNT(INDEX($C$5:$C$2004,(ROW()-4-$Q$1)-3):INDEX($C$5:$C$2004,(ROW()-4-$Q$1)))=4,AVERAGE(INDEX($C$5:$C$2004,(ROW()-4-$Q$1)-3):INDEX($C$5:$C$2004,(ROW()-4-$Q$1))),"")))</f>
        <v/>
      </c>
      <c r="G222" s="12">
        <f>IF(A222="","",IF(L222-$Q$1&lt;1,"",IF(ISNUMBER(INDEX($M$5:$M$2004,(ROW()-4-$Q$1))),INDEX($M$5:$M$2004,(ROW()-4-$Q$1)),"")))</f>
        <v/>
      </c>
      <c r="H222" s="11">
        <f>IF(AND(ISNUMBER(C222),ISNUMBER(D222),ISNUMBER(E222),ISNUMBER(F222),ISNUMBER(G222)),ABS(D222-C222),"")</f>
        <v/>
      </c>
      <c r="I222" s="11">
        <f>IF(ISNUMBER(H222),ABS(E222-C222),"")</f>
        <v/>
      </c>
      <c r="J222" s="12">
        <f>IF(ISNUMBER(H222),ABS(F222-C222),"")</f>
        <v/>
      </c>
      <c r="K222" s="12">
        <f>IF(ISNUMBER(H222),ABS(G222-C222),"")</f>
        <v/>
      </c>
      <c r="L222" s="11">
        <f>IF(A222="","",IF(A222=A221,L221+1,1))</f>
        <v/>
      </c>
      <c r="M222" s="12">
        <f>IF(A222="","",IF(L222=1,IF(ISNUMBER(C222),C222,""),IF(ISNUMBER(C222),IF(ISNUMBER(M221),$Q$2*C222+(1-$Q$2)*M221,C222),M221)))</f>
        <v/>
      </c>
      <c r="N222" s="11">
        <f>IF(A222="","",IF(L222=1,N221+1,N221))</f>
        <v/>
      </c>
    </row>
    <row r="223">
      <c r="A223" s="10" t="n"/>
      <c r="B223" s="10" t="n"/>
      <c r="C223" s="10" t="n"/>
      <c r="D223" s="10" t="n"/>
      <c r="E223" s="11">
        <f>IF(A223="","",IF(L223-$Q$1&lt;1,"",IF(ISNUMBER(INDEX($C$5:$C$2004,(ROW()-4-$Q$1))),INDEX($C$5:$C$2004,(ROW()-4-$Q$1)),"")))</f>
        <v/>
      </c>
      <c r="F223" s="12">
        <f>IF(A223="","",IF(L223-$Q$1-3&lt;1,"",IF(COUNT(INDEX($C$5:$C$2004,(ROW()-4-$Q$1)-3):INDEX($C$5:$C$2004,(ROW()-4-$Q$1)))=4,AVERAGE(INDEX($C$5:$C$2004,(ROW()-4-$Q$1)-3):INDEX($C$5:$C$2004,(ROW()-4-$Q$1))),"")))</f>
        <v/>
      </c>
      <c r="G223" s="12">
        <f>IF(A223="","",IF(L223-$Q$1&lt;1,"",IF(ISNUMBER(INDEX($M$5:$M$2004,(ROW()-4-$Q$1))),INDEX($M$5:$M$2004,(ROW()-4-$Q$1)),"")))</f>
        <v/>
      </c>
      <c r="H223" s="11">
        <f>IF(AND(ISNUMBER(C223),ISNUMBER(D223),ISNUMBER(E223),ISNUMBER(F223),ISNUMBER(G223)),ABS(D223-C223),"")</f>
        <v/>
      </c>
      <c r="I223" s="11">
        <f>IF(ISNUMBER(H223),ABS(E223-C223),"")</f>
        <v/>
      </c>
      <c r="J223" s="12">
        <f>IF(ISNUMBER(H223),ABS(F223-C223),"")</f>
        <v/>
      </c>
      <c r="K223" s="12">
        <f>IF(ISNUMBER(H223),ABS(G223-C223),"")</f>
        <v/>
      </c>
      <c r="L223" s="11">
        <f>IF(A223="","",IF(A223=A222,L222+1,1))</f>
        <v/>
      </c>
      <c r="M223" s="12">
        <f>IF(A223="","",IF(L223=1,IF(ISNUMBER(C223),C223,""),IF(ISNUMBER(C223),IF(ISNUMBER(M222),$Q$2*C223+(1-$Q$2)*M222,C223),M222)))</f>
        <v/>
      </c>
      <c r="N223" s="11">
        <f>IF(A223="","",IF(L223=1,N222+1,N222))</f>
        <v/>
      </c>
    </row>
    <row r="224">
      <c r="A224" s="10" t="n"/>
      <c r="B224" s="10" t="n"/>
      <c r="C224" s="10" t="n"/>
      <c r="D224" s="10" t="n"/>
      <c r="E224" s="11">
        <f>IF(A224="","",IF(L224-$Q$1&lt;1,"",IF(ISNUMBER(INDEX($C$5:$C$2004,(ROW()-4-$Q$1))),INDEX($C$5:$C$2004,(ROW()-4-$Q$1)),"")))</f>
        <v/>
      </c>
      <c r="F224" s="12">
        <f>IF(A224="","",IF(L224-$Q$1-3&lt;1,"",IF(COUNT(INDEX($C$5:$C$2004,(ROW()-4-$Q$1)-3):INDEX($C$5:$C$2004,(ROW()-4-$Q$1)))=4,AVERAGE(INDEX($C$5:$C$2004,(ROW()-4-$Q$1)-3):INDEX($C$5:$C$2004,(ROW()-4-$Q$1))),"")))</f>
        <v/>
      </c>
      <c r="G224" s="12">
        <f>IF(A224="","",IF(L224-$Q$1&lt;1,"",IF(ISNUMBER(INDEX($M$5:$M$2004,(ROW()-4-$Q$1))),INDEX($M$5:$M$2004,(ROW()-4-$Q$1)),"")))</f>
        <v/>
      </c>
      <c r="H224" s="11">
        <f>IF(AND(ISNUMBER(C224),ISNUMBER(D224),ISNUMBER(E224),ISNUMBER(F224),ISNUMBER(G224)),ABS(D224-C224),"")</f>
        <v/>
      </c>
      <c r="I224" s="11">
        <f>IF(ISNUMBER(H224),ABS(E224-C224),"")</f>
        <v/>
      </c>
      <c r="J224" s="12">
        <f>IF(ISNUMBER(H224),ABS(F224-C224),"")</f>
        <v/>
      </c>
      <c r="K224" s="12">
        <f>IF(ISNUMBER(H224),ABS(G224-C224),"")</f>
        <v/>
      </c>
      <c r="L224" s="11">
        <f>IF(A224="","",IF(A224=A223,L223+1,1))</f>
        <v/>
      </c>
      <c r="M224" s="12">
        <f>IF(A224="","",IF(L224=1,IF(ISNUMBER(C224),C224,""),IF(ISNUMBER(C224),IF(ISNUMBER(M223),$Q$2*C224+(1-$Q$2)*M223,C224),M223)))</f>
        <v/>
      </c>
      <c r="N224" s="11">
        <f>IF(A224="","",IF(L224=1,N223+1,N223))</f>
        <v/>
      </c>
    </row>
    <row r="225">
      <c r="A225" s="10" t="n"/>
      <c r="B225" s="10" t="n"/>
      <c r="C225" s="10" t="n"/>
      <c r="D225" s="10" t="n"/>
      <c r="E225" s="11">
        <f>IF(A225="","",IF(L225-$Q$1&lt;1,"",IF(ISNUMBER(INDEX($C$5:$C$2004,(ROW()-4-$Q$1))),INDEX($C$5:$C$2004,(ROW()-4-$Q$1)),"")))</f>
        <v/>
      </c>
      <c r="F225" s="12">
        <f>IF(A225="","",IF(L225-$Q$1-3&lt;1,"",IF(COUNT(INDEX($C$5:$C$2004,(ROW()-4-$Q$1)-3):INDEX($C$5:$C$2004,(ROW()-4-$Q$1)))=4,AVERAGE(INDEX($C$5:$C$2004,(ROW()-4-$Q$1)-3):INDEX($C$5:$C$2004,(ROW()-4-$Q$1))),"")))</f>
        <v/>
      </c>
      <c r="G225" s="12">
        <f>IF(A225="","",IF(L225-$Q$1&lt;1,"",IF(ISNUMBER(INDEX($M$5:$M$2004,(ROW()-4-$Q$1))),INDEX($M$5:$M$2004,(ROW()-4-$Q$1)),"")))</f>
        <v/>
      </c>
      <c r="H225" s="11">
        <f>IF(AND(ISNUMBER(C225),ISNUMBER(D225),ISNUMBER(E225),ISNUMBER(F225),ISNUMBER(G225)),ABS(D225-C225),"")</f>
        <v/>
      </c>
      <c r="I225" s="11">
        <f>IF(ISNUMBER(H225),ABS(E225-C225),"")</f>
        <v/>
      </c>
      <c r="J225" s="12">
        <f>IF(ISNUMBER(H225),ABS(F225-C225),"")</f>
        <v/>
      </c>
      <c r="K225" s="12">
        <f>IF(ISNUMBER(H225),ABS(G225-C225),"")</f>
        <v/>
      </c>
      <c r="L225" s="11">
        <f>IF(A225="","",IF(A225=A224,L224+1,1))</f>
        <v/>
      </c>
      <c r="M225" s="12">
        <f>IF(A225="","",IF(L225=1,IF(ISNUMBER(C225),C225,""),IF(ISNUMBER(C225),IF(ISNUMBER(M224),$Q$2*C225+(1-$Q$2)*M224,C225),M224)))</f>
        <v/>
      </c>
      <c r="N225" s="11">
        <f>IF(A225="","",IF(L225=1,N224+1,N224))</f>
        <v/>
      </c>
    </row>
    <row r="226">
      <c r="A226" s="10" t="n"/>
      <c r="B226" s="10" t="n"/>
      <c r="C226" s="10" t="n"/>
      <c r="D226" s="10" t="n"/>
      <c r="E226" s="11">
        <f>IF(A226="","",IF(L226-$Q$1&lt;1,"",IF(ISNUMBER(INDEX($C$5:$C$2004,(ROW()-4-$Q$1))),INDEX($C$5:$C$2004,(ROW()-4-$Q$1)),"")))</f>
        <v/>
      </c>
      <c r="F226" s="12">
        <f>IF(A226="","",IF(L226-$Q$1-3&lt;1,"",IF(COUNT(INDEX($C$5:$C$2004,(ROW()-4-$Q$1)-3):INDEX($C$5:$C$2004,(ROW()-4-$Q$1)))=4,AVERAGE(INDEX($C$5:$C$2004,(ROW()-4-$Q$1)-3):INDEX($C$5:$C$2004,(ROW()-4-$Q$1))),"")))</f>
        <v/>
      </c>
      <c r="G226" s="12">
        <f>IF(A226="","",IF(L226-$Q$1&lt;1,"",IF(ISNUMBER(INDEX($M$5:$M$2004,(ROW()-4-$Q$1))),INDEX($M$5:$M$2004,(ROW()-4-$Q$1)),"")))</f>
        <v/>
      </c>
      <c r="H226" s="11">
        <f>IF(AND(ISNUMBER(C226),ISNUMBER(D226),ISNUMBER(E226),ISNUMBER(F226),ISNUMBER(G226)),ABS(D226-C226),"")</f>
        <v/>
      </c>
      <c r="I226" s="11">
        <f>IF(ISNUMBER(H226),ABS(E226-C226),"")</f>
        <v/>
      </c>
      <c r="J226" s="12">
        <f>IF(ISNUMBER(H226),ABS(F226-C226),"")</f>
        <v/>
      </c>
      <c r="K226" s="12">
        <f>IF(ISNUMBER(H226),ABS(G226-C226),"")</f>
        <v/>
      </c>
      <c r="L226" s="11">
        <f>IF(A226="","",IF(A226=A225,L225+1,1))</f>
        <v/>
      </c>
      <c r="M226" s="12">
        <f>IF(A226="","",IF(L226=1,IF(ISNUMBER(C226),C226,""),IF(ISNUMBER(C226),IF(ISNUMBER(M225),$Q$2*C226+(1-$Q$2)*M225,C226),M225)))</f>
        <v/>
      </c>
      <c r="N226" s="11">
        <f>IF(A226="","",IF(L226=1,N225+1,N225))</f>
        <v/>
      </c>
    </row>
    <row r="227">
      <c r="A227" s="10" t="n"/>
      <c r="B227" s="10" t="n"/>
      <c r="C227" s="10" t="n"/>
      <c r="D227" s="10" t="n"/>
      <c r="E227" s="11">
        <f>IF(A227="","",IF(L227-$Q$1&lt;1,"",IF(ISNUMBER(INDEX($C$5:$C$2004,(ROW()-4-$Q$1))),INDEX($C$5:$C$2004,(ROW()-4-$Q$1)),"")))</f>
        <v/>
      </c>
      <c r="F227" s="12">
        <f>IF(A227="","",IF(L227-$Q$1-3&lt;1,"",IF(COUNT(INDEX($C$5:$C$2004,(ROW()-4-$Q$1)-3):INDEX($C$5:$C$2004,(ROW()-4-$Q$1)))=4,AVERAGE(INDEX($C$5:$C$2004,(ROW()-4-$Q$1)-3):INDEX($C$5:$C$2004,(ROW()-4-$Q$1))),"")))</f>
        <v/>
      </c>
      <c r="G227" s="12">
        <f>IF(A227="","",IF(L227-$Q$1&lt;1,"",IF(ISNUMBER(INDEX($M$5:$M$2004,(ROW()-4-$Q$1))),INDEX($M$5:$M$2004,(ROW()-4-$Q$1)),"")))</f>
        <v/>
      </c>
      <c r="H227" s="11">
        <f>IF(AND(ISNUMBER(C227),ISNUMBER(D227),ISNUMBER(E227),ISNUMBER(F227),ISNUMBER(G227)),ABS(D227-C227),"")</f>
        <v/>
      </c>
      <c r="I227" s="11">
        <f>IF(ISNUMBER(H227),ABS(E227-C227),"")</f>
        <v/>
      </c>
      <c r="J227" s="12">
        <f>IF(ISNUMBER(H227),ABS(F227-C227),"")</f>
        <v/>
      </c>
      <c r="K227" s="12">
        <f>IF(ISNUMBER(H227),ABS(G227-C227),"")</f>
        <v/>
      </c>
      <c r="L227" s="11">
        <f>IF(A227="","",IF(A227=A226,L226+1,1))</f>
        <v/>
      </c>
      <c r="M227" s="12">
        <f>IF(A227="","",IF(L227=1,IF(ISNUMBER(C227),C227,""),IF(ISNUMBER(C227),IF(ISNUMBER(M226),$Q$2*C227+(1-$Q$2)*M226,C227),M226)))</f>
        <v/>
      </c>
      <c r="N227" s="11">
        <f>IF(A227="","",IF(L227=1,N226+1,N226))</f>
        <v/>
      </c>
    </row>
    <row r="228">
      <c r="A228" s="10" t="n"/>
      <c r="B228" s="10" t="n"/>
      <c r="C228" s="10" t="n"/>
      <c r="D228" s="10" t="n"/>
      <c r="E228" s="11">
        <f>IF(A228="","",IF(L228-$Q$1&lt;1,"",IF(ISNUMBER(INDEX($C$5:$C$2004,(ROW()-4-$Q$1))),INDEX($C$5:$C$2004,(ROW()-4-$Q$1)),"")))</f>
        <v/>
      </c>
      <c r="F228" s="12">
        <f>IF(A228="","",IF(L228-$Q$1-3&lt;1,"",IF(COUNT(INDEX($C$5:$C$2004,(ROW()-4-$Q$1)-3):INDEX($C$5:$C$2004,(ROW()-4-$Q$1)))=4,AVERAGE(INDEX($C$5:$C$2004,(ROW()-4-$Q$1)-3):INDEX($C$5:$C$2004,(ROW()-4-$Q$1))),"")))</f>
        <v/>
      </c>
      <c r="G228" s="12">
        <f>IF(A228="","",IF(L228-$Q$1&lt;1,"",IF(ISNUMBER(INDEX($M$5:$M$2004,(ROW()-4-$Q$1))),INDEX($M$5:$M$2004,(ROW()-4-$Q$1)),"")))</f>
        <v/>
      </c>
      <c r="H228" s="11">
        <f>IF(AND(ISNUMBER(C228),ISNUMBER(D228),ISNUMBER(E228),ISNUMBER(F228),ISNUMBER(G228)),ABS(D228-C228),"")</f>
        <v/>
      </c>
      <c r="I228" s="11">
        <f>IF(ISNUMBER(H228),ABS(E228-C228),"")</f>
        <v/>
      </c>
      <c r="J228" s="12">
        <f>IF(ISNUMBER(H228),ABS(F228-C228),"")</f>
        <v/>
      </c>
      <c r="K228" s="12">
        <f>IF(ISNUMBER(H228),ABS(G228-C228),"")</f>
        <v/>
      </c>
      <c r="L228" s="11">
        <f>IF(A228="","",IF(A228=A227,L227+1,1))</f>
        <v/>
      </c>
      <c r="M228" s="12">
        <f>IF(A228="","",IF(L228=1,IF(ISNUMBER(C228),C228,""),IF(ISNUMBER(C228),IF(ISNUMBER(M227),$Q$2*C228+(1-$Q$2)*M227,C228),M227)))</f>
        <v/>
      </c>
      <c r="N228" s="11">
        <f>IF(A228="","",IF(L228=1,N227+1,N227))</f>
        <v/>
      </c>
    </row>
    <row r="229">
      <c r="A229" s="10" t="n"/>
      <c r="B229" s="10" t="n"/>
      <c r="C229" s="10" t="n"/>
      <c r="D229" s="10" t="n"/>
      <c r="E229" s="11">
        <f>IF(A229="","",IF(L229-$Q$1&lt;1,"",IF(ISNUMBER(INDEX($C$5:$C$2004,(ROW()-4-$Q$1))),INDEX($C$5:$C$2004,(ROW()-4-$Q$1)),"")))</f>
        <v/>
      </c>
      <c r="F229" s="12">
        <f>IF(A229="","",IF(L229-$Q$1-3&lt;1,"",IF(COUNT(INDEX($C$5:$C$2004,(ROW()-4-$Q$1)-3):INDEX($C$5:$C$2004,(ROW()-4-$Q$1)))=4,AVERAGE(INDEX($C$5:$C$2004,(ROW()-4-$Q$1)-3):INDEX($C$5:$C$2004,(ROW()-4-$Q$1))),"")))</f>
        <v/>
      </c>
      <c r="G229" s="12">
        <f>IF(A229="","",IF(L229-$Q$1&lt;1,"",IF(ISNUMBER(INDEX($M$5:$M$2004,(ROW()-4-$Q$1))),INDEX($M$5:$M$2004,(ROW()-4-$Q$1)),"")))</f>
        <v/>
      </c>
      <c r="H229" s="11">
        <f>IF(AND(ISNUMBER(C229),ISNUMBER(D229),ISNUMBER(E229),ISNUMBER(F229),ISNUMBER(G229)),ABS(D229-C229),"")</f>
        <v/>
      </c>
      <c r="I229" s="11">
        <f>IF(ISNUMBER(H229),ABS(E229-C229),"")</f>
        <v/>
      </c>
      <c r="J229" s="12">
        <f>IF(ISNUMBER(H229),ABS(F229-C229),"")</f>
        <v/>
      </c>
      <c r="K229" s="12">
        <f>IF(ISNUMBER(H229),ABS(G229-C229),"")</f>
        <v/>
      </c>
      <c r="L229" s="11">
        <f>IF(A229="","",IF(A229=A228,L228+1,1))</f>
        <v/>
      </c>
      <c r="M229" s="12">
        <f>IF(A229="","",IF(L229=1,IF(ISNUMBER(C229),C229,""),IF(ISNUMBER(C229),IF(ISNUMBER(M228),$Q$2*C229+(1-$Q$2)*M228,C229),M228)))</f>
        <v/>
      </c>
      <c r="N229" s="11">
        <f>IF(A229="","",IF(L229=1,N228+1,N228))</f>
        <v/>
      </c>
    </row>
    <row r="230">
      <c r="A230" s="10" t="n"/>
      <c r="B230" s="10" t="n"/>
      <c r="C230" s="10" t="n"/>
      <c r="D230" s="10" t="n"/>
      <c r="E230" s="11">
        <f>IF(A230="","",IF(L230-$Q$1&lt;1,"",IF(ISNUMBER(INDEX($C$5:$C$2004,(ROW()-4-$Q$1))),INDEX($C$5:$C$2004,(ROW()-4-$Q$1)),"")))</f>
        <v/>
      </c>
      <c r="F230" s="12">
        <f>IF(A230="","",IF(L230-$Q$1-3&lt;1,"",IF(COUNT(INDEX($C$5:$C$2004,(ROW()-4-$Q$1)-3):INDEX($C$5:$C$2004,(ROW()-4-$Q$1)))=4,AVERAGE(INDEX($C$5:$C$2004,(ROW()-4-$Q$1)-3):INDEX($C$5:$C$2004,(ROW()-4-$Q$1))),"")))</f>
        <v/>
      </c>
      <c r="G230" s="12">
        <f>IF(A230="","",IF(L230-$Q$1&lt;1,"",IF(ISNUMBER(INDEX($M$5:$M$2004,(ROW()-4-$Q$1))),INDEX($M$5:$M$2004,(ROW()-4-$Q$1)),"")))</f>
        <v/>
      </c>
      <c r="H230" s="11">
        <f>IF(AND(ISNUMBER(C230),ISNUMBER(D230),ISNUMBER(E230),ISNUMBER(F230),ISNUMBER(G230)),ABS(D230-C230),"")</f>
        <v/>
      </c>
      <c r="I230" s="11">
        <f>IF(ISNUMBER(H230),ABS(E230-C230),"")</f>
        <v/>
      </c>
      <c r="J230" s="12">
        <f>IF(ISNUMBER(H230),ABS(F230-C230),"")</f>
        <v/>
      </c>
      <c r="K230" s="12">
        <f>IF(ISNUMBER(H230),ABS(G230-C230),"")</f>
        <v/>
      </c>
      <c r="L230" s="11">
        <f>IF(A230="","",IF(A230=A229,L229+1,1))</f>
        <v/>
      </c>
      <c r="M230" s="12">
        <f>IF(A230="","",IF(L230=1,IF(ISNUMBER(C230),C230,""),IF(ISNUMBER(C230),IF(ISNUMBER(M229),$Q$2*C230+(1-$Q$2)*M229,C230),M229)))</f>
        <v/>
      </c>
      <c r="N230" s="11">
        <f>IF(A230="","",IF(L230=1,N229+1,N229))</f>
        <v/>
      </c>
    </row>
    <row r="231">
      <c r="A231" s="10" t="n"/>
      <c r="B231" s="10" t="n"/>
      <c r="C231" s="10" t="n"/>
      <c r="D231" s="10" t="n"/>
      <c r="E231" s="11">
        <f>IF(A231="","",IF(L231-$Q$1&lt;1,"",IF(ISNUMBER(INDEX($C$5:$C$2004,(ROW()-4-$Q$1))),INDEX($C$5:$C$2004,(ROW()-4-$Q$1)),"")))</f>
        <v/>
      </c>
      <c r="F231" s="12">
        <f>IF(A231="","",IF(L231-$Q$1-3&lt;1,"",IF(COUNT(INDEX($C$5:$C$2004,(ROW()-4-$Q$1)-3):INDEX($C$5:$C$2004,(ROW()-4-$Q$1)))=4,AVERAGE(INDEX($C$5:$C$2004,(ROW()-4-$Q$1)-3):INDEX($C$5:$C$2004,(ROW()-4-$Q$1))),"")))</f>
        <v/>
      </c>
      <c r="G231" s="12">
        <f>IF(A231="","",IF(L231-$Q$1&lt;1,"",IF(ISNUMBER(INDEX($M$5:$M$2004,(ROW()-4-$Q$1))),INDEX($M$5:$M$2004,(ROW()-4-$Q$1)),"")))</f>
        <v/>
      </c>
      <c r="H231" s="11">
        <f>IF(AND(ISNUMBER(C231),ISNUMBER(D231),ISNUMBER(E231),ISNUMBER(F231),ISNUMBER(G231)),ABS(D231-C231),"")</f>
        <v/>
      </c>
      <c r="I231" s="11">
        <f>IF(ISNUMBER(H231),ABS(E231-C231),"")</f>
        <v/>
      </c>
      <c r="J231" s="12">
        <f>IF(ISNUMBER(H231),ABS(F231-C231),"")</f>
        <v/>
      </c>
      <c r="K231" s="12">
        <f>IF(ISNUMBER(H231),ABS(G231-C231),"")</f>
        <v/>
      </c>
      <c r="L231" s="11">
        <f>IF(A231="","",IF(A231=A230,L230+1,1))</f>
        <v/>
      </c>
      <c r="M231" s="12">
        <f>IF(A231="","",IF(L231=1,IF(ISNUMBER(C231),C231,""),IF(ISNUMBER(C231),IF(ISNUMBER(M230),$Q$2*C231+(1-$Q$2)*M230,C231),M230)))</f>
        <v/>
      </c>
      <c r="N231" s="11">
        <f>IF(A231="","",IF(L231=1,N230+1,N230))</f>
        <v/>
      </c>
    </row>
    <row r="232">
      <c r="A232" s="10" t="n"/>
      <c r="B232" s="10" t="n"/>
      <c r="C232" s="10" t="n"/>
      <c r="D232" s="10" t="n"/>
      <c r="E232" s="11">
        <f>IF(A232="","",IF(L232-$Q$1&lt;1,"",IF(ISNUMBER(INDEX($C$5:$C$2004,(ROW()-4-$Q$1))),INDEX($C$5:$C$2004,(ROW()-4-$Q$1)),"")))</f>
        <v/>
      </c>
      <c r="F232" s="12">
        <f>IF(A232="","",IF(L232-$Q$1-3&lt;1,"",IF(COUNT(INDEX($C$5:$C$2004,(ROW()-4-$Q$1)-3):INDEX($C$5:$C$2004,(ROW()-4-$Q$1)))=4,AVERAGE(INDEX($C$5:$C$2004,(ROW()-4-$Q$1)-3):INDEX($C$5:$C$2004,(ROW()-4-$Q$1))),"")))</f>
        <v/>
      </c>
      <c r="G232" s="12">
        <f>IF(A232="","",IF(L232-$Q$1&lt;1,"",IF(ISNUMBER(INDEX($M$5:$M$2004,(ROW()-4-$Q$1))),INDEX($M$5:$M$2004,(ROW()-4-$Q$1)),"")))</f>
        <v/>
      </c>
      <c r="H232" s="11">
        <f>IF(AND(ISNUMBER(C232),ISNUMBER(D232),ISNUMBER(E232),ISNUMBER(F232),ISNUMBER(G232)),ABS(D232-C232),"")</f>
        <v/>
      </c>
      <c r="I232" s="11">
        <f>IF(ISNUMBER(H232),ABS(E232-C232),"")</f>
        <v/>
      </c>
      <c r="J232" s="12">
        <f>IF(ISNUMBER(H232),ABS(F232-C232),"")</f>
        <v/>
      </c>
      <c r="K232" s="12">
        <f>IF(ISNUMBER(H232),ABS(G232-C232),"")</f>
        <v/>
      </c>
      <c r="L232" s="11">
        <f>IF(A232="","",IF(A232=A231,L231+1,1))</f>
        <v/>
      </c>
      <c r="M232" s="12">
        <f>IF(A232="","",IF(L232=1,IF(ISNUMBER(C232),C232,""),IF(ISNUMBER(C232),IF(ISNUMBER(M231),$Q$2*C232+(1-$Q$2)*M231,C232),M231)))</f>
        <v/>
      </c>
      <c r="N232" s="11">
        <f>IF(A232="","",IF(L232=1,N231+1,N231))</f>
        <v/>
      </c>
    </row>
    <row r="233">
      <c r="A233" s="10" t="n"/>
      <c r="B233" s="10" t="n"/>
      <c r="C233" s="10" t="n"/>
      <c r="D233" s="10" t="n"/>
      <c r="E233" s="11">
        <f>IF(A233="","",IF(L233-$Q$1&lt;1,"",IF(ISNUMBER(INDEX($C$5:$C$2004,(ROW()-4-$Q$1))),INDEX($C$5:$C$2004,(ROW()-4-$Q$1)),"")))</f>
        <v/>
      </c>
      <c r="F233" s="12">
        <f>IF(A233="","",IF(L233-$Q$1-3&lt;1,"",IF(COUNT(INDEX($C$5:$C$2004,(ROW()-4-$Q$1)-3):INDEX($C$5:$C$2004,(ROW()-4-$Q$1)))=4,AVERAGE(INDEX($C$5:$C$2004,(ROW()-4-$Q$1)-3):INDEX($C$5:$C$2004,(ROW()-4-$Q$1))),"")))</f>
        <v/>
      </c>
      <c r="G233" s="12">
        <f>IF(A233="","",IF(L233-$Q$1&lt;1,"",IF(ISNUMBER(INDEX($M$5:$M$2004,(ROW()-4-$Q$1))),INDEX($M$5:$M$2004,(ROW()-4-$Q$1)),"")))</f>
        <v/>
      </c>
      <c r="H233" s="11">
        <f>IF(AND(ISNUMBER(C233),ISNUMBER(D233),ISNUMBER(E233),ISNUMBER(F233),ISNUMBER(G233)),ABS(D233-C233),"")</f>
        <v/>
      </c>
      <c r="I233" s="11">
        <f>IF(ISNUMBER(H233),ABS(E233-C233),"")</f>
        <v/>
      </c>
      <c r="J233" s="12">
        <f>IF(ISNUMBER(H233),ABS(F233-C233),"")</f>
        <v/>
      </c>
      <c r="K233" s="12">
        <f>IF(ISNUMBER(H233),ABS(G233-C233),"")</f>
        <v/>
      </c>
      <c r="L233" s="11">
        <f>IF(A233="","",IF(A233=A232,L232+1,1))</f>
        <v/>
      </c>
      <c r="M233" s="12">
        <f>IF(A233="","",IF(L233=1,IF(ISNUMBER(C233),C233,""),IF(ISNUMBER(C233),IF(ISNUMBER(M232),$Q$2*C233+(1-$Q$2)*M232,C233),M232)))</f>
        <v/>
      </c>
      <c r="N233" s="11">
        <f>IF(A233="","",IF(L233=1,N232+1,N232))</f>
        <v/>
      </c>
    </row>
    <row r="234">
      <c r="A234" s="10" t="n"/>
      <c r="B234" s="10" t="n"/>
      <c r="C234" s="10" t="n"/>
      <c r="D234" s="10" t="n"/>
      <c r="E234" s="11">
        <f>IF(A234="","",IF(L234-$Q$1&lt;1,"",IF(ISNUMBER(INDEX($C$5:$C$2004,(ROW()-4-$Q$1))),INDEX($C$5:$C$2004,(ROW()-4-$Q$1)),"")))</f>
        <v/>
      </c>
      <c r="F234" s="12">
        <f>IF(A234="","",IF(L234-$Q$1-3&lt;1,"",IF(COUNT(INDEX($C$5:$C$2004,(ROW()-4-$Q$1)-3):INDEX($C$5:$C$2004,(ROW()-4-$Q$1)))=4,AVERAGE(INDEX($C$5:$C$2004,(ROW()-4-$Q$1)-3):INDEX($C$5:$C$2004,(ROW()-4-$Q$1))),"")))</f>
        <v/>
      </c>
      <c r="G234" s="12">
        <f>IF(A234="","",IF(L234-$Q$1&lt;1,"",IF(ISNUMBER(INDEX($M$5:$M$2004,(ROW()-4-$Q$1))),INDEX($M$5:$M$2004,(ROW()-4-$Q$1)),"")))</f>
        <v/>
      </c>
      <c r="H234" s="11">
        <f>IF(AND(ISNUMBER(C234),ISNUMBER(D234),ISNUMBER(E234),ISNUMBER(F234),ISNUMBER(G234)),ABS(D234-C234),"")</f>
        <v/>
      </c>
      <c r="I234" s="11">
        <f>IF(ISNUMBER(H234),ABS(E234-C234),"")</f>
        <v/>
      </c>
      <c r="J234" s="12">
        <f>IF(ISNUMBER(H234),ABS(F234-C234),"")</f>
        <v/>
      </c>
      <c r="K234" s="12">
        <f>IF(ISNUMBER(H234),ABS(G234-C234),"")</f>
        <v/>
      </c>
      <c r="L234" s="11">
        <f>IF(A234="","",IF(A234=A233,L233+1,1))</f>
        <v/>
      </c>
      <c r="M234" s="12">
        <f>IF(A234="","",IF(L234=1,IF(ISNUMBER(C234),C234,""),IF(ISNUMBER(C234),IF(ISNUMBER(M233),$Q$2*C234+(1-$Q$2)*M233,C234),M233)))</f>
        <v/>
      </c>
      <c r="N234" s="11">
        <f>IF(A234="","",IF(L234=1,N233+1,N233))</f>
        <v/>
      </c>
    </row>
    <row r="235">
      <c r="A235" s="10" t="n"/>
      <c r="B235" s="10" t="n"/>
      <c r="C235" s="10" t="n"/>
      <c r="D235" s="10" t="n"/>
      <c r="E235" s="11">
        <f>IF(A235="","",IF(L235-$Q$1&lt;1,"",IF(ISNUMBER(INDEX($C$5:$C$2004,(ROW()-4-$Q$1))),INDEX($C$5:$C$2004,(ROW()-4-$Q$1)),"")))</f>
        <v/>
      </c>
      <c r="F235" s="12">
        <f>IF(A235="","",IF(L235-$Q$1-3&lt;1,"",IF(COUNT(INDEX($C$5:$C$2004,(ROW()-4-$Q$1)-3):INDEX($C$5:$C$2004,(ROW()-4-$Q$1)))=4,AVERAGE(INDEX($C$5:$C$2004,(ROW()-4-$Q$1)-3):INDEX($C$5:$C$2004,(ROW()-4-$Q$1))),"")))</f>
        <v/>
      </c>
      <c r="G235" s="12">
        <f>IF(A235="","",IF(L235-$Q$1&lt;1,"",IF(ISNUMBER(INDEX($M$5:$M$2004,(ROW()-4-$Q$1))),INDEX($M$5:$M$2004,(ROW()-4-$Q$1)),"")))</f>
        <v/>
      </c>
      <c r="H235" s="11">
        <f>IF(AND(ISNUMBER(C235),ISNUMBER(D235),ISNUMBER(E235),ISNUMBER(F235),ISNUMBER(G235)),ABS(D235-C235),"")</f>
        <v/>
      </c>
      <c r="I235" s="11">
        <f>IF(ISNUMBER(H235),ABS(E235-C235),"")</f>
        <v/>
      </c>
      <c r="J235" s="12">
        <f>IF(ISNUMBER(H235),ABS(F235-C235),"")</f>
        <v/>
      </c>
      <c r="K235" s="12">
        <f>IF(ISNUMBER(H235),ABS(G235-C235),"")</f>
        <v/>
      </c>
      <c r="L235" s="11">
        <f>IF(A235="","",IF(A235=A234,L234+1,1))</f>
        <v/>
      </c>
      <c r="M235" s="12">
        <f>IF(A235="","",IF(L235=1,IF(ISNUMBER(C235),C235,""),IF(ISNUMBER(C235),IF(ISNUMBER(M234),$Q$2*C235+(1-$Q$2)*M234,C235),M234)))</f>
        <v/>
      </c>
      <c r="N235" s="11">
        <f>IF(A235="","",IF(L235=1,N234+1,N234))</f>
        <v/>
      </c>
    </row>
    <row r="236">
      <c r="A236" s="10" t="n"/>
      <c r="B236" s="10" t="n"/>
      <c r="C236" s="10" t="n"/>
      <c r="D236" s="10" t="n"/>
      <c r="E236" s="11">
        <f>IF(A236="","",IF(L236-$Q$1&lt;1,"",IF(ISNUMBER(INDEX($C$5:$C$2004,(ROW()-4-$Q$1))),INDEX($C$5:$C$2004,(ROW()-4-$Q$1)),"")))</f>
        <v/>
      </c>
      <c r="F236" s="12">
        <f>IF(A236="","",IF(L236-$Q$1-3&lt;1,"",IF(COUNT(INDEX($C$5:$C$2004,(ROW()-4-$Q$1)-3):INDEX($C$5:$C$2004,(ROW()-4-$Q$1)))=4,AVERAGE(INDEX($C$5:$C$2004,(ROW()-4-$Q$1)-3):INDEX($C$5:$C$2004,(ROW()-4-$Q$1))),"")))</f>
        <v/>
      </c>
      <c r="G236" s="12">
        <f>IF(A236="","",IF(L236-$Q$1&lt;1,"",IF(ISNUMBER(INDEX($M$5:$M$2004,(ROW()-4-$Q$1))),INDEX($M$5:$M$2004,(ROW()-4-$Q$1)),"")))</f>
        <v/>
      </c>
      <c r="H236" s="11">
        <f>IF(AND(ISNUMBER(C236),ISNUMBER(D236),ISNUMBER(E236),ISNUMBER(F236),ISNUMBER(G236)),ABS(D236-C236),"")</f>
        <v/>
      </c>
      <c r="I236" s="11">
        <f>IF(ISNUMBER(H236),ABS(E236-C236),"")</f>
        <v/>
      </c>
      <c r="J236" s="12">
        <f>IF(ISNUMBER(H236),ABS(F236-C236),"")</f>
        <v/>
      </c>
      <c r="K236" s="12">
        <f>IF(ISNUMBER(H236),ABS(G236-C236),"")</f>
        <v/>
      </c>
      <c r="L236" s="11">
        <f>IF(A236="","",IF(A236=A235,L235+1,1))</f>
        <v/>
      </c>
      <c r="M236" s="12">
        <f>IF(A236="","",IF(L236=1,IF(ISNUMBER(C236),C236,""),IF(ISNUMBER(C236),IF(ISNUMBER(M235),$Q$2*C236+(1-$Q$2)*M235,C236),M235)))</f>
        <v/>
      </c>
      <c r="N236" s="11">
        <f>IF(A236="","",IF(L236=1,N235+1,N235))</f>
        <v/>
      </c>
    </row>
    <row r="237">
      <c r="A237" s="10" t="n"/>
      <c r="B237" s="10" t="n"/>
      <c r="C237" s="10" t="n"/>
      <c r="D237" s="10" t="n"/>
      <c r="E237" s="11">
        <f>IF(A237="","",IF(L237-$Q$1&lt;1,"",IF(ISNUMBER(INDEX($C$5:$C$2004,(ROW()-4-$Q$1))),INDEX($C$5:$C$2004,(ROW()-4-$Q$1)),"")))</f>
        <v/>
      </c>
      <c r="F237" s="12">
        <f>IF(A237="","",IF(L237-$Q$1-3&lt;1,"",IF(COUNT(INDEX($C$5:$C$2004,(ROW()-4-$Q$1)-3):INDEX($C$5:$C$2004,(ROW()-4-$Q$1)))=4,AVERAGE(INDEX($C$5:$C$2004,(ROW()-4-$Q$1)-3):INDEX($C$5:$C$2004,(ROW()-4-$Q$1))),"")))</f>
        <v/>
      </c>
      <c r="G237" s="12">
        <f>IF(A237="","",IF(L237-$Q$1&lt;1,"",IF(ISNUMBER(INDEX($M$5:$M$2004,(ROW()-4-$Q$1))),INDEX($M$5:$M$2004,(ROW()-4-$Q$1)),"")))</f>
        <v/>
      </c>
      <c r="H237" s="11">
        <f>IF(AND(ISNUMBER(C237),ISNUMBER(D237),ISNUMBER(E237),ISNUMBER(F237),ISNUMBER(G237)),ABS(D237-C237),"")</f>
        <v/>
      </c>
      <c r="I237" s="11">
        <f>IF(ISNUMBER(H237),ABS(E237-C237),"")</f>
        <v/>
      </c>
      <c r="J237" s="12">
        <f>IF(ISNUMBER(H237),ABS(F237-C237),"")</f>
        <v/>
      </c>
      <c r="K237" s="12">
        <f>IF(ISNUMBER(H237),ABS(G237-C237),"")</f>
        <v/>
      </c>
      <c r="L237" s="11">
        <f>IF(A237="","",IF(A237=A236,L236+1,1))</f>
        <v/>
      </c>
      <c r="M237" s="12">
        <f>IF(A237="","",IF(L237=1,IF(ISNUMBER(C237),C237,""),IF(ISNUMBER(C237),IF(ISNUMBER(M236),$Q$2*C237+(1-$Q$2)*M236,C237),M236)))</f>
        <v/>
      </c>
      <c r="N237" s="11">
        <f>IF(A237="","",IF(L237=1,N236+1,N236))</f>
        <v/>
      </c>
    </row>
    <row r="238">
      <c r="A238" s="10" t="n"/>
      <c r="B238" s="10" t="n"/>
      <c r="C238" s="10" t="n"/>
      <c r="D238" s="10" t="n"/>
      <c r="E238" s="11">
        <f>IF(A238="","",IF(L238-$Q$1&lt;1,"",IF(ISNUMBER(INDEX($C$5:$C$2004,(ROW()-4-$Q$1))),INDEX($C$5:$C$2004,(ROW()-4-$Q$1)),"")))</f>
        <v/>
      </c>
      <c r="F238" s="12">
        <f>IF(A238="","",IF(L238-$Q$1-3&lt;1,"",IF(COUNT(INDEX($C$5:$C$2004,(ROW()-4-$Q$1)-3):INDEX($C$5:$C$2004,(ROW()-4-$Q$1)))=4,AVERAGE(INDEX($C$5:$C$2004,(ROW()-4-$Q$1)-3):INDEX($C$5:$C$2004,(ROW()-4-$Q$1))),"")))</f>
        <v/>
      </c>
      <c r="G238" s="12">
        <f>IF(A238="","",IF(L238-$Q$1&lt;1,"",IF(ISNUMBER(INDEX($M$5:$M$2004,(ROW()-4-$Q$1))),INDEX($M$5:$M$2004,(ROW()-4-$Q$1)),"")))</f>
        <v/>
      </c>
      <c r="H238" s="11">
        <f>IF(AND(ISNUMBER(C238),ISNUMBER(D238),ISNUMBER(E238),ISNUMBER(F238),ISNUMBER(G238)),ABS(D238-C238),"")</f>
        <v/>
      </c>
      <c r="I238" s="11">
        <f>IF(ISNUMBER(H238),ABS(E238-C238),"")</f>
        <v/>
      </c>
      <c r="J238" s="12">
        <f>IF(ISNUMBER(H238),ABS(F238-C238),"")</f>
        <v/>
      </c>
      <c r="K238" s="12">
        <f>IF(ISNUMBER(H238),ABS(G238-C238),"")</f>
        <v/>
      </c>
      <c r="L238" s="11">
        <f>IF(A238="","",IF(A238=A237,L237+1,1))</f>
        <v/>
      </c>
      <c r="M238" s="12">
        <f>IF(A238="","",IF(L238=1,IF(ISNUMBER(C238),C238,""),IF(ISNUMBER(C238),IF(ISNUMBER(M237),$Q$2*C238+(1-$Q$2)*M237,C238),M237)))</f>
        <v/>
      </c>
      <c r="N238" s="11">
        <f>IF(A238="","",IF(L238=1,N237+1,N237))</f>
        <v/>
      </c>
    </row>
    <row r="239">
      <c r="A239" s="10" t="n"/>
      <c r="B239" s="10" t="n"/>
      <c r="C239" s="10" t="n"/>
      <c r="D239" s="10" t="n"/>
      <c r="E239" s="11">
        <f>IF(A239="","",IF(L239-$Q$1&lt;1,"",IF(ISNUMBER(INDEX($C$5:$C$2004,(ROW()-4-$Q$1))),INDEX($C$5:$C$2004,(ROW()-4-$Q$1)),"")))</f>
        <v/>
      </c>
      <c r="F239" s="12">
        <f>IF(A239="","",IF(L239-$Q$1-3&lt;1,"",IF(COUNT(INDEX($C$5:$C$2004,(ROW()-4-$Q$1)-3):INDEX($C$5:$C$2004,(ROW()-4-$Q$1)))=4,AVERAGE(INDEX($C$5:$C$2004,(ROW()-4-$Q$1)-3):INDEX($C$5:$C$2004,(ROW()-4-$Q$1))),"")))</f>
        <v/>
      </c>
      <c r="G239" s="12">
        <f>IF(A239="","",IF(L239-$Q$1&lt;1,"",IF(ISNUMBER(INDEX($M$5:$M$2004,(ROW()-4-$Q$1))),INDEX($M$5:$M$2004,(ROW()-4-$Q$1)),"")))</f>
        <v/>
      </c>
      <c r="H239" s="11">
        <f>IF(AND(ISNUMBER(C239),ISNUMBER(D239),ISNUMBER(E239),ISNUMBER(F239),ISNUMBER(G239)),ABS(D239-C239),"")</f>
        <v/>
      </c>
      <c r="I239" s="11">
        <f>IF(ISNUMBER(H239),ABS(E239-C239),"")</f>
        <v/>
      </c>
      <c r="J239" s="12">
        <f>IF(ISNUMBER(H239),ABS(F239-C239),"")</f>
        <v/>
      </c>
      <c r="K239" s="12">
        <f>IF(ISNUMBER(H239),ABS(G239-C239),"")</f>
        <v/>
      </c>
      <c r="L239" s="11">
        <f>IF(A239="","",IF(A239=A238,L238+1,1))</f>
        <v/>
      </c>
      <c r="M239" s="12">
        <f>IF(A239="","",IF(L239=1,IF(ISNUMBER(C239),C239,""),IF(ISNUMBER(C239),IF(ISNUMBER(M238),$Q$2*C239+(1-$Q$2)*M238,C239),M238)))</f>
        <v/>
      </c>
      <c r="N239" s="11">
        <f>IF(A239="","",IF(L239=1,N238+1,N238))</f>
        <v/>
      </c>
    </row>
    <row r="240">
      <c r="A240" s="10" t="n"/>
      <c r="B240" s="10" t="n"/>
      <c r="C240" s="10" t="n"/>
      <c r="D240" s="10" t="n"/>
      <c r="E240" s="11">
        <f>IF(A240="","",IF(L240-$Q$1&lt;1,"",IF(ISNUMBER(INDEX($C$5:$C$2004,(ROW()-4-$Q$1))),INDEX($C$5:$C$2004,(ROW()-4-$Q$1)),"")))</f>
        <v/>
      </c>
      <c r="F240" s="12">
        <f>IF(A240="","",IF(L240-$Q$1-3&lt;1,"",IF(COUNT(INDEX($C$5:$C$2004,(ROW()-4-$Q$1)-3):INDEX($C$5:$C$2004,(ROW()-4-$Q$1)))=4,AVERAGE(INDEX($C$5:$C$2004,(ROW()-4-$Q$1)-3):INDEX($C$5:$C$2004,(ROW()-4-$Q$1))),"")))</f>
        <v/>
      </c>
      <c r="G240" s="12">
        <f>IF(A240="","",IF(L240-$Q$1&lt;1,"",IF(ISNUMBER(INDEX($M$5:$M$2004,(ROW()-4-$Q$1))),INDEX($M$5:$M$2004,(ROW()-4-$Q$1)),"")))</f>
        <v/>
      </c>
      <c r="H240" s="11">
        <f>IF(AND(ISNUMBER(C240),ISNUMBER(D240),ISNUMBER(E240),ISNUMBER(F240),ISNUMBER(G240)),ABS(D240-C240),"")</f>
        <v/>
      </c>
      <c r="I240" s="11">
        <f>IF(ISNUMBER(H240),ABS(E240-C240),"")</f>
        <v/>
      </c>
      <c r="J240" s="12">
        <f>IF(ISNUMBER(H240),ABS(F240-C240),"")</f>
        <v/>
      </c>
      <c r="K240" s="12">
        <f>IF(ISNUMBER(H240),ABS(G240-C240),"")</f>
        <v/>
      </c>
      <c r="L240" s="11">
        <f>IF(A240="","",IF(A240=A239,L239+1,1))</f>
        <v/>
      </c>
      <c r="M240" s="12">
        <f>IF(A240="","",IF(L240=1,IF(ISNUMBER(C240),C240,""),IF(ISNUMBER(C240),IF(ISNUMBER(M239),$Q$2*C240+(1-$Q$2)*M239,C240),M239)))</f>
        <v/>
      </c>
      <c r="N240" s="11">
        <f>IF(A240="","",IF(L240=1,N239+1,N239))</f>
        <v/>
      </c>
    </row>
    <row r="241">
      <c r="A241" s="10" t="n"/>
      <c r="B241" s="10" t="n"/>
      <c r="C241" s="10" t="n"/>
      <c r="D241" s="10" t="n"/>
      <c r="E241" s="11">
        <f>IF(A241="","",IF(L241-$Q$1&lt;1,"",IF(ISNUMBER(INDEX($C$5:$C$2004,(ROW()-4-$Q$1))),INDEX($C$5:$C$2004,(ROW()-4-$Q$1)),"")))</f>
        <v/>
      </c>
      <c r="F241" s="12">
        <f>IF(A241="","",IF(L241-$Q$1-3&lt;1,"",IF(COUNT(INDEX($C$5:$C$2004,(ROW()-4-$Q$1)-3):INDEX($C$5:$C$2004,(ROW()-4-$Q$1)))=4,AVERAGE(INDEX($C$5:$C$2004,(ROW()-4-$Q$1)-3):INDEX($C$5:$C$2004,(ROW()-4-$Q$1))),"")))</f>
        <v/>
      </c>
      <c r="G241" s="12">
        <f>IF(A241="","",IF(L241-$Q$1&lt;1,"",IF(ISNUMBER(INDEX($M$5:$M$2004,(ROW()-4-$Q$1))),INDEX($M$5:$M$2004,(ROW()-4-$Q$1)),"")))</f>
        <v/>
      </c>
      <c r="H241" s="11">
        <f>IF(AND(ISNUMBER(C241),ISNUMBER(D241),ISNUMBER(E241),ISNUMBER(F241),ISNUMBER(G241)),ABS(D241-C241),"")</f>
        <v/>
      </c>
      <c r="I241" s="11">
        <f>IF(ISNUMBER(H241),ABS(E241-C241),"")</f>
        <v/>
      </c>
      <c r="J241" s="12">
        <f>IF(ISNUMBER(H241),ABS(F241-C241),"")</f>
        <v/>
      </c>
      <c r="K241" s="12">
        <f>IF(ISNUMBER(H241),ABS(G241-C241),"")</f>
        <v/>
      </c>
      <c r="L241" s="11">
        <f>IF(A241="","",IF(A241=A240,L240+1,1))</f>
        <v/>
      </c>
      <c r="M241" s="12">
        <f>IF(A241="","",IF(L241=1,IF(ISNUMBER(C241),C241,""),IF(ISNUMBER(C241),IF(ISNUMBER(M240),$Q$2*C241+(1-$Q$2)*M240,C241),M240)))</f>
        <v/>
      </c>
      <c r="N241" s="11">
        <f>IF(A241="","",IF(L241=1,N240+1,N240))</f>
        <v/>
      </c>
    </row>
    <row r="242">
      <c r="A242" s="10" t="n"/>
      <c r="B242" s="10" t="n"/>
      <c r="C242" s="10" t="n"/>
      <c r="D242" s="10" t="n"/>
      <c r="E242" s="11">
        <f>IF(A242="","",IF(L242-$Q$1&lt;1,"",IF(ISNUMBER(INDEX($C$5:$C$2004,(ROW()-4-$Q$1))),INDEX($C$5:$C$2004,(ROW()-4-$Q$1)),"")))</f>
        <v/>
      </c>
      <c r="F242" s="12">
        <f>IF(A242="","",IF(L242-$Q$1-3&lt;1,"",IF(COUNT(INDEX($C$5:$C$2004,(ROW()-4-$Q$1)-3):INDEX($C$5:$C$2004,(ROW()-4-$Q$1)))=4,AVERAGE(INDEX($C$5:$C$2004,(ROW()-4-$Q$1)-3):INDEX($C$5:$C$2004,(ROW()-4-$Q$1))),"")))</f>
        <v/>
      </c>
      <c r="G242" s="12">
        <f>IF(A242="","",IF(L242-$Q$1&lt;1,"",IF(ISNUMBER(INDEX($M$5:$M$2004,(ROW()-4-$Q$1))),INDEX($M$5:$M$2004,(ROW()-4-$Q$1)),"")))</f>
        <v/>
      </c>
      <c r="H242" s="11">
        <f>IF(AND(ISNUMBER(C242),ISNUMBER(D242),ISNUMBER(E242),ISNUMBER(F242),ISNUMBER(G242)),ABS(D242-C242),"")</f>
        <v/>
      </c>
      <c r="I242" s="11">
        <f>IF(ISNUMBER(H242),ABS(E242-C242),"")</f>
        <v/>
      </c>
      <c r="J242" s="12">
        <f>IF(ISNUMBER(H242),ABS(F242-C242),"")</f>
        <v/>
      </c>
      <c r="K242" s="12">
        <f>IF(ISNUMBER(H242),ABS(G242-C242),"")</f>
        <v/>
      </c>
      <c r="L242" s="11">
        <f>IF(A242="","",IF(A242=A241,L241+1,1))</f>
        <v/>
      </c>
      <c r="M242" s="12">
        <f>IF(A242="","",IF(L242=1,IF(ISNUMBER(C242),C242,""),IF(ISNUMBER(C242),IF(ISNUMBER(M241),$Q$2*C242+(1-$Q$2)*M241,C242),M241)))</f>
        <v/>
      </c>
      <c r="N242" s="11">
        <f>IF(A242="","",IF(L242=1,N241+1,N241))</f>
        <v/>
      </c>
    </row>
    <row r="243">
      <c r="A243" s="10" t="n"/>
      <c r="B243" s="10" t="n"/>
      <c r="C243" s="10" t="n"/>
      <c r="D243" s="10" t="n"/>
      <c r="E243" s="11">
        <f>IF(A243="","",IF(L243-$Q$1&lt;1,"",IF(ISNUMBER(INDEX($C$5:$C$2004,(ROW()-4-$Q$1))),INDEX($C$5:$C$2004,(ROW()-4-$Q$1)),"")))</f>
        <v/>
      </c>
      <c r="F243" s="12">
        <f>IF(A243="","",IF(L243-$Q$1-3&lt;1,"",IF(COUNT(INDEX($C$5:$C$2004,(ROW()-4-$Q$1)-3):INDEX($C$5:$C$2004,(ROW()-4-$Q$1)))=4,AVERAGE(INDEX($C$5:$C$2004,(ROW()-4-$Q$1)-3):INDEX($C$5:$C$2004,(ROW()-4-$Q$1))),"")))</f>
        <v/>
      </c>
      <c r="G243" s="12">
        <f>IF(A243="","",IF(L243-$Q$1&lt;1,"",IF(ISNUMBER(INDEX($M$5:$M$2004,(ROW()-4-$Q$1))),INDEX($M$5:$M$2004,(ROW()-4-$Q$1)),"")))</f>
        <v/>
      </c>
      <c r="H243" s="11">
        <f>IF(AND(ISNUMBER(C243),ISNUMBER(D243),ISNUMBER(E243),ISNUMBER(F243),ISNUMBER(G243)),ABS(D243-C243),"")</f>
        <v/>
      </c>
      <c r="I243" s="11">
        <f>IF(ISNUMBER(H243),ABS(E243-C243),"")</f>
        <v/>
      </c>
      <c r="J243" s="12">
        <f>IF(ISNUMBER(H243),ABS(F243-C243),"")</f>
        <v/>
      </c>
      <c r="K243" s="12">
        <f>IF(ISNUMBER(H243),ABS(G243-C243),"")</f>
        <v/>
      </c>
      <c r="L243" s="11">
        <f>IF(A243="","",IF(A243=A242,L242+1,1))</f>
        <v/>
      </c>
      <c r="M243" s="12">
        <f>IF(A243="","",IF(L243=1,IF(ISNUMBER(C243),C243,""),IF(ISNUMBER(C243),IF(ISNUMBER(M242),$Q$2*C243+(1-$Q$2)*M242,C243),M242)))</f>
        <v/>
      </c>
      <c r="N243" s="11">
        <f>IF(A243="","",IF(L243=1,N242+1,N242))</f>
        <v/>
      </c>
    </row>
    <row r="244">
      <c r="A244" s="10" t="n"/>
      <c r="B244" s="10" t="n"/>
      <c r="C244" s="10" t="n"/>
      <c r="D244" s="10" t="n"/>
      <c r="E244" s="11">
        <f>IF(A244="","",IF(L244-$Q$1&lt;1,"",IF(ISNUMBER(INDEX($C$5:$C$2004,(ROW()-4-$Q$1))),INDEX($C$5:$C$2004,(ROW()-4-$Q$1)),"")))</f>
        <v/>
      </c>
      <c r="F244" s="12">
        <f>IF(A244="","",IF(L244-$Q$1-3&lt;1,"",IF(COUNT(INDEX($C$5:$C$2004,(ROW()-4-$Q$1)-3):INDEX($C$5:$C$2004,(ROW()-4-$Q$1)))=4,AVERAGE(INDEX($C$5:$C$2004,(ROW()-4-$Q$1)-3):INDEX($C$5:$C$2004,(ROW()-4-$Q$1))),"")))</f>
        <v/>
      </c>
      <c r="G244" s="12">
        <f>IF(A244="","",IF(L244-$Q$1&lt;1,"",IF(ISNUMBER(INDEX($M$5:$M$2004,(ROW()-4-$Q$1))),INDEX($M$5:$M$2004,(ROW()-4-$Q$1)),"")))</f>
        <v/>
      </c>
      <c r="H244" s="11">
        <f>IF(AND(ISNUMBER(C244),ISNUMBER(D244),ISNUMBER(E244),ISNUMBER(F244),ISNUMBER(G244)),ABS(D244-C244),"")</f>
        <v/>
      </c>
      <c r="I244" s="11">
        <f>IF(ISNUMBER(H244),ABS(E244-C244),"")</f>
        <v/>
      </c>
      <c r="J244" s="12">
        <f>IF(ISNUMBER(H244),ABS(F244-C244),"")</f>
        <v/>
      </c>
      <c r="K244" s="12">
        <f>IF(ISNUMBER(H244),ABS(G244-C244),"")</f>
        <v/>
      </c>
      <c r="L244" s="11">
        <f>IF(A244="","",IF(A244=A243,L243+1,1))</f>
        <v/>
      </c>
      <c r="M244" s="12">
        <f>IF(A244="","",IF(L244=1,IF(ISNUMBER(C244),C244,""),IF(ISNUMBER(C244),IF(ISNUMBER(M243),$Q$2*C244+(1-$Q$2)*M243,C244),M243)))</f>
        <v/>
      </c>
      <c r="N244" s="11">
        <f>IF(A244="","",IF(L244=1,N243+1,N243))</f>
        <v/>
      </c>
    </row>
    <row r="245">
      <c r="A245" s="10" t="n"/>
      <c r="B245" s="10" t="n"/>
      <c r="C245" s="10" t="n"/>
      <c r="D245" s="10" t="n"/>
      <c r="E245" s="11">
        <f>IF(A245="","",IF(L245-$Q$1&lt;1,"",IF(ISNUMBER(INDEX($C$5:$C$2004,(ROW()-4-$Q$1))),INDEX($C$5:$C$2004,(ROW()-4-$Q$1)),"")))</f>
        <v/>
      </c>
      <c r="F245" s="12">
        <f>IF(A245="","",IF(L245-$Q$1-3&lt;1,"",IF(COUNT(INDEX($C$5:$C$2004,(ROW()-4-$Q$1)-3):INDEX($C$5:$C$2004,(ROW()-4-$Q$1)))=4,AVERAGE(INDEX($C$5:$C$2004,(ROW()-4-$Q$1)-3):INDEX($C$5:$C$2004,(ROW()-4-$Q$1))),"")))</f>
        <v/>
      </c>
      <c r="G245" s="12">
        <f>IF(A245="","",IF(L245-$Q$1&lt;1,"",IF(ISNUMBER(INDEX($M$5:$M$2004,(ROW()-4-$Q$1))),INDEX($M$5:$M$2004,(ROW()-4-$Q$1)),"")))</f>
        <v/>
      </c>
      <c r="H245" s="11">
        <f>IF(AND(ISNUMBER(C245),ISNUMBER(D245),ISNUMBER(E245),ISNUMBER(F245),ISNUMBER(G245)),ABS(D245-C245),"")</f>
        <v/>
      </c>
      <c r="I245" s="11">
        <f>IF(ISNUMBER(H245),ABS(E245-C245),"")</f>
        <v/>
      </c>
      <c r="J245" s="12">
        <f>IF(ISNUMBER(H245),ABS(F245-C245),"")</f>
        <v/>
      </c>
      <c r="K245" s="12">
        <f>IF(ISNUMBER(H245),ABS(G245-C245),"")</f>
        <v/>
      </c>
      <c r="L245" s="11">
        <f>IF(A245="","",IF(A245=A244,L244+1,1))</f>
        <v/>
      </c>
      <c r="M245" s="12">
        <f>IF(A245="","",IF(L245=1,IF(ISNUMBER(C245),C245,""),IF(ISNUMBER(C245),IF(ISNUMBER(M244),$Q$2*C245+(1-$Q$2)*M244,C245),M244)))</f>
        <v/>
      </c>
      <c r="N245" s="11">
        <f>IF(A245="","",IF(L245=1,N244+1,N244))</f>
        <v/>
      </c>
    </row>
    <row r="246">
      <c r="A246" s="10" t="n"/>
      <c r="B246" s="10" t="n"/>
      <c r="C246" s="10" t="n"/>
      <c r="D246" s="10" t="n"/>
      <c r="E246" s="11">
        <f>IF(A246="","",IF(L246-$Q$1&lt;1,"",IF(ISNUMBER(INDEX($C$5:$C$2004,(ROW()-4-$Q$1))),INDEX($C$5:$C$2004,(ROW()-4-$Q$1)),"")))</f>
        <v/>
      </c>
      <c r="F246" s="12">
        <f>IF(A246="","",IF(L246-$Q$1-3&lt;1,"",IF(COUNT(INDEX($C$5:$C$2004,(ROW()-4-$Q$1)-3):INDEX($C$5:$C$2004,(ROW()-4-$Q$1)))=4,AVERAGE(INDEX($C$5:$C$2004,(ROW()-4-$Q$1)-3):INDEX($C$5:$C$2004,(ROW()-4-$Q$1))),"")))</f>
        <v/>
      </c>
      <c r="G246" s="12">
        <f>IF(A246="","",IF(L246-$Q$1&lt;1,"",IF(ISNUMBER(INDEX($M$5:$M$2004,(ROW()-4-$Q$1))),INDEX($M$5:$M$2004,(ROW()-4-$Q$1)),"")))</f>
        <v/>
      </c>
      <c r="H246" s="11">
        <f>IF(AND(ISNUMBER(C246),ISNUMBER(D246),ISNUMBER(E246),ISNUMBER(F246),ISNUMBER(G246)),ABS(D246-C246),"")</f>
        <v/>
      </c>
      <c r="I246" s="11">
        <f>IF(ISNUMBER(H246),ABS(E246-C246),"")</f>
        <v/>
      </c>
      <c r="J246" s="12">
        <f>IF(ISNUMBER(H246),ABS(F246-C246),"")</f>
        <v/>
      </c>
      <c r="K246" s="12">
        <f>IF(ISNUMBER(H246),ABS(G246-C246),"")</f>
        <v/>
      </c>
      <c r="L246" s="11">
        <f>IF(A246="","",IF(A246=A245,L245+1,1))</f>
        <v/>
      </c>
      <c r="M246" s="12">
        <f>IF(A246="","",IF(L246=1,IF(ISNUMBER(C246),C246,""),IF(ISNUMBER(C246),IF(ISNUMBER(M245),$Q$2*C246+(1-$Q$2)*M245,C246),M245)))</f>
        <v/>
      </c>
      <c r="N246" s="11">
        <f>IF(A246="","",IF(L246=1,N245+1,N245))</f>
        <v/>
      </c>
    </row>
    <row r="247">
      <c r="A247" s="10" t="n"/>
      <c r="B247" s="10" t="n"/>
      <c r="C247" s="10" t="n"/>
      <c r="D247" s="10" t="n"/>
      <c r="E247" s="11">
        <f>IF(A247="","",IF(L247-$Q$1&lt;1,"",IF(ISNUMBER(INDEX($C$5:$C$2004,(ROW()-4-$Q$1))),INDEX($C$5:$C$2004,(ROW()-4-$Q$1)),"")))</f>
        <v/>
      </c>
      <c r="F247" s="12">
        <f>IF(A247="","",IF(L247-$Q$1-3&lt;1,"",IF(COUNT(INDEX($C$5:$C$2004,(ROW()-4-$Q$1)-3):INDEX($C$5:$C$2004,(ROW()-4-$Q$1)))=4,AVERAGE(INDEX($C$5:$C$2004,(ROW()-4-$Q$1)-3):INDEX($C$5:$C$2004,(ROW()-4-$Q$1))),"")))</f>
        <v/>
      </c>
      <c r="G247" s="12">
        <f>IF(A247="","",IF(L247-$Q$1&lt;1,"",IF(ISNUMBER(INDEX($M$5:$M$2004,(ROW()-4-$Q$1))),INDEX($M$5:$M$2004,(ROW()-4-$Q$1)),"")))</f>
        <v/>
      </c>
      <c r="H247" s="11">
        <f>IF(AND(ISNUMBER(C247),ISNUMBER(D247),ISNUMBER(E247),ISNUMBER(F247),ISNUMBER(G247)),ABS(D247-C247),"")</f>
        <v/>
      </c>
      <c r="I247" s="11">
        <f>IF(ISNUMBER(H247),ABS(E247-C247),"")</f>
        <v/>
      </c>
      <c r="J247" s="12">
        <f>IF(ISNUMBER(H247),ABS(F247-C247),"")</f>
        <v/>
      </c>
      <c r="K247" s="12">
        <f>IF(ISNUMBER(H247),ABS(G247-C247),"")</f>
        <v/>
      </c>
      <c r="L247" s="11">
        <f>IF(A247="","",IF(A247=A246,L246+1,1))</f>
        <v/>
      </c>
      <c r="M247" s="12">
        <f>IF(A247="","",IF(L247=1,IF(ISNUMBER(C247),C247,""),IF(ISNUMBER(C247),IF(ISNUMBER(M246),$Q$2*C247+(1-$Q$2)*M246,C247),M246)))</f>
        <v/>
      </c>
      <c r="N247" s="11">
        <f>IF(A247="","",IF(L247=1,N246+1,N246))</f>
        <v/>
      </c>
    </row>
    <row r="248">
      <c r="A248" s="10" t="n"/>
      <c r="B248" s="10" t="n"/>
      <c r="C248" s="10" t="n"/>
      <c r="D248" s="10" t="n"/>
      <c r="E248" s="11">
        <f>IF(A248="","",IF(L248-$Q$1&lt;1,"",IF(ISNUMBER(INDEX($C$5:$C$2004,(ROW()-4-$Q$1))),INDEX($C$5:$C$2004,(ROW()-4-$Q$1)),"")))</f>
        <v/>
      </c>
      <c r="F248" s="12">
        <f>IF(A248="","",IF(L248-$Q$1-3&lt;1,"",IF(COUNT(INDEX($C$5:$C$2004,(ROW()-4-$Q$1)-3):INDEX($C$5:$C$2004,(ROW()-4-$Q$1)))=4,AVERAGE(INDEX($C$5:$C$2004,(ROW()-4-$Q$1)-3):INDEX($C$5:$C$2004,(ROW()-4-$Q$1))),"")))</f>
        <v/>
      </c>
      <c r="G248" s="12">
        <f>IF(A248="","",IF(L248-$Q$1&lt;1,"",IF(ISNUMBER(INDEX($M$5:$M$2004,(ROW()-4-$Q$1))),INDEX($M$5:$M$2004,(ROW()-4-$Q$1)),"")))</f>
        <v/>
      </c>
      <c r="H248" s="11">
        <f>IF(AND(ISNUMBER(C248),ISNUMBER(D248),ISNUMBER(E248),ISNUMBER(F248),ISNUMBER(G248)),ABS(D248-C248),"")</f>
        <v/>
      </c>
      <c r="I248" s="11">
        <f>IF(ISNUMBER(H248),ABS(E248-C248),"")</f>
        <v/>
      </c>
      <c r="J248" s="12">
        <f>IF(ISNUMBER(H248),ABS(F248-C248),"")</f>
        <v/>
      </c>
      <c r="K248" s="12">
        <f>IF(ISNUMBER(H248),ABS(G248-C248),"")</f>
        <v/>
      </c>
      <c r="L248" s="11">
        <f>IF(A248="","",IF(A248=A247,L247+1,1))</f>
        <v/>
      </c>
      <c r="M248" s="12">
        <f>IF(A248="","",IF(L248=1,IF(ISNUMBER(C248),C248,""),IF(ISNUMBER(C248),IF(ISNUMBER(M247),$Q$2*C248+(1-$Q$2)*M247,C248),M247)))</f>
        <v/>
      </c>
      <c r="N248" s="11">
        <f>IF(A248="","",IF(L248=1,N247+1,N247))</f>
        <v/>
      </c>
    </row>
    <row r="249">
      <c r="A249" s="10" t="n"/>
      <c r="B249" s="10" t="n"/>
      <c r="C249" s="10" t="n"/>
      <c r="D249" s="10" t="n"/>
      <c r="E249" s="11">
        <f>IF(A249="","",IF(L249-$Q$1&lt;1,"",IF(ISNUMBER(INDEX($C$5:$C$2004,(ROW()-4-$Q$1))),INDEX($C$5:$C$2004,(ROW()-4-$Q$1)),"")))</f>
        <v/>
      </c>
      <c r="F249" s="12">
        <f>IF(A249="","",IF(L249-$Q$1-3&lt;1,"",IF(COUNT(INDEX($C$5:$C$2004,(ROW()-4-$Q$1)-3):INDEX($C$5:$C$2004,(ROW()-4-$Q$1)))=4,AVERAGE(INDEX($C$5:$C$2004,(ROW()-4-$Q$1)-3):INDEX($C$5:$C$2004,(ROW()-4-$Q$1))),"")))</f>
        <v/>
      </c>
      <c r="G249" s="12">
        <f>IF(A249="","",IF(L249-$Q$1&lt;1,"",IF(ISNUMBER(INDEX($M$5:$M$2004,(ROW()-4-$Q$1))),INDEX($M$5:$M$2004,(ROW()-4-$Q$1)),"")))</f>
        <v/>
      </c>
      <c r="H249" s="11">
        <f>IF(AND(ISNUMBER(C249),ISNUMBER(D249),ISNUMBER(E249),ISNUMBER(F249),ISNUMBER(G249)),ABS(D249-C249),"")</f>
        <v/>
      </c>
      <c r="I249" s="11">
        <f>IF(ISNUMBER(H249),ABS(E249-C249),"")</f>
        <v/>
      </c>
      <c r="J249" s="12">
        <f>IF(ISNUMBER(H249),ABS(F249-C249),"")</f>
        <v/>
      </c>
      <c r="K249" s="12">
        <f>IF(ISNUMBER(H249),ABS(G249-C249),"")</f>
        <v/>
      </c>
      <c r="L249" s="11">
        <f>IF(A249="","",IF(A249=A248,L248+1,1))</f>
        <v/>
      </c>
      <c r="M249" s="12">
        <f>IF(A249="","",IF(L249=1,IF(ISNUMBER(C249),C249,""),IF(ISNUMBER(C249),IF(ISNUMBER(M248),$Q$2*C249+(1-$Q$2)*M248,C249),M248)))</f>
        <v/>
      </c>
      <c r="N249" s="11">
        <f>IF(A249="","",IF(L249=1,N248+1,N248))</f>
        <v/>
      </c>
    </row>
    <row r="250">
      <c r="A250" s="10" t="n"/>
      <c r="B250" s="10" t="n"/>
      <c r="C250" s="10" t="n"/>
      <c r="D250" s="10" t="n"/>
      <c r="E250" s="11">
        <f>IF(A250="","",IF(L250-$Q$1&lt;1,"",IF(ISNUMBER(INDEX($C$5:$C$2004,(ROW()-4-$Q$1))),INDEX($C$5:$C$2004,(ROW()-4-$Q$1)),"")))</f>
        <v/>
      </c>
      <c r="F250" s="12">
        <f>IF(A250="","",IF(L250-$Q$1-3&lt;1,"",IF(COUNT(INDEX($C$5:$C$2004,(ROW()-4-$Q$1)-3):INDEX($C$5:$C$2004,(ROW()-4-$Q$1)))=4,AVERAGE(INDEX($C$5:$C$2004,(ROW()-4-$Q$1)-3):INDEX($C$5:$C$2004,(ROW()-4-$Q$1))),"")))</f>
        <v/>
      </c>
      <c r="G250" s="12">
        <f>IF(A250="","",IF(L250-$Q$1&lt;1,"",IF(ISNUMBER(INDEX($M$5:$M$2004,(ROW()-4-$Q$1))),INDEX($M$5:$M$2004,(ROW()-4-$Q$1)),"")))</f>
        <v/>
      </c>
      <c r="H250" s="11">
        <f>IF(AND(ISNUMBER(C250),ISNUMBER(D250),ISNUMBER(E250),ISNUMBER(F250),ISNUMBER(G250)),ABS(D250-C250),"")</f>
        <v/>
      </c>
      <c r="I250" s="11">
        <f>IF(ISNUMBER(H250),ABS(E250-C250),"")</f>
        <v/>
      </c>
      <c r="J250" s="12">
        <f>IF(ISNUMBER(H250),ABS(F250-C250),"")</f>
        <v/>
      </c>
      <c r="K250" s="12">
        <f>IF(ISNUMBER(H250),ABS(G250-C250),"")</f>
        <v/>
      </c>
      <c r="L250" s="11">
        <f>IF(A250="","",IF(A250=A249,L249+1,1))</f>
        <v/>
      </c>
      <c r="M250" s="12">
        <f>IF(A250="","",IF(L250=1,IF(ISNUMBER(C250),C250,""),IF(ISNUMBER(C250),IF(ISNUMBER(M249),$Q$2*C250+(1-$Q$2)*M249,C250),M249)))</f>
        <v/>
      </c>
      <c r="N250" s="11">
        <f>IF(A250="","",IF(L250=1,N249+1,N249))</f>
        <v/>
      </c>
    </row>
    <row r="251">
      <c r="A251" s="10" t="n"/>
      <c r="B251" s="10" t="n"/>
      <c r="C251" s="10" t="n"/>
      <c r="D251" s="10" t="n"/>
      <c r="E251" s="11">
        <f>IF(A251="","",IF(L251-$Q$1&lt;1,"",IF(ISNUMBER(INDEX($C$5:$C$2004,(ROW()-4-$Q$1))),INDEX($C$5:$C$2004,(ROW()-4-$Q$1)),"")))</f>
        <v/>
      </c>
      <c r="F251" s="12">
        <f>IF(A251="","",IF(L251-$Q$1-3&lt;1,"",IF(COUNT(INDEX($C$5:$C$2004,(ROW()-4-$Q$1)-3):INDEX($C$5:$C$2004,(ROW()-4-$Q$1)))=4,AVERAGE(INDEX($C$5:$C$2004,(ROW()-4-$Q$1)-3):INDEX($C$5:$C$2004,(ROW()-4-$Q$1))),"")))</f>
        <v/>
      </c>
      <c r="G251" s="12">
        <f>IF(A251="","",IF(L251-$Q$1&lt;1,"",IF(ISNUMBER(INDEX($M$5:$M$2004,(ROW()-4-$Q$1))),INDEX($M$5:$M$2004,(ROW()-4-$Q$1)),"")))</f>
        <v/>
      </c>
      <c r="H251" s="11">
        <f>IF(AND(ISNUMBER(C251),ISNUMBER(D251),ISNUMBER(E251),ISNUMBER(F251),ISNUMBER(G251)),ABS(D251-C251),"")</f>
        <v/>
      </c>
      <c r="I251" s="11">
        <f>IF(ISNUMBER(H251),ABS(E251-C251),"")</f>
        <v/>
      </c>
      <c r="J251" s="12">
        <f>IF(ISNUMBER(H251),ABS(F251-C251),"")</f>
        <v/>
      </c>
      <c r="K251" s="12">
        <f>IF(ISNUMBER(H251),ABS(G251-C251),"")</f>
        <v/>
      </c>
      <c r="L251" s="11">
        <f>IF(A251="","",IF(A251=A250,L250+1,1))</f>
        <v/>
      </c>
      <c r="M251" s="12">
        <f>IF(A251="","",IF(L251=1,IF(ISNUMBER(C251),C251,""),IF(ISNUMBER(C251),IF(ISNUMBER(M250),$Q$2*C251+(1-$Q$2)*M250,C251),M250)))</f>
        <v/>
      </c>
      <c r="N251" s="11">
        <f>IF(A251="","",IF(L251=1,N250+1,N250))</f>
        <v/>
      </c>
    </row>
    <row r="252">
      <c r="A252" s="10" t="n"/>
      <c r="B252" s="10" t="n"/>
      <c r="C252" s="10" t="n"/>
      <c r="D252" s="10" t="n"/>
      <c r="E252" s="11">
        <f>IF(A252="","",IF(L252-$Q$1&lt;1,"",IF(ISNUMBER(INDEX($C$5:$C$2004,(ROW()-4-$Q$1))),INDEX($C$5:$C$2004,(ROW()-4-$Q$1)),"")))</f>
        <v/>
      </c>
      <c r="F252" s="12">
        <f>IF(A252="","",IF(L252-$Q$1-3&lt;1,"",IF(COUNT(INDEX($C$5:$C$2004,(ROW()-4-$Q$1)-3):INDEX($C$5:$C$2004,(ROW()-4-$Q$1)))=4,AVERAGE(INDEX($C$5:$C$2004,(ROW()-4-$Q$1)-3):INDEX($C$5:$C$2004,(ROW()-4-$Q$1))),"")))</f>
        <v/>
      </c>
      <c r="G252" s="12">
        <f>IF(A252="","",IF(L252-$Q$1&lt;1,"",IF(ISNUMBER(INDEX($M$5:$M$2004,(ROW()-4-$Q$1))),INDEX($M$5:$M$2004,(ROW()-4-$Q$1)),"")))</f>
        <v/>
      </c>
      <c r="H252" s="11">
        <f>IF(AND(ISNUMBER(C252),ISNUMBER(D252),ISNUMBER(E252),ISNUMBER(F252),ISNUMBER(G252)),ABS(D252-C252),"")</f>
        <v/>
      </c>
      <c r="I252" s="11">
        <f>IF(ISNUMBER(H252),ABS(E252-C252),"")</f>
        <v/>
      </c>
      <c r="J252" s="12">
        <f>IF(ISNUMBER(H252),ABS(F252-C252),"")</f>
        <v/>
      </c>
      <c r="K252" s="12">
        <f>IF(ISNUMBER(H252),ABS(G252-C252),"")</f>
        <v/>
      </c>
      <c r="L252" s="11">
        <f>IF(A252="","",IF(A252=A251,L251+1,1))</f>
        <v/>
      </c>
      <c r="M252" s="12">
        <f>IF(A252="","",IF(L252=1,IF(ISNUMBER(C252),C252,""),IF(ISNUMBER(C252),IF(ISNUMBER(M251),$Q$2*C252+(1-$Q$2)*M251,C252),M251)))</f>
        <v/>
      </c>
      <c r="N252" s="11">
        <f>IF(A252="","",IF(L252=1,N251+1,N251))</f>
        <v/>
      </c>
    </row>
    <row r="253">
      <c r="A253" s="10" t="n"/>
      <c r="B253" s="10" t="n"/>
      <c r="C253" s="10" t="n"/>
      <c r="D253" s="10" t="n"/>
      <c r="E253" s="11">
        <f>IF(A253="","",IF(L253-$Q$1&lt;1,"",IF(ISNUMBER(INDEX($C$5:$C$2004,(ROW()-4-$Q$1))),INDEX($C$5:$C$2004,(ROW()-4-$Q$1)),"")))</f>
        <v/>
      </c>
      <c r="F253" s="12">
        <f>IF(A253="","",IF(L253-$Q$1-3&lt;1,"",IF(COUNT(INDEX($C$5:$C$2004,(ROW()-4-$Q$1)-3):INDEX($C$5:$C$2004,(ROW()-4-$Q$1)))=4,AVERAGE(INDEX($C$5:$C$2004,(ROW()-4-$Q$1)-3):INDEX($C$5:$C$2004,(ROW()-4-$Q$1))),"")))</f>
        <v/>
      </c>
      <c r="G253" s="12">
        <f>IF(A253="","",IF(L253-$Q$1&lt;1,"",IF(ISNUMBER(INDEX($M$5:$M$2004,(ROW()-4-$Q$1))),INDEX($M$5:$M$2004,(ROW()-4-$Q$1)),"")))</f>
        <v/>
      </c>
      <c r="H253" s="11">
        <f>IF(AND(ISNUMBER(C253),ISNUMBER(D253),ISNUMBER(E253),ISNUMBER(F253),ISNUMBER(G253)),ABS(D253-C253),"")</f>
        <v/>
      </c>
      <c r="I253" s="11">
        <f>IF(ISNUMBER(H253),ABS(E253-C253),"")</f>
        <v/>
      </c>
      <c r="J253" s="12">
        <f>IF(ISNUMBER(H253),ABS(F253-C253),"")</f>
        <v/>
      </c>
      <c r="K253" s="12">
        <f>IF(ISNUMBER(H253),ABS(G253-C253),"")</f>
        <v/>
      </c>
      <c r="L253" s="11">
        <f>IF(A253="","",IF(A253=A252,L252+1,1))</f>
        <v/>
      </c>
      <c r="M253" s="12">
        <f>IF(A253="","",IF(L253=1,IF(ISNUMBER(C253),C253,""),IF(ISNUMBER(C253),IF(ISNUMBER(M252),$Q$2*C253+(1-$Q$2)*M252,C253),M252)))</f>
        <v/>
      </c>
      <c r="N253" s="11">
        <f>IF(A253="","",IF(L253=1,N252+1,N252))</f>
        <v/>
      </c>
    </row>
    <row r="254">
      <c r="A254" s="10" t="n"/>
      <c r="B254" s="10" t="n"/>
      <c r="C254" s="10" t="n"/>
      <c r="D254" s="10" t="n"/>
      <c r="E254" s="11">
        <f>IF(A254="","",IF(L254-$Q$1&lt;1,"",IF(ISNUMBER(INDEX($C$5:$C$2004,(ROW()-4-$Q$1))),INDEX($C$5:$C$2004,(ROW()-4-$Q$1)),"")))</f>
        <v/>
      </c>
      <c r="F254" s="12">
        <f>IF(A254="","",IF(L254-$Q$1-3&lt;1,"",IF(COUNT(INDEX($C$5:$C$2004,(ROW()-4-$Q$1)-3):INDEX($C$5:$C$2004,(ROW()-4-$Q$1)))=4,AVERAGE(INDEX($C$5:$C$2004,(ROW()-4-$Q$1)-3):INDEX($C$5:$C$2004,(ROW()-4-$Q$1))),"")))</f>
        <v/>
      </c>
      <c r="G254" s="12">
        <f>IF(A254="","",IF(L254-$Q$1&lt;1,"",IF(ISNUMBER(INDEX($M$5:$M$2004,(ROW()-4-$Q$1))),INDEX($M$5:$M$2004,(ROW()-4-$Q$1)),"")))</f>
        <v/>
      </c>
      <c r="H254" s="11">
        <f>IF(AND(ISNUMBER(C254),ISNUMBER(D254),ISNUMBER(E254),ISNUMBER(F254),ISNUMBER(G254)),ABS(D254-C254),"")</f>
        <v/>
      </c>
      <c r="I254" s="11">
        <f>IF(ISNUMBER(H254),ABS(E254-C254),"")</f>
        <v/>
      </c>
      <c r="J254" s="12">
        <f>IF(ISNUMBER(H254),ABS(F254-C254),"")</f>
        <v/>
      </c>
      <c r="K254" s="12">
        <f>IF(ISNUMBER(H254),ABS(G254-C254),"")</f>
        <v/>
      </c>
      <c r="L254" s="11">
        <f>IF(A254="","",IF(A254=A253,L253+1,1))</f>
        <v/>
      </c>
      <c r="M254" s="12">
        <f>IF(A254="","",IF(L254=1,IF(ISNUMBER(C254),C254,""),IF(ISNUMBER(C254),IF(ISNUMBER(M253),$Q$2*C254+(1-$Q$2)*M253,C254),M253)))</f>
        <v/>
      </c>
      <c r="N254" s="11">
        <f>IF(A254="","",IF(L254=1,N253+1,N253))</f>
        <v/>
      </c>
    </row>
    <row r="255">
      <c r="A255" s="10" t="n"/>
      <c r="B255" s="10" t="n"/>
      <c r="C255" s="10" t="n"/>
      <c r="D255" s="10" t="n"/>
      <c r="E255" s="11">
        <f>IF(A255="","",IF(L255-$Q$1&lt;1,"",IF(ISNUMBER(INDEX($C$5:$C$2004,(ROW()-4-$Q$1))),INDEX($C$5:$C$2004,(ROW()-4-$Q$1)),"")))</f>
        <v/>
      </c>
      <c r="F255" s="12">
        <f>IF(A255="","",IF(L255-$Q$1-3&lt;1,"",IF(COUNT(INDEX($C$5:$C$2004,(ROW()-4-$Q$1)-3):INDEX($C$5:$C$2004,(ROW()-4-$Q$1)))=4,AVERAGE(INDEX($C$5:$C$2004,(ROW()-4-$Q$1)-3):INDEX($C$5:$C$2004,(ROW()-4-$Q$1))),"")))</f>
        <v/>
      </c>
      <c r="G255" s="12">
        <f>IF(A255="","",IF(L255-$Q$1&lt;1,"",IF(ISNUMBER(INDEX($M$5:$M$2004,(ROW()-4-$Q$1))),INDEX($M$5:$M$2004,(ROW()-4-$Q$1)),"")))</f>
        <v/>
      </c>
      <c r="H255" s="11">
        <f>IF(AND(ISNUMBER(C255),ISNUMBER(D255),ISNUMBER(E255),ISNUMBER(F255),ISNUMBER(G255)),ABS(D255-C255),"")</f>
        <v/>
      </c>
      <c r="I255" s="11">
        <f>IF(ISNUMBER(H255),ABS(E255-C255),"")</f>
        <v/>
      </c>
      <c r="J255" s="12">
        <f>IF(ISNUMBER(H255),ABS(F255-C255),"")</f>
        <v/>
      </c>
      <c r="K255" s="12">
        <f>IF(ISNUMBER(H255),ABS(G255-C255),"")</f>
        <v/>
      </c>
      <c r="L255" s="11">
        <f>IF(A255="","",IF(A255=A254,L254+1,1))</f>
        <v/>
      </c>
      <c r="M255" s="12">
        <f>IF(A255="","",IF(L255=1,IF(ISNUMBER(C255),C255,""),IF(ISNUMBER(C255),IF(ISNUMBER(M254),$Q$2*C255+(1-$Q$2)*M254,C255),M254)))</f>
        <v/>
      </c>
      <c r="N255" s="11">
        <f>IF(A255="","",IF(L255=1,N254+1,N254))</f>
        <v/>
      </c>
    </row>
    <row r="256">
      <c r="A256" s="10" t="n"/>
      <c r="B256" s="10" t="n"/>
      <c r="C256" s="10" t="n"/>
      <c r="D256" s="10" t="n"/>
      <c r="E256" s="11">
        <f>IF(A256="","",IF(L256-$Q$1&lt;1,"",IF(ISNUMBER(INDEX($C$5:$C$2004,(ROW()-4-$Q$1))),INDEX($C$5:$C$2004,(ROW()-4-$Q$1)),"")))</f>
        <v/>
      </c>
      <c r="F256" s="12">
        <f>IF(A256="","",IF(L256-$Q$1-3&lt;1,"",IF(COUNT(INDEX($C$5:$C$2004,(ROW()-4-$Q$1)-3):INDEX($C$5:$C$2004,(ROW()-4-$Q$1)))=4,AVERAGE(INDEX($C$5:$C$2004,(ROW()-4-$Q$1)-3):INDEX($C$5:$C$2004,(ROW()-4-$Q$1))),"")))</f>
        <v/>
      </c>
      <c r="G256" s="12">
        <f>IF(A256="","",IF(L256-$Q$1&lt;1,"",IF(ISNUMBER(INDEX($M$5:$M$2004,(ROW()-4-$Q$1))),INDEX($M$5:$M$2004,(ROW()-4-$Q$1)),"")))</f>
        <v/>
      </c>
      <c r="H256" s="11">
        <f>IF(AND(ISNUMBER(C256),ISNUMBER(D256),ISNUMBER(E256),ISNUMBER(F256),ISNUMBER(G256)),ABS(D256-C256),"")</f>
        <v/>
      </c>
      <c r="I256" s="11">
        <f>IF(ISNUMBER(H256),ABS(E256-C256),"")</f>
        <v/>
      </c>
      <c r="J256" s="12">
        <f>IF(ISNUMBER(H256),ABS(F256-C256),"")</f>
        <v/>
      </c>
      <c r="K256" s="12">
        <f>IF(ISNUMBER(H256),ABS(G256-C256),"")</f>
        <v/>
      </c>
      <c r="L256" s="11">
        <f>IF(A256="","",IF(A256=A255,L255+1,1))</f>
        <v/>
      </c>
      <c r="M256" s="12">
        <f>IF(A256="","",IF(L256=1,IF(ISNUMBER(C256),C256,""),IF(ISNUMBER(C256),IF(ISNUMBER(M255),$Q$2*C256+(1-$Q$2)*M255,C256),M255)))</f>
        <v/>
      </c>
      <c r="N256" s="11">
        <f>IF(A256="","",IF(L256=1,N255+1,N255))</f>
        <v/>
      </c>
    </row>
    <row r="257">
      <c r="A257" s="10" t="n"/>
      <c r="B257" s="10" t="n"/>
      <c r="C257" s="10" t="n"/>
      <c r="D257" s="10" t="n"/>
      <c r="E257" s="11">
        <f>IF(A257="","",IF(L257-$Q$1&lt;1,"",IF(ISNUMBER(INDEX($C$5:$C$2004,(ROW()-4-$Q$1))),INDEX($C$5:$C$2004,(ROW()-4-$Q$1)),"")))</f>
        <v/>
      </c>
      <c r="F257" s="12">
        <f>IF(A257="","",IF(L257-$Q$1-3&lt;1,"",IF(COUNT(INDEX($C$5:$C$2004,(ROW()-4-$Q$1)-3):INDEX($C$5:$C$2004,(ROW()-4-$Q$1)))=4,AVERAGE(INDEX($C$5:$C$2004,(ROW()-4-$Q$1)-3):INDEX($C$5:$C$2004,(ROW()-4-$Q$1))),"")))</f>
        <v/>
      </c>
      <c r="G257" s="12">
        <f>IF(A257="","",IF(L257-$Q$1&lt;1,"",IF(ISNUMBER(INDEX($M$5:$M$2004,(ROW()-4-$Q$1))),INDEX($M$5:$M$2004,(ROW()-4-$Q$1)),"")))</f>
        <v/>
      </c>
      <c r="H257" s="11">
        <f>IF(AND(ISNUMBER(C257),ISNUMBER(D257),ISNUMBER(E257),ISNUMBER(F257),ISNUMBER(G257)),ABS(D257-C257),"")</f>
        <v/>
      </c>
      <c r="I257" s="11">
        <f>IF(ISNUMBER(H257),ABS(E257-C257),"")</f>
        <v/>
      </c>
      <c r="J257" s="12">
        <f>IF(ISNUMBER(H257),ABS(F257-C257),"")</f>
        <v/>
      </c>
      <c r="K257" s="12">
        <f>IF(ISNUMBER(H257),ABS(G257-C257),"")</f>
        <v/>
      </c>
      <c r="L257" s="11">
        <f>IF(A257="","",IF(A257=A256,L256+1,1))</f>
        <v/>
      </c>
      <c r="M257" s="12">
        <f>IF(A257="","",IF(L257=1,IF(ISNUMBER(C257),C257,""),IF(ISNUMBER(C257),IF(ISNUMBER(M256),$Q$2*C257+(1-$Q$2)*M256,C257),M256)))</f>
        <v/>
      </c>
      <c r="N257" s="11">
        <f>IF(A257="","",IF(L257=1,N256+1,N256))</f>
        <v/>
      </c>
    </row>
    <row r="258">
      <c r="A258" s="10" t="n"/>
      <c r="B258" s="10" t="n"/>
      <c r="C258" s="10" t="n"/>
      <c r="D258" s="10" t="n"/>
      <c r="E258" s="11">
        <f>IF(A258="","",IF(L258-$Q$1&lt;1,"",IF(ISNUMBER(INDEX($C$5:$C$2004,(ROW()-4-$Q$1))),INDEX($C$5:$C$2004,(ROW()-4-$Q$1)),"")))</f>
        <v/>
      </c>
      <c r="F258" s="12">
        <f>IF(A258="","",IF(L258-$Q$1-3&lt;1,"",IF(COUNT(INDEX($C$5:$C$2004,(ROW()-4-$Q$1)-3):INDEX($C$5:$C$2004,(ROW()-4-$Q$1)))=4,AVERAGE(INDEX($C$5:$C$2004,(ROW()-4-$Q$1)-3):INDEX($C$5:$C$2004,(ROW()-4-$Q$1))),"")))</f>
        <v/>
      </c>
      <c r="G258" s="12">
        <f>IF(A258="","",IF(L258-$Q$1&lt;1,"",IF(ISNUMBER(INDEX($M$5:$M$2004,(ROW()-4-$Q$1))),INDEX($M$5:$M$2004,(ROW()-4-$Q$1)),"")))</f>
        <v/>
      </c>
      <c r="H258" s="11">
        <f>IF(AND(ISNUMBER(C258),ISNUMBER(D258),ISNUMBER(E258),ISNUMBER(F258),ISNUMBER(G258)),ABS(D258-C258),"")</f>
        <v/>
      </c>
      <c r="I258" s="11">
        <f>IF(ISNUMBER(H258),ABS(E258-C258),"")</f>
        <v/>
      </c>
      <c r="J258" s="12">
        <f>IF(ISNUMBER(H258),ABS(F258-C258),"")</f>
        <v/>
      </c>
      <c r="K258" s="12">
        <f>IF(ISNUMBER(H258),ABS(G258-C258),"")</f>
        <v/>
      </c>
      <c r="L258" s="11">
        <f>IF(A258="","",IF(A258=A257,L257+1,1))</f>
        <v/>
      </c>
      <c r="M258" s="12">
        <f>IF(A258="","",IF(L258=1,IF(ISNUMBER(C258),C258,""),IF(ISNUMBER(C258),IF(ISNUMBER(M257),$Q$2*C258+(1-$Q$2)*M257,C258),M257)))</f>
        <v/>
      </c>
      <c r="N258" s="11">
        <f>IF(A258="","",IF(L258=1,N257+1,N257))</f>
        <v/>
      </c>
    </row>
    <row r="259">
      <c r="A259" s="10" t="n"/>
      <c r="B259" s="10" t="n"/>
      <c r="C259" s="10" t="n"/>
      <c r="D259" s="10" t="n"/>
      <c r="E259" s="11">
        <f>IF(A259="","",IF(L259-$Q$1&lt;1,"",IF(ISNUMBER(INDEX($C$5:$C$2004,(ROW()-4-$Q$1))),INDEX($C$5:$C$2004,(ROW()-4-$Q$1)),"")))</f>
        <v/>
      </c>
      <c r="F259" s="12">
        <f>IF(A259="","",IF(L259-$Q$1-3&lt;1,"",IF(COUNT(INDEX($C$5:$C$2004,(ROW()-4-$Q$1)-3):INDEX($C$5:$C$2004,(ROW()-4-$Q$1)))=4,AVERAGE(INDEX($C$5:$C$2004,(ROW()-4-$Q$1)-3):INDEX($C$5:$C$2004,(ROW()-4-$Q$1))),"")))</f>
        <v/>
      </c>
      <c r="G259" s="12">
        <f>IF(A259="","",IF(L259-$Q$1&lt;1,"",IF(ISNUMBER(INDEX($M$5:$M$2004,(ROW()-4-$Q$1))),INDEX($M$5:$M$2004,(ROW()-4-$Q$1)),"")))</f>
        <v/>
      </c>
      <c r="H259" s="11">
        <f>IF(AND(ISNUMBER(C259),ISNUMBER(D259),ISNUMBER(E259),ISNUMBER(F259),ISNUMBER(G259)),ABS(D259-C259),"")</f>
        <v/>
      </c>
      <c r="I259" s="11">
        <f>IF(ISNUMBER(H259),ABS(E259-C259),"")</f>
        <v/>
      </c>
      <c r="J259" s="12">
        <f>IF(ISNUMBER(H259),ABS(F259-C259),"")</f>
        <v/>
      </c>
      <c r="K259" s="12">
        <f>IF(ISNUMBER(H259),ABS(G259-C259),"")</f>
        <v/>
      </c>
      <c r="L259" s="11">
        <f>IF(A259="","",IF(A259=A258,L258+1,1))</f>
        <v/>
      </c>
      <c r="M259" s="12">
        <f>IF(A259="","",IF(L259=1,IF(ISNUMBER(C259),C259,""),IF(ISNUMBER(C259),IF(ISNUMBER(M258),$Q$2*C259+(1-$Q$2)*M258,C259),M258)))</f>
        <v/>
      </c>
      <c r="N259" s="11">
        <f>IF(A259="","",IF(L259=1,N258+1,N258))</f>
        <v/>
      </c>
    </row>
    <row r="260">
      <c r="A260" s="10" t="n"/>
      <c r="B260" s="10" t="n"/>
      <c r="C260" s="10" t="n"/>
      <c r="D260" s="10" t="n"/>
      <c r="E260" s="11">
        <f>IF(A260="","",IF(L260-$Q$1&lt;1,"",IF(ISNUMBER(INDEX($C$5:$C$2004,(ROW()-4-$Q$1))),INDEX($C$5:$C$2004,(ROW()-4-$Q$1)),"")))</f>
        <v/>
      </c>
      <c r="F260" s="12">
        <f>IF(A260="","",IF(L260-$Q$1-3&lt;1,"",IF(COUNT(INDEX($C$5:$C$2004,(ROW()-4-$Q$1)-3):INDEX($C$5:$C$2004,(ROW()-4-$Q$1)))=4,AVERAGE(INDEX($C$5:$C$2004,(ROW()-4-$Q$1)-3):INDEX($C$5:$C$2004,(ROW()-4-$Q$1))),"")))</f>
        <v/>
      </c>
      <c r="G260" s="12">
        <f>IF(A260="","",IF(L260-$Q$1&lt;1,"",IF(ISNUMBER(INDEX($M$5:$M$2004,(ROW()-4-$Q$1))),INDEX($M$5:$M$2004,(ROW()-4-$Q$1)),"")))</f>
        <v/>
      </c>
      <c r="H260" s="11">
        <f>IF(AND(ISNUMBER(C260),ISNUMBER(D260),ISNUMBER(E260),ISNUMBER(F260),ISNUMBER(G260)),ABS(D260-C260),"")</f>
        <v/>
      </c>
      <c r="I260" s="11">
        <f>IF(ISNUMBER(H260),ABS(E260-C260),"")</f>
        <v/>
      </c>
      <c r="J260" s="12">
        <f>IF(ISNUMBER(H260),ABS(F260-C260),"")</f>
        <v/>
      </c>
      <c r="K260" s="12">
        <f>IF(ISNUMBER(H260),ABS(G260-C260),"")</f>
        <v/>
      </c>
      <c r="L260" s="11">
        <f>IF(A260="","",IF(A260=A259,L259+1,1))</f>
        <v/>
      </c>
      <c r="M260" s="12">
        <f>IF(A260="","",IF(L260=1,IF(ISNUMBER(C260),C260,""),IF(ISNUMBER(C260),IF(ISNUMBER(M259),$Q$2*C260+(1-$Q$2)*M259,C260),M259)))</f>
        <v/>
      </c>
      <c r="N260" s="11">
        <f>IF(A260="","",IF(L260=1,N259+1,N259))</f>
        <v/>
      </c>
    </row>
    <row r="261">
      <c r="A261" s="10" t="n"/>
      <c r="B261" s="10" t="n"/>
      <c r="C261" s="10" t="n"/>
      <c r="D261" s="10" t="n"/>
      <c r="E261" s="11">
        <f>IF(A261="","",IF(L261-$Q$1&lt;1,"",IF(ISNUMBER(INDEX($C$5:$C$2004,(ROW()-4-$Q$1))),INDEX($C$5:$C$2004,(ROW()-4-$Q$1)),"")))</f>
        <v/>
      </c>
      <c r="F261" s="12">
        <f>IF(A261="","",IF(L261-$Q$1-3&lt;1,"",IF(COUNT(INDEX($C$5:$C$2004,(ROW()-4-$Q$1)-3):INDEX($C$5:$C$2004,(ROW()-4-$Q$1)))=4,AVERAGE(INDEX($C$5:$C$2004,(ROW()-4-$Q$1)-3):INDEX($C$5:$C$2004,(ROW()-4-$Q$1))),"")))</f>
        <v/>
      </c>
      <c r="G261" s="12">
        <f>IF(A261="","",IF(L261-$Q$1&lt;1,"",IF(ISNUMBER(INDEX($M$5:$M$2004,(ROW()-4-$Q$1))),INDEX($M$5:$M$2004,(ROW()-4-$Q$1)),"")))</f>
        <v/>
      </c>
      <c r="H261" s="11">
        <f>IF(AND(ISNUMBER(C261),ISNUMBER(D261),ISNUMBER(E261),ISNUMBER(F261),ISNUMBER(G261)),ABS(D261-C261),"")</f>
        <v/>
      </c>
      <c r="I261" s="11">
        <f>IF(ISNUMBER(H261),ABS(E261-C261),"")</f>
        <v/>
      </c>
      <c r="J261" s="12">
        <f>IF(ISNUMBER(H261),ABS(F261-C261),"")</f>
        <v/>
      </c>
      <c r="K261" s="12">
        <f>IF(ISNUMBER(H261),ABS(G261-C261),"")</f>
        <v/>
      </c>
      <c r="L261" s="11">
        <f>IF(A261="","",IF(A261=A260,L260+1,1))</f>
        <v/>
      </c>
      <c r="M261" s="12">
        <f>IF(A261="","",IF(L261=1,IF(ISNUMBER(C261),C261,""),IF(ISNUMBER(C261),IF(ISNUMBER(M260),$Q$2*C261+(1-$Q$2)*M260,C261),M260)))</f>
        <v/>
      </c>
      <c r="N261" s="11">
        <f>IF(A261="","",IF(L261=1,N260+1,N260))</f>
        <v/>
      </c>
    </row>
    <row r="262">
      <c r="A262" s="10" t="n"/>
      <c r="B262" s="10" t="n"/>
      <c r="C262" s="10" t="n"/>
      <c r="D262" s="10" t="n"/>
      <c r="E262" s="11">
        <f>IF(A262="","",IF(L262-$Q$1&lt;1,"",IF(ISNUMBER(INDEX($C$5:$C$2004,(ROW()-4-$Q$1))),INDEX($C$5:$C$2004,(ROW()-4-$Q$1)),"")))</f>
        <v/>
      </c>
      <c r="F262" s="12">
        <f>IF(A262="","",IF(L262-$Q$1-3&lt;1,"",IF(COUNT(INDEX($C$5:$C$2004,(ROW()-4-$Q$1)-3):INDEX($C$5:$C$2004,(ROW()-4-$Q$1)))=4,AVERAGE(INDEX($C$5:$C$2004,(ROW()-4-$Q$1)-3):INDEX($C$5:$C$2004,(ROW()-4-$Q$1))),"")))</f>
        <v/>
      </c>
      <c r="G262" s="12">
        <f>IF(A262="","",IF(L262-$Q$1&lt;1,"",IF(ISNUMBER(INDEX($M$5:$M$2004,(ROW()-4-$Q$1))),INDEX($M$5:$M$2004,(ROW()-4-$Q$1)),"")))</f>
        <v/>
      </c>
      <c r="H262" s="11">
        <f>IF(AND(ISNUMBER(C262),ISNUMBER(D262),ISNUMBER(E262),ISNUMBER(F262),ISNUMBER(G262)),ABS(D262-C262),"")</f>
        <v/>
      </c>
      <c r="I262" s="11">
        <f>IF(ISNUMBER(H262),ABS(E262-C262),"")</f>
        <v/>
      </c>
      <c r="J262" s="12">
        <f>IF(ISNUMBER(H262),ABS(F262-C262),"")</f>
        <v/>
      </c>
      <c r="K262" s="12">
        <f>IF(ISNUMBER(H262),ABS(G262-C262),"")</f>
        <v/>
      </c>
      <c r="L262" s="11">
        <f>IF(A262="","",IF(A262=A261,L261+1,1))</f>
        <v/>
      </c>
      <c r="M262" s="12">
        <f>IF(A262="","",IF(L262=1,IF(ISNUMBER(C262),C262,""),IF(ISNUMBER(C262),IF(ISNUMBER(M261),$Q$2*C262+(1-$Q$2)*M261,C262),M261)))</f>
        <v/>
      </c>
      <c r="N262" s="11">
        <f>IF(A262="","",IF(L262=1,N261+1,N261))</f>
        <v/>
      </c>
    </row>
    <row r="263">
      <c r="A263" s="10" t="n"/>
      <c r="B263" s="10" t="n"/>
      <c r="C263" s="10" t="n"/>
      <c r="D263" s="10" t="n"/>
      <c r="E263" s="11">
        <f>IF(A263="","",IF(L263-$Q$1&lt;1,"",IF(ISNUMBER(INDEX($C$5:$C$2004,(ROW()-4-$Q$1))),INDEX($C$5:$C$2004,(ROW()-4-$Q$1)),"")))</f>
        <v/>
      </c>
      <c r="F263" s="12">
        <f>IF(A263="","",IF(L263-$Q$1-3&lt;1,"",IF(COUNT(INDEX($C$5:$C$2004,(ROW()-4-$Q$1)-3):INDEX($C$5:$C$2004,(ROW()-4-$Q$1)))=4,AVERAGE(INDEX($C$5:$C$2004,(ROW()-4-$Q$1)-3):INDEX($C$5:$C$2004,(ROW()-4-$Q$1))),"")))</f>
        <v/>
      </c>
      <c r="G263" s="12">
        <f>IF(A263="","",IF(L263-$Q$1&lt;1,"",IF(ISNUMBER(INDEX($M$5:$M$2004,(ROW()-4-$Q$1))),INDEX($M$5:$M$2004,(ROW()-4-$Q$1)),"")))</f>
        <v/>
      </c>
      <c r="H263" s="11">
        <f>IF(AND(ISNUMBER(C263),ISNUMBER(D263),ISNUMBER(E263),ISNUMBER(F263),ISNUMBER(G263)),ABS(D263-C263),"")</f>
        <v/>
      </c>
      <c r="I263" s="11">
        <f>IF(ISNUMBER(H263),ABS(E263-C263),"")</f>
        <v/>
      </c>
      <c r="J263" s="12">
        <f>IF(ISNUMBER(H263),ABS(F263-C263),"")</f>
        <v/>
      </c>
      <c r="K263" s="12">
        <f>IF(ISNUMBER(H263),ABS(G263-C263),"")</f>
        <v/>
      </c>
      <c r="L263" s="11">
        <f>IF(A263="","",IF(A263=A262,L262+1,1))</f>
        <v/>
      </c>
      <c r="M263" s="12">
        <f>IF(A263="","",IF(L263=1,IF(ISNUMBER(C263),C263,""),IF(ISNUMBER(C263),IF(ISNUMBER(M262),$Q$2*C263+(1-$Q$2)*M262,C263),M262)))</f>
        <v/>
      </c>
      <c r="N263" s="11">
        <f>IF(A263="","",IF(L263=1,N262+1,N262))</f>
        <v/>
      </c>
    </row>
    <row r="264">
      <c r="A264" s="10" t="n"/>
      <c r="B264" s="10" t="n"/>
      <c r="C264" s="10" t="n"/>
      <c r="D264" s="10" t="n"/>
      <c r="E264" s="11">
        <f>IF(A264="","",IF(L264-$Q$1&lt;1,"",IF(ISNUMBER(INDEX($C$5:$C$2004,(ROW()-4-$Q$1))),INDEX($C$5:$C$2004,(ROW()-4-$Q$1)),"")))</f>
        <v/>
      </c>
      <c r="F264" s="12">
        <f>IF(A264="","",IF(L264-$Q$1-3&lt;1,"",IF(COUNT(INDEX($C$5:$C$2004,(ROW()-4-$Q$1)-3):INDEX($C$5:$C$2004,(ROW()-4-$Q$1)))=4,AVERAGE(INDEX($C$5:$C$2004,(ROW()-4-$Q$1)-3):INDEX($C$5:$C$2004,(ROW()-4-$Q$1))),"")))</f>
        <v/>
      </c>
      <c r="G264" s="12">
        <f>IF(A264="","",IF(L264-$Q$1&lt;1,"",IF(ISNUMBER(INDEX($M$5:$M$2004,(ROW()-4-$Q$1))),INDEX($M$5:$M$2004,(ROW()-4-$Q$1)),"")))</f>
        <v/>
      </c>
      <c r="H264" s="11">
        <f>IF(AND(ISNUMBER(C264),ISNUMBER(D264),ISNUMBER(E264),ISNUMBER(F264),ISNUMBER(G264)),ABS(D264-C264),"")</f>
        <v/>
      </c>
      <c r="I264" s="11">
        <f>IF(ISNUMBER(H264),ABS(E264-C264),"")</f>
        <v/>
      </c>
      <c r="J264" s="12">
        <f>IF(ISNUMBER(H264),ABS(F264-C264),"")</f>
        <v/>
      </c>
      <c r="K264" s="12">
        <f>IF(ISNUMBER(H264),ABS(G264-C264),"")</f>
        <v/>
      </c>
      <c r="L264" s="11">
        <f>IF(A264="","",IF(A264=A263,L263+1,1))</f>
        <v/>
      </c>
      <c r="M264" s="12">
        <f>IF(A264="","",IF(L264=1,IF(ISNUMBER(C264),C264,""),IF(ISNUMBER(C264),IF(ISNUMBER(M263),$Q$2*C264+(1-$Q$2)*M263,C264),M263)))</f>
        <v/>
      </c>
      <c r="N264" s="11">
        <f>IF(A264="","",IF(L264=1,N263+1,N263))</f>
        <v/>
      </c>
    </row>
    <row r="265">
      <c r="A265" s="10" t="n"/>
      <c r="B265" s="10" t="n"/>
      <c r="C265" s="10" t="n"/>
      <c r="D265" s="10" t="n"/>
      <c r="E265" s="11">
        <f>IF(A265="","",IF(L265-$Q$1&lt;1,"",IF(ISNUMBER(INDEX($C$5:$C$2004,(ROW()-4-$Q$1))),INDEX($C$5:$C$2004,(ROW()-4-$Q$1)),"")))</f>
        <v/>
      </c>
      <c r="F265" s="12">
        <f>IF(A265="","",IF(L265-$Q$1-3&lt;1,"",IF(COUNT(INDEX($C$5:$C$2004,(ROW()-4-$Q$1)-3):INDEX($C$5:$C$2004,(ROW()-4-$Q$1)))=4,AVERAGE(INDEX($C$5:$C$2004,(ROW()-4-$Q$1)-3):INDEX($C$5:$C$2004,(ROW()-4-$Q$1))),"")))</f>
        <v/>
      </c>
      <c r="G265" s="12">
        <f>IF(A265="","",IF(L265-$Q$1&lt;1,"",IF(ISNUMBER(INDEX($M$5:$M$2004,(ROW()-4-$Q$1))),INDEX($M$5:$M$2004,(ROW()-4-$Q$1)),"")))</f>
        <v/>
      </c>
      <c r="H265" s="11">
        <f>IF(AND(ISNUMBER(C265),ISNUMBER(D265),ISNUMBER(E265),ISNUMBER(F265),ISNUMBER(G265)),ABS(D265-C265),"")</f>
        <v/>
      </c>
      <c r="I265" s="11">
        <f>IF(ISNUMBER(H265),ABS(E265-C265),"")</f>
        <v/>
      </c>
      <c r="J265" s="12">
        <f>IF(ISNUMBER(H265),ABS(F265-C265),"")</f>
        <v/>
      </c>
      <c r="K265" s="12">
        <f>IF(ISNUMBER(H265),ABS(G265-C265),"")</f>
        <v/>
      </c>
      <c r="L265" s="11">
        <f>IF(A265="","",IF(A265=A264,L264+1,1))</f>
        <v/>
      </c>
      <c r="M265" s="12">
        <f>IF(A265="","",IF(L265=1,IF(ISNUMBER(C265),C265,""),IF(ISNUMBER(C265),IF(ISNUMBER(M264),$Q$2*C265+(1-$Q$2)*M264,C265),M264)))</f>
        <v/>
      </c>
      <c r="N265" s="11">
        <f>IF(A265="","",IF(L265=1,N264+1,N264))</f>
        <v/>
      </c>
    </row>
    <row r="266">
      <c r="A266" s="10" t="n"/>
      <c r="B266" s="10" t="n"/>
      <c r="C266" s="10" t="n"/>
      <c r="D266" s="10" t="n"/>
      <c r="E266" s="11">
        <f>IF(A266="","",IF(L266-$Q$1&lt;1,"",IF(ISNUMBER(INDEX($C$5:$C$2004,(ROW()-4-$Q$1))),INDEX($C$5:$C$2004,(ROW()-4-$Q$1)),"")))</f>
        <v/>
      </c>
      <c r="F266" s="12">
        <f>IF(A266="","",IF(L266-$Q$1-3&lt;1,"",IF(COUNT(INDEX($C$5:$C$2004,(ROW()-4-$Q$1)-3):INDEX($C$5:$C$2004,(ROW()-4-$Q$1)))=4,AVERAGE(INDEX($C$5:$C$2004,(ROW()-4-$Q$1)-3):INDEX($C$5:$C$2004,(ROW()-4-$Q$1))),"")))</f>
        <v/>
      </c>
      <c r="G266" s="12">
        <f>IF(A266="","",IF(L266-$Q$1&lt;1,"",IF(ISNUMBER(INDEX($M$5:$M$2004,(ROW()-4-$Q$1))),INDEX($M$5:$M$2004,(ROW()-4-$Q$1)),"")))</f>
        <v/>
      </c>
      <c r="H266" s="11">
        <f>IF(AND(ISNUMBER(C266),ISNUMBER(D266),ISNUMBER(E266),ISNUMBER(F266),ISNUMBER(G266)),ABS(D266-C266),"")</f>
        <v/>
      </c>
      <c r="I266" s="11">
        <f>IF(ISNUMBER(H266),ABS(E266-C266),"")</f>
        <v/>
      </c>
      <c r="J266" s="12">
        <f>IF(ISNUMBER(H266),ABS(F266-C266),"")</f>
        <v/>
      </c>
      <c r="K266" s="12">
        <f>IF(ISNUMBER(H266),ABS(G266-C266),"")</f>
        <v/>
      </c>
      <c r="L266" s="11">
        <f>IF(A266="","",IF(A266=A265,L265+1,1))</f>
        <v/>
      </c>
      <c r="M266" s="12">
        <f>IF(A266="","",IF(L266=1,IF(ISNUMBER(C266),C266,""),IF(ISNUMBER(C266),IF(ISNUMBER(M265),$Q$2*C266+(1-$Q$2)*M265,C266),M265)))</f>
        <v/>
      </c>
      <c r="N266" s="11">
        <f>IF(A266="","",IF(L266=1,N265+1,N265))</f>
        <v/>
      </c>
    </row>
    <row r="267">
      <c r="A267" s="10" t="n"/>
      <c r="B267" s="10" t="n"/>
      <c r="C267" s="10" t="n"/>
      <c r="D267" s="10" t="n"/>
      <c r="E267" s="11">
        <f>IF(A267="","",IF(L267-$Q$1&lt;1,"",IF(ISNUMBER(INDEX($C$5:$C$2004,(ROW()-4-$Q$1))),INDEX($C$5:$C$2004,(ROW()-4-$Q$1)),"")))</f>
        <v/>
      </c>
      <c r="F267" s="12">
        <f>IF(A267="","",IF(L267-$Q$1-3&lt;1,"",IF(COUNT(INDEX($C$5:$C$2004,(ROW()-4-$Q$1)-3):INDEX($C$5:$C$2004,(ROW()-4-$Q$1)))=4,AVERAGE(INDEX($C$5:$C$2004,(ROW()-4-$Q$1)-3):INDEX($C$5:$C$2004,(ROW()-4-$Q$1))),"")))</f>
        <v/>
      </c>
      <c r="G267" s="12">
        <f>IF(A267="","",IF(L267-$Q$1&lt;1,"",IF(ISNUMBER(INDEX($M$5:$M$2004,(ROW()-4-$Q$1))),INDEX($M$5:$M$2004,(ROW()-4-$Q$1)),"")))</f>
        <v/>
      </c>
      <c r="H267" s="11">
        <f>IF(AND(ISNUMBER(C267),ISNUMBER(D267),ISNUMBER(E267),ISNUMBER(F267),ISNUMBER(G267)),ABS(D267-C267),"")</f>
        <v/>
      </c>
      <c r="I267" s="11">
        <f>IF(ISNUMBER(H267),ABS(E267-C267),"")</f>
        <v/>
      </c>
      <c r="J267" s="12">
        <f>IF(ISNUMBER(H267),ABS(F267-C267),"")</f>
        <v/>
      </c>
      <c r="K267" s="12">
        <f>IF(ISNUMBER(H267),ABS(G267-C267),"")</f>
        <v/>
      </c>
      <c r="L267" s="11">
        <f>IF(A267="","",IF(A267=A266,L266+1,1))</f>
        <v/>
      </c>
      <c r="M267" s="12">
        <f>IF(A267="","",IF(L267=1,IF(ISNUMBER(C267),C267,""),IF(ISNUMBER(C267),IF(ISNUMBER(M266),$Q$2*C267+(1-$Q$2)*M266,C267),M266)))</f>
        <v/>
      </c>
      <c r="N267" s="11">
        <f>IF(A267="","",IF(L267=1,N266+1,N266))</f>
        <v/>
      </c>
    </row>
    <row r="268">
      <c r="A268" s="10" t="n"/>
      <c r="B268" s="10" t="n"/>
      <c r="C268" s="10" t="n"/>
      <c r="D268" s="10" t="n"/>
      <c r="E268" s="11">
        <f>IF(A268="","",IF(L268-$Q$1&lt;1,"",IF(ISNUMBER(INDEX($C$5:$C$2004,(ROW()-4-$Q$1))),INDEX($C$5:$C$2004,(ROW()-4-$Q$1)),"")))</f>
        <v/>
      </c>
      <c r="F268" s="12">
        <f>IF(A268="","",IF(L268-$Q$1-3&lt;1,"",IF(COUNT(INDEX($C$5:$C$2004,(ROW()-4-$Q$1)-3):INDEX($C$5:$C$2004,(ROW()-4-$Q$1)))=4,AVERAGE(INDEX($C$5:$C$2004,(ROW()-4-$Q$1)-3):INDEX($C$5:$C$2004,(ROW()-4-$Q$1))),"")))</f>
        <v/>
      </c>
      <c r="G268" s="12">
        <f>IF(A268="","",IF(L268-$Q$1&lt;1,"",IF(ISNUMBER(INDEX($M$5:$M$2004,(ROW()-4-$Q$1))),INDEX($M$5:$M$2004,(ROW()-4-$Q$1)),"")))</f>
        <v/>
      </c>
      <c r="H268" s="11">
        <f>IF(AND(ISNUMBER(C268),ISNUMBER(D268),ISNUMBER(E268),ISNUMBER(F268),ISNUMBER(G268)),ABS(D268-C268),"")</f>
        <v/>
      </c>
      <c r="I268" s="11">
        <f>IF(ISNUMBER(H268),ABS(E268-C268),"")</f>
        <v/>
      </c>
      <c r="J268" s="12">
        <f>IF(ISNUMBER(H268),ABS(F268-C268),"")</f>
        <v/>
      </c>
      <c r="K268" s="12">
        <f>IF(ISNUMBER(H268),ABS(G268-C268),"")</f>
        <v/>
      </c>
      <c r="L268" s="11">
        <f>IF(A268="","",IF(A268=A267,L267+1,1))</f>
        <v/>
      </c>
      <c r="M268" s="12">
        <f>IF(A268="","",IF(L268=1,IF(ISNUMBER(C268),C268,""),IF(ISNUMBER(C268),IF(ISNUMBER(M267),$Q$2*C268+(1-$Q$2)*M267,C268),M267)))</f>
        <v/>
      </c>
      <c r="N268" s="11">
        <f>IF(A268="","",IF(L268=1,N267+1,N267))</f>
        <v/>
      </c>
    </row>
    <row r="269">
      <c r="A269" s="10" t="n"/>
      <c r="B269" s="10" t="n"/>
      <c r="C269" s="10" t="n"/>
      <c r="D269" s="10" t="n"/>
      <c r="E269" s="11">
        <f>IF(A269="","",IF(L269-$Q$1&lt;1,"",IF(ISNUMBER(INDEX($C$5:$C$2004,(ROW()-4-$Q$1))),INDEX($C$5:$C$2004,(ROW()-4-$Q$1)),"")))</f>
        <v/>
      </c>
      <c r="F269" s="12">
        <f>IF(A269="","",IF(L269-$Q$1-3&lt;1,"",IF(COUNT(INDEX($C$5:$C$2004,(ROW()-4-$Q$1)-3):INDEX($C$5:$C$2004,(ROW()-4-$Q$1)))=4,AVERAGE(INDEX($C$5:$C$2004,(ROW()-4-$Q$1)-3):INDEX($C$5:$C$2004,(ROW()-4-$Q$1))),"")))</f>
        <v/>
      </c>
      <c r="G269" s="12">
        <f>IF(A269="","",IF(L269-$Q$1&lt;1,"",IF(ISNUMBER(INDEX($M$5:$M$2004,(ROW()-4-$Q$1))),INDEX($M$5:$M$2004,(ROW()-4-$Q$1)),"")))</f>
        <v/>
      </c>
      <c r="H269" s="11">
        <f>IF(AND(ISNUMBER(C269),ISNUMBER(D269),ISNUMBER(E269),ISNUMBER(F269),ISNUMBER(G269)),ABS(D269-C269),"")</f>
        <v/>
      </c>
      <c r="I269" s="11">
        <f>IF(ISNUMBER(H269),ABS(E269-C269),"")</f>
        <v/>
      </c>
      <c r="J269" s="12">
        <f>IF(ISNUMBER(H269),ABS(F269-C269),"")</f>
        <v/>
      </c>
      <c r="K269" s="12">
        <f>IF(ISNUMBER(H269),ABS(G269-C269),"")</f>
        <v/>
      </c>
      <c r="L269" s="11">
        <f>IF(A269="","",IF(A269=A268,L268+1,1))</f>
        <v/>
      </c>
      <c r="M269" s="12">
        <f>IF(A269="","",IF(L269=1,IF(ISNUMBER(C269),C269,""),IF(ISNUMBER(C269),IF(ISNUMBER(M268),$Q$2*C269+(1-$Q$2)*M268,C269),M268)))</f>
        <v/>
      </c>
      <c r="N269" s="11">
        <f>IF(A269="","",IF(L269=1,N268+1,N268))</f>
        <v/>
      </c>
    </row>
    <row r="270">
      <c r="A270" s="10" t="n"/>
      <c r="B270" s="10" t="n"/>
      <c r="C270" s="10" t="n"/>
      <c r="D270" s="10" t="n"/>
      <c r="E270" s="11">
        <f>IF(A270="","",IF(L270-$Q$1&lt;1,"",IF(ISNUMBER(INDEX($C$5:$C$2004,(ROW()-4-$Q$1))),INDEX($C$5:$C$2004,(ROW()-4-$Q$1)),"")))</f>
        <v/>
      </c>
      <c r="F270" s="12">
        <f>IF(A270="","",IF(L270-$Q$1-3&lt;1,"",IF(COUNT(INDEX($C$5:$C$2004,(ROW()-4-$Q$1)-3):INDEX($C$5:$C$2004,(ROW()-4-$Q$1)))=4,AVERAGE(INDEX($C$5:$C$2004,(ROW()-4-$Q$1)-3):INDEX($C$5:$C$2004,(ROW()-4-$Q$1))),"")))</f>
        <v/>
      </c>
      <c r="G270" s="12">
        <f>IF(A270="","",IF(L270-$Q$1&lt;1,"",IF(ISNUMBER(INDEX($M$5:$M$2004,(ROW()-4-$Q$1))),INDEX($M$5:$M$2004,(ROW()-4-$Q$1)),"")))</f>
        <v/>
      </c>
      <c r="H270" s="11">
        <f>IF(AND(ISNUMBER(C270),ISNUMBER(D270),ISNUMBER(E270),ISNUMBER(F270),ISNUMBER(G270)),ABS(D270-C270),"")</f>
        <v/>
      </c>
      <c r="I270" s="11">
        <f>IF(ISNUMBER(H270),ABS(E270-C270),"")</f>
        <v/>
      </c>
      <c r="J270" s="12">
        <f>IF(ISNUMBER(H270),ABS(F270-C270),"")</f>
        <v/>
      </c>
      <c r="K270" s="12">
        <f>IF(ISNUMBER(H270),ABS(G270-C270),"")</f>
        <v/>
      </c>
      <c r="L270" s="11">
        <f>IF(A270="","",IF(A270=A269,L269+1,1))</f>
        <v/>
      </c>
      <c r="M270" s="12">
        <f>IF(A270="","",IF(L270=1,IF(ISNUMBER(C270),C270,""),IF(ISNUMBER(C270),IF(ISNUMBER(M269),$Q$2*C270+(1-$Q$2)*M269,C270),M269)))</f>
        <v/>
      </c>
      <c r="N270" s="11">
        <f>IF(A270="","",IF(L270=1,N269+1,N269))</f>
        <v/>
      </c>
    </row>
    <row r="271">
      <c r="A271" s="10" t="n"/>
      <c r="B271" s="10" t="n"/>
      <c r="C271" s="10" t="n"/>
      <c r="D271" s="10" t="n"/>
      <c r="E271" s="11">
        <f>IF(A271="","",IF(L271-$Q$1&lt;1,"",IF(ISNUMBER(INDEX($C$5:$C$2004,(ROW()-4-$Q$1))),INDEX($C$5:$C$2004,(ROW()-4-$Q$1)),"")))</f>
        <v/>
      </c>
      <c r="F271" s="12">
        <f>IF(A271="","",IF(L271-$Q$1-3&lt;1,"",IF(COUNT(INDEX($C$5:$C$2004,(ROW()-4-$Q$1)-3):INDEX($C$5:$C$2004,(ROW()-4-$Q$1)))=4,AVERAGE(INDEX($C$5:$C$2004,(ROW()-4-$Q$1)-3):INDEX($C$5:$C$2004,(ROW()-4-$Q$1))),"")))</f>
        <v/>
      </c>
      <c r="G271" s="12">
        <f>IF(A271="","",IF(L271-$Q$1&lt;1,"",IF(ISNUMBER(INDEX($M$5:$M$2004,(ROW()-4-$Q$1))),INDEX($M$5:$M$2004,(ROW()-4-$Q$1)),"")))</f>
        <v/>
      </c>
      <c r="H271" s="11">
        <f>IF(AND(ISNUMBER(C271),ISNUMBER(D271),ISNUMBER(E271),ISNUMBER(F271),ISNUMBER(G271)),ABS(D271-C271),"")</f>
        <v/>
      </c>
      <c r="I271" s="11">
        <f>IF(ISNUMBER(H271),ABS(E271-C271),"")</f>
        <v/>
      </c>
      <c r="J271" s="12">
        <f>IF(ISNUMBER(H271),ABS(F271-C271),"")</f>
        <v/>
      </c>
      <c r="K271" s="12">
        <f>IF(ISNUMBER(H271),ABS(G271-C271),"")</f>
        <v/>
      </c>
      <c r="L271" s="11">
        <f>IF(A271="","",IF(A271=A270,L270+1,1))</f>
        <v/>
      </c>
      <c r="M271" s="12">
        <f>IF(A271="","",IF(L271=1,IF(ISNUMBER(C271),C271,""),IF(ISNUMBER(C271),IF(ISNUMBER(M270),$Q$2*C271+(1-$Q$2)*M270,C271),M270)))</f>
        <v/>
      </c>
      <c r="N271" s="11">
        <f>IF(A271="","",IF(L271=1,N270+1,N270))</f>
        <v/>
      </c>
    </row>
    <row r="272">
      <c r="A272" s="10" t="n"/>
      <c r="B272" s="10" t="n"/>
      <c r="C272" s="10" t="n"/>
      <c r="D272" s="10" t="n"/>
      <c r="E272" s="11">
        <f>IF(A272="","",IF(L272-$Q$1&lt;1,"",IF(ISNUMBER(INDEX($C$5:$C$2004,(ROW()-4-$Q$1))),INDEX($C$5:$C$2004,(ROW()-4-$Q$1)),"")))</f>
        <v/>
      </c>
      <c r="F272" s="12">
        <f>IF(A272="","",IF(L272-$Q$1-3&lt;1,"",IF(COUNT(INDEX($C$5:$C$2004,(ROW()-4-$Q$1)-3):INDEX($C$5:$C$2004,(ROW()-4-$Q$1)))=4,AVERAGE(INDEX($C$5:$C$2004,(ROW()-4-$Q$1)-3):INDEX($C$5:$C$2004,(ROW()-4-$Q$1))),"")))</f>
        <v/>
      </c>
      <c r="G272" s="12">
        <f>IF(A272="","",IF(L272-$Q$1&lt;1,"",IF(ISNUMBER(INDEX($M$5:$M$2004,(ROW()-4-$Q$1))),INDEX($M$5:$M$2004,(ROW()-4-$Q$1)),"")))</f>
        <v/>
      </c>
      <c r="H272" s="11">
        <f>IF(AND(ISNUMBER(C272),ISNUMBER(D272),ISNUMBER(E272),ISNUMBER(F272),ISNUMBER(G272)),ABS(D272-C272),"")</f>
        <v/>
      </c>
      <c r="I272" s="11">
        <f>IF(ISNUMBER(H272),ABS(E272-C272),"")</f>
        <v/>
      </c>
      <c r="J272" s="12">
        <f>IF(ISNUMBER(H272),ABS(F272-C272),"")</f>
        <v/>
      </c>
      <c r="K272" s="12">
        <f>IF(ISNUMBER(H272),ABS(G272-C272),"")</f>
        <v/>
      </c>
      <c r="L272" s="11">
        <f>IF(A272="","",IF(A272=A271,L271+1,1))</f>
        <v/>
      </c>
      <c r="M272" s="12">
        <f>IF(A272="","",IF(L272=1,IF(ISNUMBER(C272),C272,""),IF(ISNUMBER(C272),IF(ISNUMBER(M271),$Q$2*C272+(1-$Q$2)*M271,C272),M271)))</f>
        <v/>
      </c>
      <c r="N272" s="11">
        <f>IF(A272="","",IF(L272=1,N271+1,N271))</f>
        <v/>
      </c>
    </row>
    <row r="273">
      <c r="A273" s="10" t="n"/>
      <c r="B273" s="10" t="n"/>
      <c r="C273" s="10" t="n"/>
      <c r="D273" s="10" t="n"/>
      <c r="E273" s="11">
        <f>IF(A273="","",IF(L273-$Q$1&lt;1,"",IF(ISNUMBER(INDEX($C$5:$C$2004,(ROW()-4-$Q$1))),INDEX($C$5:$C$2004,(ROW()-4-$Q$1)),"")))</f>
        <v/>
      </c>
      <c r="F273" s="12">
        <f>IF(A273="","",IF(L273-$Q$1-3&lt;1,"",IF(COUNT(INDEX($C$5:$C$2004,(ROW()-4-$Q$1)-3):INDEX($C$5:$C$2004,(ROW()-4-$Q$1)))=4,AVERAGE(INDEX($C$5:$C$2004,(ROW()-4-$Q$1)-3):INDEX($C$5:$C$2004,(ROW()-4-$Q$1))),"")))</f>
        <v/>
      </c>
      <c r="G273" s="12">
        <f>IF(A273="","",IF(L273-$Q$1&lt;1,"",IF(ISNUMBER(INDEX($M$5:$M$2004,(ROW()-4-$Q$1))),INDEX($M$5:$M$2004,(ROW()-4-$Q$1)),"")))</f>
        <v/>
      </c>
      <c r="H273" s="11">
        <f>IF(AND(ISNUMBER(C273),ISNUMBER(D273),ISNUMBER(E273),ISNUMBER(F273),ISNUMBER(G273)),ABS(D273-C273),"")</f>
        <v/>
      </c>
      <c r="I273" s="11">
        <f>IF(ISNUMBER(H273),ABS(E273-C273),"")</f>
        <v/>
      </c>
      <c r="J273" s="12">
        <f>IF(ISNUMBER(H273),ABS(F273-C273),"")</f>
        <v/>
      </c>
      <c r="K273" s="12">
        <f>IF(ISNUMBER(H273),ABS(G273-C273),"")</f>
        <v/>
      </c>
      <c r="L273" s="11">
        <f>IF(A273="","",IF(A273=A272,L272+1,1))</f>
        <v/>
      </c>
      <c r="M273" s="12">
        <f>IF(A273="","",IF(L273=1,IF(ISNUMBER(C273),C273,""),IF(ISNUMBER(C273),IF(ISNUMBER(M272),$Q$2*C273+(1-$Q$2)*M272,C273),M272)))</f>
        <v/>
      </c>
      <c r="N273" s="11">
        <f>IF(A273="","",IF(L273=1,N272+1,N272))</f>
        <v/>
      </c>
    </row>
    <row r="274">
      <c r="A274" s="10" t="n"/>
      <c r="B274" s="10" t="n"/>
      <c r="C274" s="10" t="n"/>
      <c r="D274" s="10" t="n"/>
      <c r="E274" s="11">
        <f>IF(A274="","",IF(L274-$Q$1&lt;1,"",IF(ISNUMBER(INDEX($C$5:$C$2004,(ROW()-4-$Q$1))),INDEX($C$5:$C$2004,(ROW()-4-$Q$1)),"")))</f>
        <v/>
      </c>
      <c r="F274" s="12">
        <f>IF(A274="","",IF(L274-$Q$1-3&lt;1,"",IF(COUNT(INDEX($C$5:$C$2004,(ROW()-4-$Q$1)-3):INDEX($C$5:$C$2004,(ROW()-4-$Q$1)))=4,AVERAGE(INDEX($C$5:$C$2004,(ROW()-4-$Q$1)-3):INDEX($C$5:$C$2004,(ROW()-4-$Q$1))),"")))</f>
        <v/>
      </c>
      <c r="G274" s="12">
        <f>IF(A274="","",IF(L274-$Q$1&lt;1,"",IF(ISNUMBER(INDEX($M$5:$M$2004,(ROW()-4-$Q$1))),INDEX($M$5:$M$2004,(ROW()-4-$Q$1)),"")))</f>
        <v/>
      </c>
      <c r="H274" s="11">
        <f>IF(AND(ISNUMBER(C274),ISNUMBER(D274),ISNUMBER(E274),ISNUMBER(F274),ISNUMBER(G274)),ABS(D274-C274),"")</f>
        <v/>
      </c>
      <c r="I274" s="11">
        <f>IF(ISNUMBER(H274),ABS(E274-C274),"")</f>
        <v/>
      </c>
      <c r="J274" s="12">
        <f>IF(ISNUMBER(H274),ABS(F274-C274),"")</f>
        <v/>
      </c>
      <c r="K274" s="12">
        <f>IF(ISNUMBER(H274),ABS(G274-C274),"")</f>
        <v/>
      </c>
      <c r="L274" s="11">
        <f>IF(A274="","",IF(A274=A273,L273+1,1))</f>
        <v/>
      </c>
      <c r="M274" s="12">
        <f>IF(A274="","",IF(L274=1,IF(ISNUMBER(C274),C274,""),IF(ISNUMBER(C274),IF(ISNUMBER(M273),$Q$2*C274+(1-$Q$2)*M273,C274),M273)))</f>
        <v/>
      </c>
      <c r="N274" s="11">
        <f>IF(A274="","",IF(L274=1,N273+1,N273))</f>
        <v/>
      </c>
    </row>
    <row r="275">
      <c r="A275" s="10" t="n"/>
      <c r="B275" s="10" t="n"/>
      <c r="C275" s="10" t="n"/>
      <c r="D275" s="10" t="n"/>
      <c r="E275" s="11">
        <f>IF(A275="","",IF(L275-$Q$1&lt;1,"",IF(ISNUMBER(INDEX($C$5:$C$2004,(ROW()-4-$Q$1))),INDEX($C$5:$C$2004,(ROW()-4-$Q$1)),"")))</f>
        <v/>
      </c>
      <c r="F275" s="12">
        <f>IF(A275="","",IF(L275-$Q$1-3&lt;1,"",IF(COUNT(INDEX($C$5:$C$2004,(ROW()-4-$Q$1)-3):INDEX($C$5:$C$2004,(ROW()-4-$Q$1)))=4,AVERAGE(INDEX($C$5:$C$2004,(ROW()-4-$Q$1)-3):INDEX($C$5:$C$2004,(ROW()-4-$Q$1))),"")))</f>
        <v/>
      </c>
      <c r="G275" s="12">
        <f>IF(A275="","",IF(L275-$Q$1&lt;1,"",IF(ISNUMBER(INDEX($M$5:$M$2004,(ROW()-4-$Q$1))),INDEX($M$5:$M$2004,(ROW()-4-$Q$1)),"")))</f>
        <v/>
      </c>
      <c r="H275" s="11">
        <f>IF(AND(ISNUMBER(C275),ISNUMBER(D275),ISNUMBER(E275),ISNUMBER(F275),ISNUMBER(G275)),ABS(D275-C275),"")</f>
        <v/>
      </c>
      <c r="I275" s="11">
        <f>IF(ISNUMBER(H275),ABS(E275-C275),"")</f>
        <v/>
      </c>
      <c r="J275" s="12">
        <f>IF(ISNUMBER(H275),ABS(F275-C275),"")</f>
        <v/>
      </c>
      <c r="K275" s="12">
        <f>IF(ISNUMBER(H275),ABS(G275-C275),"")</f>
        <v/>
      </c>
      <c r="L275" s="11">
        <f>IF(A275="","",IF(A275=A274,L274+1,1))</f>
        <v/>
      </c>
      <c r="M275" s="12">
        <f>IF(A275="","",IF(L275=1,IF(ISNUMBER(C275),C275,""),IF(ISNUMBER(C275),IF(ISNUMBER(M274),$Q$2*C275+(1-$Q$2)*M274,C275),M274)))</f>
        <v/>
      </c>
      <c r="N275" s="11">
        <f>IF(A275="","",IF(L275=1,N274+1,N274))</f>
        <v/>
      </c>
    </row>
    <row r="276">
      <c r="A276" s="10" t="n"/>
      <c r="B276" s="10" t="n"/>
      <c r="C276" s="10" t="n"/>
      <c r="D276" s="10" t="n"/>
      <c r="E276" s="11">
        <f>IF(A276="","",IF(L276-$Q$1&lt;1,"",IF(ISNUMBER(INDEX($C$5:$C$2004,(ROW()-4-$Q$1))),INDEX($C$5:$C$2004,(ROW()-4-$Q$1)),"")))</f>
        <v/>
      </c>
      <c r="F276" s="12">
        <f>IF(A276="","",IF(L276-$Q$1-3&lt;1,"",IF(COUNT(INDEX($C$5:$C$2004,(ROW()-4-$Q$1)-3):INDEX($C$5:$C$2004,(ROW()-4-$Q$1)))=4,AVERAGE(INDEX($C$5:$C$2004,(ROW()-4-$Q$1)-3):INDEX($C$5:$C$2004,(ROW()-4-$Q$1))),"")))</f>
        <v/>
      </c>
      <c r="G276" s="12">
        <f>IF(A276="","",IF(L276-$Q$1&lt;1,"",IF(ISNUMBER(INDEX($M$5:$M$2004,(ROW()-4-$Q$1))),INDEX($M$5:$M$2004,(ROW()-4-$Q$1)),"")))</f>
        <v/>
      </c>
      <c r="H276" s="11">
        <f>IF(AND(ISNUMBER(C276),ISNUMBER(D276),ISNUMBER(E276),ISNUMBER(F276),ISNUMBER(G276)),ABS(D276-C276),"")</f>
        <v/>
      </c>
      <c r="I276" s="11">
        <f>IF(ISNUMBER(H276),ABS(E276-C276),"")</f>
        <v/>
      </c>
      <c r="J276" s="12">
        <f>IF(ISNUMBER(H276),ABS(F276-C276),"")</f>
        <v/>
      </c>
      <c r="K276" s="12">
        <f>IF(ISNUMBER(H276),ABS(G276-C276),"")</f>
        <v/>
      </c>
      <c r="L276" s="11">
        <f>IF(A276="","",IF(A276=A275,L275+1,1))</f>
        <v/>
      </c>
      <c r="M276" s="12">
        <f>IF(A276="","",IF(L276=1,IF(ISNUMBER(C276),C276,""),IF(ISNUMBER(C276),IF(ISNUMBER(M275),$Q$2*C276+(1-$Q$2)*M275,C276),M275)))</f>
        <v/>
      </c>
      <c r="N276" s="11">
        <f>IF(A276="","",IF(L276=1,N275+1,N275))</f>
        <v/>
      </c>
    </row>
    <row r="277">
      <c r="A277" s="10" t="n"/>
      <c r="B277" s="10" t="n"/>
      <c r="C277" s="10" t="n"/>
      <c r="D277" s="10" t="n"/>
      <c r="E277" s="11">
        <f>IF(A277="","",IF(L277-$Q$1&lt;1,"",IF(ISNUMBER(INDEX($C$5:$C$2004,(ROW()-4-$Q$1))),INDEX($C$5:$C$2004,(ROW()-4-$Q$1)),"")))</f>
        <v/>
      </c>
      <c r="F277" s="12">
        <f>IF(A277="","",IF(L277-$Q$1-3&lt;1,"",IF(COUNT(INDEX($C$5:$C$2004,(ROW()-4-$Q$1)-3):INDEX($C$5:$C$2004,(ROW()-4-$Q$1)))=4,AVERAGE(INDEX($C$5:$C$2004,(ROW()-4-$Q$1)-3):INDEX($C$5:$C$2004,(ROW()-4-$Q$1))),"")))</f>
        <v/>
      </c>
      <c r="G277" s="12">
        <f>IF(A277="","",IF(L277-$Q$1&lt;1,"",IF(ISNUMBER(INDEX($M$5:$M$2004,(ROW()-4-$Q$1))),INDEX($M$5:$M$2004,(ROW()-4-$Q$1)),"")))</f>
        <v/>
      </c>
      <c r="H277" s="11">
        <f>IF(AND(ISNUMBER(C277),ISNUMBER(D277),ISNUMBER(E277),ISNUMBER(F277),ISNUMBER(G277)),ABS(D277-C277),"")</f>
        <v/>
      </c>
      <c r="I277" s="11">
        <f>IF(ISNUMBER(H277),ABS(E277-C277),"")</f>
        <v/>
      </c>
      <c r="J277" s="12">
        <f>IF(ISNUMBER(H277),ABS(F277-C277),"")</f>
        <v/>
      </c>
      <c r="K277" s="12">
        <f>IF(ISNUMBER(H277),ABS(G277-C277),"")</f>
        <v/>
      </c>
      <c r="L277" s="11">
        <f>IF(A277="","",IF(A277=A276,L276+1,1))</f>
        <v/>
      </c>
      <c r="M277" s="12">
        <f>IF(A277="","",IF(L277=1,IF(ISNUMBER(C277),C277,""),IF(ISNUMBER(C277),IF(ISNUMBER(M276),$Q$2*C277+(1-$Q$2)*M276,C277),M276)))</f>
        <v/>
      </c>
      <c r="N277" s="11">
        <f>IF(A277="","",IF(L277=1,N276+1,N276))</f>
        <v/>
      </c>
    </row>
    <row r="278">
      <c r="A278" s="10" t="n"/>
      <c r="B278" s="10" t="n"/>
      <c r="C278" s="10" t="n"/>
      <c r="D278" s="10" t="n"/>
      <c r="E278" s="11">
        <f>IF(A278="","",IF(L278-$Q$1&lt;1,"",IF(ISNUMBER(INDEX($C$5:$C$2004,(ROW()-4-$Q$1))),INDEX($C$5:$C$2004,(ROW()-4-$Q$1)),"")))</f>
        <v/>
      </c>
      <c r="F278" s="12">
        <f>IF(A278="","",IF(L278-$Q$1-3&lt;1,"",IF(COUNT(INDEX($C$5:$C$2004,(ROW()-4-$Q$1)-3):INDEX($C$5:$C$2004,(ROW()-4-$Q$1)))=4,AVERAGE(INDEX($C$5:$C$2004,(ROW()-4-$Q$1)-3):INDEX($C$5:$C$2004,(ROW()-4-$Q$1))),"")))</f>
        <v/>
      </c>
      <c r="G278" s="12">
        <f>IF(A278="","",IF(L278-$Q$1&lt;1,"",IF(ISNUMBER(INDEX($M$5:$M$2004,(ROW()-4-$Q$1))),INDEX($M$5:$M$2004,(ROW()-4-$Q$1)),"")))</f>
        <v/>
      </c>
      <c r="H278" s="11">
        <f>IF(AND(ISNUMBER(C278),ISNUMBER(D278),ISNUMBER(E278),ISNUMBER(F278),ISNUMBER(G278)),ABS(D278-C278),"")</f>
        <v/>
      </c>
      <c r="I278" s="11">
        <f>IF(ISNUMBER(H278),ABS(E278-C278),"")</f>
        <v/>
      </c>
      <c r="J278" s="12">
        <f>IF(ISNUMBER(H278),ABS(F278-C278),"")</f>
        <v/>
      </c>
      <c r="K278" s="12">
        <f>IF(ISNUMBER(H278),ABS(G278-C278),"")</f>
        <v/>
      </c>
      <c r="L278" s="11">
        <f>IF(A278="","",IF(A278=A277,L277+1,1))</f>
        <v/>
      </c>
      <c r="M278" s="12">
        <f>IF(A278="","",IF(L278=1,IF(ISNUMBER(C278),C278,""),IF(ISNUMBER(C278),IF(ISNUMBER(M277),$Q$2*C278+(1-$Q$2)*M277,C278),M277)))</f>
        <v/>
      </c>
      <c r="N278" s="11">
        <f>IF(A278="","",IF(L278=1,N277+1,N277))</f>
        <v/>
      </c>
    </row>
    <row r="279">
      <c r="A279" s="10" t="n"/>
      <c r="B279" s="10" t="n"/>
      <c r="C279" s="10" t="n"/>
      <c r="D279" s="10" t="n"/>
      <c r="E279" s="11">
        <f>IF(A279="","",IF(L279-$Q$1&lt;1,"",IF(ISNUMBER(INDEX($C$5:$C$2004,(ROW()-4-$Q$1))),INDEX($C$5:$C$2004,(ROW()-4-$Q$1)),"")))</f>
        <v/>
      </c>
      <c r="F279" s="12">
        <f>IF(A279="","",IF(L279-$Q$1-3&lt;1,"",IF(COUNT(INDEX($C$5:$C$2004,(ROW()-4-$Q$1)-3):INDEX($C$5:$C$2004,(ROW()-4-$Q$1)))=4,AVERAGE(INDEX($C$5:$C$2004,(ROW()-4-$Q$1)-3):INDEX($C$5:$C$2004,(ROW()-4-$Q$1))),"")))</f>
        <v/>
      </c>
      <c r="G279" s="12">
        <f>IF(A279="","",IF(L279-$Q$1&lt;1,"",IF(ISNUMBER(INDEX($M$5:$M$2004,(ROW()-4-$Q$1))),INDEX($M$5:$M$2004,(ROW()-4-$Q$1)),"")))</f>
        <v/>
      </c>
      <c r="H279" s="11">
        <f>IF(AND(ISNUMBER(C279),ISNUMBER(D279),ISNUMBER(E279),ISNUMBER(F279),ISNUMBER(G279)),ABS(D279-C279),"")</f>
        <v/>
      </c>
      <c r="I279" s="11">
        <f>IF(ISNUMBER(H279),ABS(E279-C279),"")</f>
        <v/>
      </c>
      <c r="J279" s="12">
        <f>IF(ISNUMBER(H279),ABS(F279-C279),"")</f>
        <v/>
      </c>
      <c r="K279" s="12">
        <f>IF(ISNUMBER(H279),ABS(G279-C279),"")</f>
        <v/>
      </c>
      <c r="L279" s="11">
        <f>IF(A279="","",IF(A279=A278,L278+1,1))</f>
        <v/>
      </c>
      <c r="M279" s="12">
        <f>IF(A279="","",IF(L279=1,IF(ISNUMBER(C279),C279,""),IF(ISNUMBER(C279),IF(ISNUMBER(M278),$Q$2*C279+(1-$Q$2)*M278,C279),M278)))</f>
        <v/>
      </c>
      <c r="N279" s="11">
        <f>IF(A279="","",IF(L279=1,N278+1,N278))</f>
        <v/>
      </c>
    </row>
    <row r="280">
      <c r="A280" s="10" t="n"/>
      <c r="B280" s="10" t="n"/>
      <c r="C280" s="10" t="n"/>
      <c r="D280" s="10" t="n"/>
      <c r="E280" s="11">
        <f>IF(A280="","",IF(L280-$Q$1&lt;1,"",IF(ISNUMBER(INDEX($C$5:$C$2004,(ROW()-4-$Q$1))),INDEX($C$5:$C$2004,(ROW()-4-$Q$1)),"")))</f>
        <v/>
      </c>
      <c r="F280" s="12">
        <f>IF(A280="","",IF(L280-$Q$1-3&lt;1,"",IF(COUNT(INDEX($C$5:$C$2004,(ROW()-4-$Q$1)-3):INDEX($C$5:$C$2004,(ROW()-4-$Q$1)))=4,AVERAGE(INDEX($C$5:$C$2004,(ROW()-4-$Q$1)-3):INDEX($C$5:$C$2004,(ROW()-4-$Q$1))),"")))</f>
        <v/>
      </c>
      <c r="G280" s="12">
        <f>IF(A280="","",IF(L280-$Q$1&lt;1,"",IF(ISNUMBER(INDEX($M$5:$M$2004,(ROW()-4-$Q$1))),INDEX($M$5:$M$2004,(ROW()-4-$Q$1)),"")))</f>
        <v/>
      </c>
      <c r="H280" s="11">
        <f>IF(AND(ISNUMBER(C280),ISNUMBER(D280),ISNUMBER(E280),ISNUMBER(F280),ISNUMBER(G280)),ABS(D280-C280),"")</f>
        <v/>
      </c>
      <c r="I280" s="11">
        <f>IF(ISNUMBER(H280),ABS(E280-C280),"")</f>
        <v/>
      </c>
      <c r="J280" s="12">
        <f>IF(ISNUMBER(H280),ABS(F280-C280),"")</f>
        <v/>
      </c>
      <c r="K280" s="12">
        <f>IF(ISNUMBER(H280),ABS(G280-C280),"")</f>
        <v/>
      </c>
      <c r="L280" s="11">
        <f>IF(A280="","",IF(A280=A279,L279+1,1))</f>
        <v/>
      </c>
      <c r="M280" s="12">
        <f>IF(A280="","",IF(L280=1,IF(ISNUMBER(C280),C280,""),IF(ISNUMBER(C280),IF(ISNUMBER(M279),$Q$2*C280+(1-$Q$2)*M279,C280),M279)))</f>
        <v/>
      </c>
      <c r="N280" s="11">
        <f>IF(A280="","",IF(L280=1,N279+1,N279))</f>
        <v/>
      </c>
    </row>
    <row r="281">
      <c r="A281" s="10" t="n"/>
      <c r="B281" s="10" t="n"/>
      <c r="C281" s="10" t="n"/>
      <c r="D281" s="10" t="n"/>
      <c r="E281" s="11">
        <f>IF(A281="","",IF(L281-$Q$1&lt;1,"",IF(ISNUMBER(INDEX($C$5:$C$2004,(ROW()-4-$Q$1))),INDEX($C$5:$C$2004,(ROW()-4-$Q$1)),"")))</f>
        <v/>
      </c>
      <c r="F281" s="12">
        <f>IF(A281="","",IF(L281-$Q$1-3&lt;1,"",IF(COUNT(INDEX($C$5:$C$2004,(ROW()-4-$Q$1)-3):INDEX($C$5:$C$2004,(ROW()-4-$Q$1)))=4,AVERAGE(INDEX($C$5:$C$2004,(ROW()-4-$Q$1)-3):INDEX($C$5:$C$2004,(ROW()-4-$Q$1))),"")))</f>
        <v/>
      </c>
      <c r="G281" s="12">
        <f>IF(A281="","",IF(L281-$Q$1&lt;1,"",IF(ISNUMBER(INDEX($M$5:$M$2004,(ROW()-4-$Q$1))),INDEX($M$5:$M$2004,(ROW()-4-$Q$1)),"")))</f>
        <v/>
      </c>
      <c r="H281" s="11">
        <f>IF(AND(ISNUMBER(C281),ISNUMBER(D281),ISNUMBER(E281),ISNUMBER(F281),ISNUMBER(G281)),ABS(D281-C281),"")</f>
        <v/>
      </c>
      <c r="I281" s="11">
        <f>IF(ISNUMBER(H281),ABS(E281-C281),"")</f>
        <v/>
      </c>
      <c r="J281" s="12">
        <f>IF(ISNUMBER(H281),ABS(F281-C281),"")</f>
        <v/>
      </c>
      <c r="K281" s="12">
        <f>IF(ISNUMBER(H281),ABS(G281-C281),"")</f>
        <v/>
      </c>
      <c r="L281" s="11">
        <f>IF(A281="","",IF(A281=A280,L280+1,1))</f>
        <v/>
      </c>
      <c r="M281" s="12">
        <f>IF(A281="","",IF(L281=1,IF(ISNUMBER(C281),C281,""),IF(ISNUMBER(C281),IF(ISNUMBER(M280),$Q$2*C281+(1-$Q$2)*M280,C281),M280)))</f>
        <v/>
      </c>
      <c r="N281" s="11">
        <f>IF(A281="","",IF(L281=1,N280+1,N280))</f>
        <v/>
      </c>
    </row>
    <row r="282">
      <c r="A282" s="10" t="n"/>
      <c r="B282" s="10" t="n"/>
      <c r="C282" s="10" t="n"/>
      <c r="D282" s="10" t="n"/>
      <c r="E282" s="11">
        <f>IF(A282="","",IF(L282-$Q$1&lt;1,"",IF(ISNUMBER(INDEX($C$5:$C$2004,(ROW()-4-$Q$1))),INDEX($C$5:$C$2004,(ROW()-4-$Q$1)),"")))</f>
        <v/>
      </c>
      <c r="F282" s="12">
        <f>IF(A282="","",IF(L282-$Q$1-3&lt;1,"",IF(COUNT(INDEX($C$5:$C$2004,(ROW()-4-$Q$1)-3):INDEX($C$5:$C$2004,(ROW()-4-$Q$1)))=4,AVERAGE(INDEX($C$5:$C$2004,(ROW()-4-$Q$1)-3):INDEX($C$5:$C$2004,(ROW()-4-$Q$1))),"")))</f>
        <v/>
      </c>
      <c r="G282" s="12">
        <f>IF(A282="","",IF(L282-$Q$1&lt;1,"",IF(ISNUMBER(INDEX($M$5:$M$2004,(ROW()-4-$Q$1))),INDEX($M$5:$M$2004,(ROW()-4-$Q$1)),"")))</f>
        <v/>
      </c>
      <c r="H282" s="11">
        <f>IF(AND(ISNUMBER(C282),ISNUMBER(D282),ISNUMBER(E282),ISNUMBER(F282),ISNUMBER(G282)),ABS(D282-C282),"")</f>
        <v/>
      </c>
      <c r="I282" s="11">
        <f>IF(ISNUMBER(H282),ABS(E282-C282),"")</f>
        <v/>
      </c>
      <c r="J282" s="12">
        <f>IF(ISNUMBER(H282),ABS(F282-C282),"")</f>
        <v/>
      </c>
      <c r="K282" s="12">
        <f>IF(ISNUMBER(H282),ABS(G282-C282),"")</f>
        <v/>
      </c>
      <c r="L282" s="11">
        <f>IF(A282="","",IF(A282=A281,L281+1,1))</f>
        <v/>
      </c>
      <c r="M282" s="12">
        <f>IF(A282="","",IF(L282=1,IF(ISNUMBER(C282),C282,""),IF(ISNUMBER(C282),IF(ISNUMBER(M281),$Q$2*C282+(1-$Q$2)*M281,C282),M281)))</f>
        <v/>
      </c>
      <c r="N282" s="11">
        <f>IF(A282="","",IF(L282=1,N281+1,N281))</f>
        <v/>
      </c>
    </row>
    <row r="283">
      <c r="A283" s="10" t="n"/>
      <c r="B283" s="10" t="n"/>
      <c r="C283" s="10" t="n"/>
      <c r="D283" s="10" t="n"/>
      <c r="E283" s="11">
        <f>IF(A283="","",IF(L283-$Q$1&lt;1,"",IF(ISNUMBER(INDEX($C$5:$C$2004,(ROW()-4-$Q$1))),INDEX($C$5:$C$2004,(ROW()-4-$Q$1)),"")))</f>
        <v/>
      </c>
      <c r="F283" s="12">
        <f>IF(A283="","",IF(L283-$Q$1-3&lt;1,"",IF(COUNT(INDEX($C$5:$C$2004,(ROW()-4-$Q$1)-3):INDEX($C$5:$C$2004,(ROW()-4-$Q$1)))=4,AVERAGE(INDEX($C$5:$C$2004,(ROW()-4-$Q$1)-3):INDEX($C$5:$C$2004,(ROW()-4-$Q$1))),"")))</f>
        <v/>
      </c>
      <c r="G283" s="12">
        <f>IF(A283="","",IF(L283-$Q$1&lt;1,"",IF(ISNUMBER(INDEX($M$5:$M$2004,(ROW()-4-$Q$1))),INDEX($M$5:$M$2004,(ROW()-4-$Q$1)),"")))</f>
        <v/>
      </c>
      <c r="H283" s="11">
        <f>IF(AND(ISNUMBER(C283),ISNUMBER(D283),ISNUMBER(E283),ISNUMBER(F283),ISNUMBER(G283)),ABS(D283-C283),"")</f>
        <v/>
      </c>
      <c r="I283" s="11">
        <f>IF(ISNUMBER(H283),ABS(E283-C283),"")</f>
        <v/>
      </c>
      <c r="J283" s="12">
        <f>IF(ISNUMBER(H283),ABS(F283-C283),"")</f>
        <v/>
      </c>
      <c r="K283" s="12">
        <f>IF(ISNUMBER(H283),ABS(G283-C283),"")</f>
        <v/>
      </c>
      <c r="L283" s="11">
        <f>IF(A283="","",IF(A283=A282,L282+1,1))</f>
        <v/>
      </c>
      <c r="M283" s="12">
        <f>IF(A283="","",IF(L283=1,IF(ISNUMBER(C283),C283,""),IF(ISNUMBER(C283),IF(ISNUMBER(M282),$Q$2*C283+(1-$Q$2)*M282,C283),M282)))</f>
        <v/>
      </c>
      <c r="N283" s="11">
        <f>IF(A283="","",IF(L283=1,N282+1,N282))</f>
        <v/>
      </c>
    </row>
    <row r="284">
      <c r="A284" s="10" t="n"/>
      <c r="B284" s="10" t="n"/>
      <c r="C284" s="10" t="n"/>
      <c r="D284" s="10" t="n"/>
      <c r="E284" s="11">
        <f>IF(A284="","",IF(L284-$Q$1&lt;1,"",IF(ISNUMBER(INDEX($C$5:$C$2004,(ROW()-4-$Q$1))),INDEX($C$5:$C$2004,(ROW()-4-$Q$1)),"")))</f>
        <v/>
      </c>
      <c r="F284" s="12">
        <f>IF(A284="","",IF(L284-$Q$1-3&lt;1,"",IF(COUNT(INDEX($C$5:$C$2004,(ROW()-4-$Q$1)-3):INDEX($C$5:$C$2004,(ROW()-4-$Q$1)))=4,AVERAGE(INDEX($C$5:$C$2004,(ROW()-4-$Q$1)-3):INDEX($C$5:$C$2004,(ROW()-4-$Q$1))),"")))</f>
        <v/>
      </c>
      <c r="G284" s="12">
        <f>IF(A284="","",IF(L284-$Q$1&lt;1,"",IF(ISNUMBER(INDEX($M$5:$M$2004,(ROW()-4-$Q$1))),INDEX($M$5:$M$2004,(ROW()-4-$Q$1)),"")))</f>
        <v/>
      </c>
      <c r="H284" s="11">
        <f>IF(AND(ISNUMBER(C284),ISNUMBER(D284),ISNUMBER(E284),ISNUMBER(F284),ISNUMBER(G284)),ABS(D284-C284),"")</f>
        <v/>
      </c>
      <c r="I284" s="11">
        <f>IF(ISNUMBER(H284),ABS(E284-C284),"")</f>
        <v/>
      </c>
      <c r="J284" s="12">
        <f>IF(ISNUMBER(H284),ABS(F284-C284),"")</f>
        <v/>
      </c>
      <c r="K284" s="12">
        <f>IF(ISNUMBER(H284),ABS(G284-C284),"")</f>
        <v/>
      </c>
      <c r="L284" s="11">
        <f>IF(A284="","",IF(A284=A283,L283+1,1))</f>
        <v/>
      </c>
      <c r="M284" s="12">
        <f>IF(A284="","",IF(L284=1,IF(ISNUMBER(C284),C284,""),IF(ISNUMBER(C284),IF(ISNUMBER(M283),$Q$2*C284+(1-$Q$2)*M283,C284),M283)))</f>
        <v/>
      </c>
      <c r="N284" s="11">
        <f>IF(A284="","",IF(L284=1,N283+1,N283))</f>
        <v/>
      </c>
    </row>
    <row r="285">
      <c r="A285" s="10" t="n"/>
      <c r="B285" s="10" t="n"/>
      <c r="C285" s="10" t="n"/>
      <c r="D285" s="10" t="n"/>
      <c r="E285" s="11">
        <f>IF(A285="","",IF(L285-$Q$1&lt;1,"",IF(ISNUMBER(INDEX($C$5:$C$2004,(ROW()-4-$Q$1))),INDEX($C$5:$C$2004,(ROW()-4-$Q$1)),"")))</f>
        <v/>
      </c>
      <c r="F285" s="12">
        <f>IF(A285="","",IF(L285-$Q$1-3&lt;1,"",IF(COUNT(INDEX($C$5:$C$2004,(ROW()-4-$Q$1)-3):INDEX($C$5:$C$2004,(ROW()-4-$Q$1)))=4,AVERAGE(INDEX($C$5:$C$2004,(ROW()-4-$Q$1)-3):INDEX($C$5:$C$2004,(ROW()-4-$Q$1))),"")))</f>
        <v/>
      </c>
      <c r="G285" s="12">
        <f>IF(A285="","",IF(L285-$Q$1&lt;1,"",IF(ISNUMBER(INDEX($M$5:$M$2004,(ROW()-4-$Q$1))),INDEX($M$5:$M$2004,(ROW()-4-$Q$1)),"")))</f>
        <v/>
      </c>
      <c r="H285" s="11">
        <f>IF(AND(ISNUMBER(C285),ISNUMBER(D285),ISNUMBER(E285),ISNUMBER(F285),ISNUMBER(G285)),ABS(D285-C285),"")</f>
        <v/>
      </c>
      <c r="I285" s="11">
        <f>IF(ISNUMBER(H285),ABS(E285-C285),"")</f>
        <v/>
      </c>
      <c r="J285" s="12">
        <f>IF(ISNUMBER(H285),ABS(F285-C285),"")</f>
        <v/>
      </c>
      <c r="K285" s="12">
        <f>IF(ISNUMBER(H285),ABS(G285-C285),"")</f>
        <v/>
      </c>
      <c r="L285" s="11">
        <f>IF(A285="","",IF(A285=A284,L284+1,1))</f>
        <v/>
      </c>
      <c r="M285" s="12">
        <f>IF(A285="","",IF(L285=1,IF(ISNUMBER(C285),C285,""),IF(ISNUMBER(C285),IF(ISNUMBER(M284),$Q$2*C285+(1-$Q$2)*M284,C285),M284)))</f>
        <v/>
      </c>
      <c r="N285" s="11">
        <f>IF(A285="","",IF(L285=1,N284+1,N284))</f>
        <v/>
      </c>
    </row>
    <row r="286">
      <c r="A286" s="10" t="n"/>
      <c r="B286" s="10" t="n"/>
      <c r="C286" s="10" t="n"/>
      <c r="D286" s="10" t="n"/>
      <c r="E286" s="11">
        <f>IF(A286="","",IF(L286-$Q$1&lt;1,"",IF(ISNUMBER(INDEX($C$5:$C$2004,(ROW()-4-$Q$1))),INDEX($C$5:$C$2004,(ROW()-4-$Q$1)),"")))</f>
        <v/>
      </c>
      <c r="F286" s="12">
        <f>IF(A286="","",IF(L286-$Q$1-3&lt;1,"",IF(COUNT(INDEX($C$5:$C$2004,(ROW()-4-$Q$1)-3):INDEX($C$5:$C$2004,(ROW()-4-$Q$1)))=4,AVERAGE(INDEX($C$5:$C$2004,(ROW()-4-$Q$1)-3):INDEX($C$5:$C$2004,(ROW()-4-$Q$1))),"")))</f>
        <v/>
      </c>
      <c r="G286" s="12">
        <f>IF(A286="","",IF(L286-$Q$1&lt;1,"",IF(ISNUMBER(INDEX($M$5:$M$2004,(ROW()-4-$Q$1))),INDEX($M$5:$M$2004,(ROW()-4-$Q$1)),"")))</f>
        <v/>
      </c>
      <c r="H286" s="11">
        <f>IF(AND(ISNUMBER(C286),ISNUMBER(D286),ISNUMBER(E286),ISNUMBER(F286),ISNUMBER(G286)),ABS(D286-C286),"")</f>
        <v/>
      </c>
      <c r="I286" s="11">
        <f>IF(ISNUMBER(H286),ABS(E286-C286),"")</f>
        <v/>
      </c>
      <c r="J286" s="12">
        <f>IF(ISNUMBER(H286),ABS(F286-C286),"")</f>
        <v/>
      </c>
      <c r="K286" s="12">
        <f>IF(ISNUMBER(H286),ABS(G286-C286),"")</f>
        <v/>
      </c>
      <c r="L286" s="11">
        <f>IF(A286="","",IF(A286=A285,L285+1,1))</f>
        <v/>
      </c>
      <c r="M286" s="12">
        <f>IF(A286="","",IF(L286=1,IF(ISNUMBER(C286),C286,""),IF(ISNUMBER(C286),IF(ISNUMBER(M285),$Q$2*C286+(1-$Q$2)*M285,C286),M285)))</f>
        <v/>
      </c>
      <c r="N286" s="11">
        <f>IF(A286="","",IF(L286=1,N285+1,N285))</f>
        <v/>
      </c>
    </row>
    <row r="287">
      <c r="A287" s="10" t="n"/>
      <c r="B287" s="10" t="n"/>
      <c r="C287" s="10" t="n"/>
      <c r="D287" s="10" t="n"/>
      <c r="E287" s="11">
        <f>IF(A287="","",IF(L287-$Q$1&lt;1,"",IF(ISNUMBER(INDEX($C$5:$C$2004,(ROW()-4-$Q$1))),INDEX($C$5:$C$2004,(ROW()-4-$Q$1)),"")))</f>
        <v/>
      </c>
      <c r="F287" s="12">
        <f>IF(A287="","",IF(L287-$Q$1-3&lt;1,"",IF(COUNT(INDEX($C$5:$C$2004,(ROW()-4-$Q$1)-3):INDEX($C$5:$C$2004,(ROW()-4-$Q$1)))=4,AVERAGE(INDEX($C$5:$C$2004,(ROW()-4-$Q$1)-3):INDEX($C$5:$C$2004,(ROW()-4-$Q$1))),"")))</f>
        <v/>
      </c>
      <c r="G287" s="12">
        <f>IF(A287="","",IF(L287-$Q$1&lt;1,"",IF(ISNUMBER(INDEX($M$5:$M$2004,(ROW()-4-$Q$1))),INDEX($M$5:$M$2004,(ROW()-4-$Q$1)),"")))</f>
        <v/>
      </c>
      <c r="H287" s="11">
        <f>IF(AND(ISNUMBER(C287),ISNUMBER(D287),ISNUMBER(E287),ISNUMBER(F287),ISNUMBER(G287)),ABS(D287-C287),"")</f>
        <v/>
      </c>
      <c r="I287" s="11">
        <f>IF(ISNUMBER(H287),ABS(E287-C287),"")</f>
        <v/>
      </c>
      <c r="J287" s="12">
        <f>IF(ISNUMBER(H287),ABS(F287-C287),"")</f>
        <v/>
      </c>
      <c r="K287" s="12">
        <f>IF(ISNUMBER(H287),ABS(G287-C287),"")</f>
        <v/>
      </c>
      <c r="L287" s="11">
        <f>IF(A287="","",IF(A287=A286,L286+1,1))</f>
        <v/>
      </c>
      <c r="M287" s="12">
        <f>IF(A287="","",IF(L287=1,IF(ISNUMBER(C287),C287,""),IF(ISNUMBER(C287),IF(ISNUMBER(M286),$Q$2*C287+(1-$Q$2)*M286,C287),M286)))</f>
        <v/>
      </c>
      <c r="N287" s="11">
        <f>IF(A287="","",IF(L287=1,N286+1,N286))</f>
        <v/>
      </c>
    </row>
    <row r="288">
      <c r="A288" s="10" t="n"/>
      <c r="B288" s="10" t="n"/>
      <c r="C288" s="10" t="n"/>
      <c r="D288" s="10" t="n"/>
      <c r="E288" s="11">
        <f>IF(A288="","",IF(L288-$Q$1&lt;1,"",IF(ISNUMBER(INDEX($C$5:$C$2004,(ROW()-4-$Q$1))),INDEX($C$5:$C$2004,(ROW()-4-$Q$1)),"")))</f>
        <v/>
      </c>
      <c r="F288" s="12">
        <f>IF(A288="","",IF(L288-$Q$1-3&lt;1,"",IF(COUNT(INDEX($C$5:$C$2004,(ROW()-4-$Q$1)-3):INDEX($C$5:$C$2004,(ROW()-4-$Q$1)))=4,AVERAGE(INDEX($C$5:$C$2004,(ROW()-4-$Q$1)-3):INDEX($C$5:$C$2004,(ROW()-4-$Q$1))),"")))</f>
        <v/>
      </c>
      <c r="G288" s="12">
        <f>IF(A288="","",IF(L288-$Q$1&lt;1,"",IF(ISNUMBER(INDEX($M$5:$M$2004,(ROW()-4-$Q$1))),INDEX($M$5:$M$2004,(ROW()-4-$Q$1)),"")))</f>
        <v/>
      </c>
      <c r="H288" s="11">
        <f>IF(AND(ISNUMBER(C288),ISNUMBER(D288),ISNUMBER(E288),ISNUMBER(F288),ISNUMBER(G288)),ABS(D288-C288),"")</f>
        <v/>
      </c>
      <c r="I288" s="11">
        <f>IF(ISNUMBER(H288),ABS(E288-C288),"")</f>
        <v/>
      </c>
      <c r="J288" s="12">
        <f>IF(ISNUMBER(H288),ABS(F288-C288),"")</f>
        <v/>
      </c>
      <c r="K288" s="12">
        <f>IF(ISNUMBER(H288),ABS(G288-C288),"")</f>
        <v/>
      </c>
      <c r="L288" s="11">
        <f>IF(A288="","",IF(A288=A287,L287+1,1))</f>
        <v/>
      </c>
      <c r="M288" s="12">
        <f>IF(A288="","",IF(L288=1,IF(ISNUMBER(C288),C288,""),IF(ISNUMBER(C288),IF(ISNUMBER(M287),$Q$2*C288+(1-$Q$2)*M287,C288),M287)))</f>
        <v/>
      </c>
      <c r="N288" s="11">
        <f>IF(A288="","",IF(L288=1,N287+1,N287))</f>
        <v/>
      </c>
    </row>
    <row r="289">
      <c r="A289" s="10" t="n"/>
      <c r="B289" s="10" t="n"/>
      <c r="C289" s="10" t="n"/>
      <c r="D289" s="10" t="n"/>
      <c r="E289" s="11">
        <f>IF(A289="","",IF(L289-$Q$1&lt;1,"",IF(ISNUMBER(INDEX($C$5:$C$2004,(ROW()-4-$Q$1))),INDEX($C$5:$C$2004,(ROW()-4-$Q$1)),"")))</f>
        <v/>
      </c>
      <c r="F289" s="12">
        <f>IF(A289="","",IF(L289-$Q$1-3&lt;1,"",IF(COUNT(INDEX($C$5:$C$2004,(ROW()-4-$Q$1)-3):INDEX($C$5:$C$2004,(ROW()-4-$Q$1)))=4,AVERAGE(INDEX($C$5:$C$2004,(ROW()-4-$Q$1)-3):INDEX($C$5:$C$2004,(ROW()-4-$Q$1))),"")))</f>
        <v/>
      </c>
      <c r="G289" s="12">
        <f>IF(A289="","",IF(L289-$Q$1&lt;1,"",IF(ISNUMBER(INDEX($M$5:$M$2004,(ROW()-4-$Q$1))),INDEX($M$5:$M$2004,(ROW()-4-$Q$1)),"")))</f>
        <v/>
      </c>
      <c r="H289" s="11">
        <f>IF(AND(ISNUMBER(C289),ISNUMBER(D289),ISNUMBER(E289),ISNUMBER(F289),ISNUMBER(G289)),ABS(D289-C289),"")</f>
        <v/>
      </c>
      <c r="I289" s="11">
        <f>IF(ISNUMBER(H289),ABS(E289-C289),"")</f>
        <v/>
      </c>
      <c r="J289" s="12">
        <f>IF(ISNUMBER(H289),ABS(F289-C289),"")</f>
        <v/>
      </c>
      <c r="K289" s="12">
        <f>IF(ISNUMBER(H289),ABS(G289-C289),"")</f>
        <v/>
      </c>
      <c r="L289" s="11">
        <f>IF(A289="","",IF(A289=A288,L288+1,1))</f>
        <v/>
      </c>
      <c r="M289" s="12">
        <f>IF(A289="","",IF(L289=1,IF(ISNUMBER(C289),C289,""),IF(ISNUMBER(C289),IF(ISNUMBER(M288),$Q$2*C289+(1-$Q$2)*M288,C289),M288)))</f>
        <v/>
      </c>
      <c r="N289" s="11">
        <f>IF(A289="","",IF(L289=1,N288+1,N288))</f>
        <v/>
      </c>
    </row>
    <row r="290">
      <c r="A290" s="10" t="n"/>
      <c r="B290" s="10" t="n"/>
      <c r="C290" s="10" t="n"/>
      <c r="D290" s="10" t="n"/>
      <c r="E290" s="11">
        <f>IF(A290="","",IF(L290-$Q$1&lt;1,"",IF(ISNUMBER(INDEX($C$5:$C$2004,(ROW()-4-$Q$1))),INDEX($C$5:$C$2004,(ROW()-4-$Q$1)),"")))</f>
        <v/>
      </c>
      <c r="F290" s="12">
        <f>IF(A290="","",IF(L290-$Q$1-3&lt;1,"",IF(COUNT(INDEX($C$5:$C$2004,(ROW()-4-$Q$1)-3):INDEX($C$5:$C$2004,(ROW()-4-$Q$1)))=4,AVERAGE(INDEX($C$5:$C$2004,(ROW()-4-$Q$1)-3):INDEX($C$5:$C$2004,(ROW()-4-$Q$1))),"")))</f>
        <v/>
      </c>
      <c r="G290" s="12">
        <f>IF(A290="","",IF(L290-$Q$1&lt;1,"",IF(ISNUMBER(INDEX($M$5:$M$2004,(ROW()-4-$Q$1))),INDEX($M$5:$M$2004,(ROW()-4-$Q$1)),"")))</f>
        <v/>
      </c>
      <c r="H290" s="11">
        <f>IF(AND(ISNUMBER(C290),ISNUMBER(D290),ISNUMBER(E290),ISNUMBER(F290),ISNUMBER(G290)),ABS(D290-C290),"")</f>
        <v/>
      </c>
      <c r="I290" s="11">
        <f>IF(ISNUMBER(H290),ABS(E290-C290),"")</f>
        <v/>
      </c>
      <c r="J290" s="12">
        <f>IF(ISNUMBER(H290),ABS(F290-C290),"")</f>
        <v/>
      </c>
      <c r="K290" s="12">
        <f>IF(ISNUMBER(H290),ABS(G290-C290),"")</f>
        <v/>
      </c>
      <c r="L290" s="11">
        <f>IF(A290="","",IF(A290=A289,L289+1,1))</f>
        <v/>
      </c>
      <c r="M290" s="12">
        <f>IF(A290="","",IF(L290=1,IF(ISNUMBER(C290),C290,""),IF(ISNUMBER(C290),IF(ISNUMBER(M289),$Q$2*C290+(1-$Q$2)*M289,C290),M289)))</f>
        <v/>
      </c>
      <c r="N290" s="11">
        <f>IF(A290="","",IF(L290=1,N289+1,N289))</f>
        <v/>
      </c>
    </row>
    <row r="291">
      <c r="A291" s="10" t="n"/>
      <c r="B291" s="10" t="n"/>
      <c r="C291" s="10" t="n"/>
      <c r="D291" s="10" t="n"/>
      <c r="E291" s="11">
        <f>IF(A291="","",IF(L291-$Q$1&lt;1,"",IF(ISNUMBER(INDEX($C$5:$C$2004,(ROW()-4-$Q$1))),INDEX($C$5:$C$2004,(ROW()-4-$Q$1)),"")))</f>
        <v/>
      </c>
      <c r="F291" s="12">
        <f>IF(A291="","",IF(L291-$Q$1-3&lt;1,"",IF(COUNT(INDEX($C$5:$C$2004,(ROW()-4-$Q$1)-3):INDEX($C$5:$C$2004,(ROW()-4-$Q$1)))=4,AVERAGE(INDEX($C$5:$C$2004,(ROW()-4-$Q$1)-3):INDEX($C$5:$C$2004,(ROW()-4-$Q$1))),"")))</f>
        <v/>
      </c>
      <c r="G291" s="12">
        <f>IF(A291="","",IF(L291-$Q$1&lt;1,"",IF(ISNUMBER(INDEX($M$5:$M$2004,(ROW()-4-$Q$1))),INDEX($M$5:$M$2004,(ROW()-4-$Q$1)),"")))</f>
        <v/>
      </c>
      <c r="H291" s="11">
        <f>IF(AND(ISNUMBER(C291),ISNUMBER(D291),ISNUMBER(E291),ISNUMBER(F291),ISNUMBER(G291)),ABS(D291-C291),"")</f>
        <v/>
      </c>
      <c r="I291" s="11">
        <f>IF(ISNUMBER(H291),ABS(E291-C291),"")</f>
        <v/>
      </c>
      <c r="J291" s="12">
        <f>IF(ISNUMBER(H291),ABS(F291-C291),"")</f>
        <v/>
      </c>
      <c r="K291" s="12">
        <f>IF(ISNUMBER(H291),ABS(G291-C291),"")</f>
        <v/>
      </c>
      <c r="L291" s="11">
        <f>IF(A291="","",IF(A291=A290,L290+1,1))</f>
        <v/>
      </c>
      <c r="M291" s="12">
        <f>IF(A291="","",IF(L291=1,IF(ISNUMBER(C291),C291,""),IF(ISNUMBER(C291),IF(ISNUMBER(M290),$Q$2*C291+(1-$Q$2)*M290,C291),M290)))</f>
        <v/>
      </c>
      <c r="N291" s="11">
        <f>IF(A291="","",IF(L291=1,N290+1,N290))</f>
        <v/>
      </c>
    </row>
    <row r="292">
      <c r="A292" s="10" t="n"/>
      <c r="B292" s="10" t="n"/>
      <c r="C292" s="10" t="n"/>
      <c r="D292" s="10" t="n"/>
      <c r="E292" s="11">
        <f>IF(A292="","",IF(L292-$Q$1&lt;1,"",IF(ISNUMBER(INDEX($C$5:$C$2004,(ROW()-4-$Q$1))),INDEX($C$5:$C$2004,(ROW()-4-$Q$1)),"")))</f>
        <v/>
      </c>
      <c r="F292" s="12">
        <f>IF(A292="","",IF(L292-$Q$1-3&lt;1,"",IF(COUNT(INDEX($C$5:$C$2004,(ROW()-4-$Q$1)-3):INDEX($C$5:$C$2004,(ROW()-4-$Q$1)))=4,AVERAGE(INDEX($C$5:$C$2004,(ROW()-4-$Q$1)-3):INDEX($C$5:$C$2004,(ROW()-4-$Q$1))),"")))</f>
        <v/>
      </c>
      <c r="G292" s="12">
        <f>IF(A292="","",IF(L292-$Q$1&lt;1,"",IF(ISNUMBER(INDEX($M$5:$M$2004,(ROW()-4-$Q$1))),INDEX($M$5:$M$2004,(ROW()-4-$Q$1)),"")))</f>
        <v/>
      </c>
      <c r="H292" s="11">
        <f>IF(AND(ISNUMBER(C292),ISNUMBER(D292),ISNUMBER(E292),ISNUMBER(F292),ISNUMBER(G292)),ABS(D292-C292),"")</f>
        <v/>
      </c>
      <c r="I292" s="11">
        <f>IF(ISNUMBER(H292),ABS(E292-C292),"")</f>
        <v/>
      </c>
      <c r="J292" s="12">
        <f>IF(ISNUMBER(H292),ABS(F292-C292),"")</f>
        <v/>
      </c>
      <c r="K292" s="12">
        <f>IF(ISNUMBER(H292),ABS(G292-C292),"")</f>
        <v/>
      </c>
      <c r="L292" s="11">
        <f>IF(A292="","",IF(A292=A291,L291+1,1))</f>
        <v/>
      </c>
      <c r="M292" s="12">
        <f>IF(A292="","",IF(L292=1,IF(ISNUMBER(C292),C292,""),IF(ISNUMBER(C292),IF(ISNUMBER(M291),$Q$2*C292+(1-$Q$2)*M291,C292),M291)))</f>
        <v/>
      </c>
      <c r="N292" s="11">
        <f>IF(A292="","",IF(L292=1,N291+1,N291))</f>
        <v/>
      </c>
    </row>
    <row r="293">
      <c r="A293" s="10" t="n"/>
      <c r="B293" s="10" t="n"/>
      <c r="C293" s="10" t="n"/>
      <c r="D293" s="10" t="n"/>
      <c r="E293" s="11">
        <f>IF(A293="","",IF(L293-$Q$1&lt;1,"",IF(ISNUMBER(INDEX($C$5:$C$2004,(ROW()-4-$Q$1))),INDEX($C$5:$C$2004,(ROW()-4-$Q$1)),"")))</f>
        <v/>
      </c>
      <c r="F293" s="12">
        <f>IF(A293="","",IF(L293-$Q$1-3&lt;1,"",IF(COUNT(INDEX($C$5:$C$2004,(ROW()-4-$Q$1)-3):INDEX($C$5:$C$2004,(ROW()-4-$Q$1)))=4,AVERAGE(INDEX($C$5:$C$2004,(ROW()-4-$Q$1)-3):INDEX($C$5:$C$2004,(ROW()-4-$Q$1))),"")))</f>
        <v/>
      </c>
      <c r="G293" s="12">
        <f>IF(A293="","",IF(L293-$Q$1&lt;1,"",IF(ISNUMBER(INDEX($M$5:$M$2004,(ROW()-4-$Q$1))),INDEX($M$5:$M$2004,(ROW()-4-$Q$1)),"")))</f>
        <v/>
      </c>
      <c r="H293" s="11">
        <f>IF(AND(ISNUMBER(C293),ISNUMBER(D293),ISNUMBER(E293),ISNUMBER(F293),ISNUMBER(G293)),ABS(D293-C293),"")</f>
        <v/>
      </c>
      <c r="I293" s="11">
        <f>IF(ISNUMBER(H293),ABS(E293-C293),"")</f>
        <v/>
      </c>
      <c r="J293" s="12">
        <f>IF(ISNUMBER(H293),ABS(F293-C293),"")</f>
        <v/>
      </c>
      <c r="K293" s="12">
        <f>IF(ISNUMBER(H293),ABS(G293-C293),"")</f>
        <v/>
      </c>
      <c r="L293" s="11">
        <f>IF(A293="","",IF(A293=A292,L292+1,1))</f>
        <v/>
      </c>
      <c r="M293" s="12">
        <f>IF(A293="","",IF(L293=1,IF(ISNUMBER(C293),C293,""),IF(ISNUMBER(C293),IF(ISNUMBER(M292),$Q$2*C293+(1-$Q$2)*M292,C293),M292)))</f>
        <v/>
      </c>
      <c r="N293" s="11">
        <f>IF(A293="","",IF(L293=1,N292+1,N292))</f>
        <v/>
      </c>
    </row>
    <row r="294">
      <c r="A294" s="10" t="n"/>
      <c r="B294" s="10" t="n"/>
      <c r="C294" s="10" t="n"/>
      <c r="D294" s="10" t="n"/>
      <c r="E294" s="11">
        <f>IF(A294="","",IF(L294-$Q$1&lt;1,"",IF(ISNUMBER(INDEX($C$5:$C$2004,(ROW()-4-$Q$1))),INDEX($C$5:$C$2004,(ROW()-4-$Q$1)),"")))</f>
        <v/>
      </c>
      <c r="F294" s="12">
        <f>IF(A294="","",IF(L294-$Q$1-3&lt;1,"",IF(COUNT(INDEX($C$5:$C$2004,(ROW()-4-$Q$1)-3):INDEX($C$5:$C$2004,(ROW()-4-$Q$1)))=4,AVERAGE(INDEX($C$5:$C$2004,(ROW()-4-$Q$1)-3):INDEX($C$5:$C$2004,(ROW()-4-$Q$1))),"")))</f>
        <v/>
      </c>
      <c r="G294" s="12">
        <f>IF(A294="","",IF(L294-$Q$1&lt;1,"",IF(ISNUMBER(INDEX($M$5:$M$2004,(ROW()-4-$Q$1))),INDEX($M$5:$M$2004,(ROW()-4-$Q$1)),"")))</f>
        <v/>
      </c>
      <c r="H294" s="11">
        <f>IF(AND(ISNUMBER(C294),ISNUMBER(D294),ISNUMBER(E294),ISNUMBER(F294),ISNUMBER(G294)),ABS(D294-C294),"")</f>
        <v/>
      </c>
      <c r="I294" s="11">
        <f>IF(ISNUMBER(H294),ABS(E294-C294),"")</f>
        <v/>
      </c>
      <c r="J294" s="12">
        <f>IF(ISNUMBER(H294),ABS(F294-C294),"")</f>
        <v/>
      </c>
      <c r="K294" s="12">
        <f>IF(ISNUMBER(H294),ABS(G294-C294),"")</f>
        <v/>
      </c>
      <c r="L294" s="11">
        <f>IF(A294="","",IF(A294=A293,L293+1,1))</f>
        <v/>
      </c>
      <c r="M294" s="12">
        <f>IF(A294="","",IF(L294=1,IF(ISNUMBER(C294),C294,""),IF(ISNUMBER(C294),IF(ISNUMBER(M293),$Q$2*C294+(1-$Q$2)*M293,C294),M293)))</f>
        <v/>
      </c>
      <c r="N294" s="11">
        <f>IF(A294="","",IF(L294=1,N293+1,N293))</f>
        <v/>
      </c>
    </row>
    <row r="295">
      <c r="A295" s="10" t="n"/>
      <c r="B295" s="10" t="n"/>
      <c r="C295" s="10" t="n"/>
      <c r="D295" s="10" t="n"/>
      <c r="E295" s="11">
        <f>IF(A295="","",IF(L295-$Q$1&lt;1,"",IF(ISNUMBER(INDEX($C$5:$C$2004,(ROW()-4-$Q$1))),INDEX($C$5:$C$2004,(ROW()-4-$Q$1)),"")))</f>
        <v/>
      </c>
      <c r="F295" s="12">
        <f>IF(A295="","",IF(L295-$Q$1-3&lt;1,"",IF(COUNT(INDEX($C$5:$C$2004,(ROW()-4-$Q$1)-3):INDEX($C$5:$C$2004,(ROW()-4-$Q$1)))=4,AVERAGE(INDEX($C$5:$C$2004,(ROW()-4-$Q$1)-3):INDEX($C$5:$C$2004,(ROW()-4-$Q$1))),"")))</f>
        <v/>
      </c>
      <c r="G295" s="12">
        <f>IF(A295="","",IF(L295-$Q$1&lt;1,"",IF(ISNUMBER(INDEX($M$5:$M$2004,(ROW()-4-$Q$1))),INDEX($M$5:$M$2004,(ROW()-4-$Q$1)),"")))</f>
        <v/>
      </c>
      <c r="H295" s="11">
        <f>IF(AND(ISNUMBER(C295),ISNUMBER(D295),ISNUMBER(E295),ISNUMBER(F295),ISNUMBER(G295)),ABS(D295-C295),"")</f>
        <v/>
      </c>
      <c r="I295" s="11">
        <f>IF(ISNUMBER(H295),ABS(E295-C295),"")</f>
        <v/>
      </c>
      <c r="J295" s="12">
        <f>IF(ISNUMBER(H295),ABS(F295-C295),"")</f>
        <v/>
      </c>
      <c r="K295" s="12">
        <f>IF(ISNUMBER(H295),ABS(G295-C295),"")</f>
        <v/>
      </c>
      <c r="L295" s="11">
        <f>IF(A295="","",IF(A295=A294,L294+1,1))</f>
        <v/>
      </c>
      <c r="M295" s="12">
        <f>IF(A295="","",IF(L295=1,IF(ISNUMBER(C295),C295,""),IF(ISNUMBER(C295),IF(ISNUMBER(M294),$Q$2*C295+(1-$Q$2)*M294,C295),M294)))</f>
        <v/>
      </c>
      <c r="N295" s="11">
        <f>IF(A295="","",IF(L295=1,N294+1,N294))</f>
        <v/>
      </c>
    </row>
    <row r="296">
      <c r="A296" s="10" t="n"/>
      <c r="B296" s="10" t="n"/>
      <c r="C296" s="10" t="n"/>
      <c r="D296" s="10" t="n"/>
      <c r="E296" s="11">
        <f>IF(A296="","",IF(L296-$Q$1&lt;1,"",IF(ISNUMBER(INDEX($C$5:$C$2004,(ROW()-4-$Q$1))),INDEX($C$5:$C$2004,(ROW()-4-$Q$1)),"")))</f>
        <v/>
      </c>
      <c r="F296" s="12">
        <f>IF(A296="","",IF(L296-$Q$1-3&lt;1,"",IF(COUNT(INDEX($C$5:$C$2004,(ROW()-4-$Q$1)-3):INDEX($C$5:$C$2004,(ROW()-4-$Q$1)))=4,AVERAGE(INDEX($C$5:$C$2004,(ROW()-4-$Q$1)-3):INDEX($C$5:$C$2004,(ROW()-4-$Q$1))),"")))</f>
        <v/>
      </c>
      <c r="G296" s="12">
        <f>IF(A296="","",IF(L296-$Q$1&lt;1,"",IF(ISNUMBER(INDEX($M$5:$M$2004,(ROW()-4-$Q$1))),INDEX($M$5:$M$2004,(ROW()-4-$Q$1)),"")))</f>
        <v/>
      </c>
      <c r="H296" s="11">
        <f>IF(AND(ISNUMBER(C296),ISNUMBER(D296),ISNUMBER(E296),ISNUMBER(F296),ISNUMBER(G296)),ABS(D296-C296),"")</f>
        <v/>
      </c>
      <c r="I296" s="11">
        <f>IF(ISNUMBER(H296),ABS(E296-C296),"")</f>
        <v/>
      </c>
      <c r="J296" s="12">
        <f>IF(ISNUMBER(H296),ABS(F296-C296),"")</f>
        <v/>
      </c>
      <c r="K296" s="12">
        <f>IF(ISNUMBER(H296),ABS(G296-C296),"")</f>
        <v/>
      </c>
      <c r="L296" s="11">
        <f>IF(A296="","",IF(A296=A295,L295+1,1))</f>
        <v/>
      </c>
      <c r="M296" s="12">
        <f>IF(A296="","",IF(L296=1,IF(ISNUMBER(C296),C296,""),IF(ISNUMBER(C296),IF(ISNUMBER(M295),$Q$2*C296+(1-$Q$2)*M295,C296),M295)))</f>
        <v/>
      </c>
      <c r="N296" s="11">
        <f>IF(A296="","",IF(L296=1,N295+1,N295))</f>
        <v/>
      </c>
    </row>
    <row r="297">
      <c r="A297" s="10" t="n"/>
      <c r="B297" s="10" t="n"/>
      <c r="C297" s="10" t="n"/>
      <c r="D297" s="10" t="n"/>
      <c r="E297" s="11">
        <f>IF(A297="","",IF(L297-$Q$1&lt;1,"",IF(ISNUMBER(INDEX($C$5:$C$2004,(ROW()-4-$Q$1))),INDEX($C$5:$C$2004,(ROW()-4-$Q$1)),"")))</f>
        <v/>
      </c>
      <c r="F297" s="12">
        <f>IF(A297="","",IF(L297-$Q$1-3&lt;1,"",IF(COUNT(INDEX($C$5:$C$2004,(ROW()-4-$Q$1)-3):INDEX($C$5:$C$2004,(ROW()-4-$Q$1)))=4,AVERAGE(INDEX($C$5:$C$2004,(ROW()-4-$Q$1)-3):INDEX($C$5:$C$2004,(ROW()-4-$Q$1))),"")))</f>
        <v/>
      </c>
      <c r="G297" s="12">
        <f>IF(A297="","",IF(L297-$Q$1&lt;1,"",IF(ISNUMBER(INDEX($M$5:$M$2004,(ROW()-4-$Q$1))),INDEX($M$5:$M$2004,(ROW()-4-$Q$1)),"")))</f>
        <v/>
      </c>
      <c r="H297" s="11">
        <f>IF(AND(ISNUMBER(C297),ISNUMBER(D297),ISNUMBER(E297),ISNUMBER(F297),ISNUMBER(G297)),ABS(D297-C297),"")</f>
        <v/>
      </c>
      <c r="I297" s="11">
        <f>IF(ISNUMBER(H297),ABS(E297-C297),"")</f>
        <v/>
      </c>
      <c r="J297" s="12">
        <f>IF(ISNUMBER(H297),ABS(F297-C297),"")</f>
        <v/>
      </c>
      <c r="K297" s="12">
        <f>IF(ISNUMBER(H297),ABS(G297-C297),"")</f>
        <v/>
      </c>
      <c r="L297" s="11">
        <f>IF(A297="","",IF(A297=A296,L296+1,1))</f>
        <v/>
      </c>
      <c r="M297" s="12">
        <f>IF(A297="","",IF(L297=1,IF(ISNUMBER(C297),C297,""),IF(ISNUMBER(C297),IF(ISNUMBER(M296),$Q$2*C297+(1-$Q$2)*M296,C297),M296)))</f>
        <v/>
      </c>
      <c r="N297" s="11">
        <f>IF(A297="","",IF(L297=1,N296+1,N296))</f>
        <v/>
      </c>
    </row>
    <row r="298">
      <c r="A298" s="10" t="n"/>
      <c r="B298" s="10" t="n"/>
      <c r="C298" s="10" t="n"/>
      <c r="D298" s="10" t="n"/>
      <c r="E298" s="11">
        <f>IF(A298="","",IF(L298-$Q$1&lt;1,"",IF(ISNUMBER(INDEX($C$5:$C$2004,(ROW()-4-$Q$1))),INDEX($C$5:$C$2004,(ROW()-4-$Q$1)),"")))</f>
        <v/>
      </c>
      <c r="F298" s="12">
        <f>IF(A298="","",IF(L298-$Q$1-3&lt;1,"",IF(COUNT(INDEX($C$5:$C$2004,(ROW()-4-$Q$1)-3):INDEX($C$5:$C$2004,(ROW()-4-$Q$1)))=4,AVERAGE(INDEX($C$5:$C$2004,(ROW()-4-$Q$1)-3):INDEX($C$5:$C$2004,(ROW()-4-$Q$1))),"")))</f>
        <v/>
      </c>
      <c r="G298" s="12">
        <f>IF(A298="","",IF(L298-$Q$1&lt;1,"",IF(ISNUMBER(INDEX($M$5:$M$2004,(ROW()-4-$Q$1))),INDEX($M$5:$M$2004,(ROW()-4-$Q$1)),"")))</f>
        <v/>
      </c>
      <c r="H298" s="11">
        <f>IF(AND(ISNUMBER(C298),ISNUMBER(D298),ISNUMBER(E298),ISNUMBER(F298),ISNUMBER(G298)),ABS(D298-C298),"")</f>
        <v/>
      </c>
      <c r="I298" s="11">
        <f>IF(ISNUMBER(H298),ABS(E298-C298),"")</f>
        <v/>
      </c>
      <c r="J298" s="12">
        <f>IF(ISNUMBER(H298),ABS(F298-C298),"")</f>
        <v/>
      </c>
      <c r="K298" s="12">
        <f>IF(ISNUMBER(H298),ABS(G298-C298),"")</f>
        <v/>
      </c>
      <c r="L298" s="11">
        <f>IF(A298="","",IF(A298=A297,L297+1,1))</f>
        <v/>
      </c>
      <c r="M298" s="12">
        <f>IF(A298="","",IF(L298=1,IF(ISNUMBER(C298),C298,""),IF(ISNUMBER(C298),IF(ISNUMBER(M297),$Q$2*C298+(1-$Q$2)*M297,C298),M297)))</f>
        <v/>
      </c>
      <c r="N298" s="11">
        <f>IF(A298="","",IF(L298=1,N297+1,N297))</f>
        <v/>
      </c>
    </row>
    <row r="299">
      <c r="A299" s="10" t="n"/>
      <c r="B299" s="10" t="n"/>
      <c r="C299" s="10" t="n"/>
      <c r="D299" s="10" t="n"/>
      <c r="E299" s="11">
        <f>IF(A299="","",IF(L299-$Q$1&lt;1,"",IF(ISNUMBER(INDEX($C$5:$C$2004,(ROW()-4-$Q$1))),INDEX($C$5:$C$2004,(ROW()-4-$Q$1)),"")))</f>
        <v/>
      </c>
      <c r="F299" s="12">
        <f>IF(A299="","",IF(L299-$Q$1-3&lt;1,"",IF(COUNT(INDEX($C$5:$C$2004,(ROW()-4-$Q$1)-3):INDEX($C$5:$C$2004,(ROW()-4-$Q$1)))=4,AVERAGE(INDEX($C$5:$C$2004,(ROW()-4-$Q$1)-3):INDEX($C$5:$C$2004,(ROW()-4-$Q$1))),"")))</f>
        <v/>
      </c>
      <c r="G299" s="12">
        <f>IF(A299="","",IF(L299-$Q$1&lt;1,"",IF(ISNUMBER(INDEX($M$5:$M$2004,(ROW()-4-$Q$1))),INDEX($M$5:$M$2004,(ROW()-4-$Q$1)),"")))</f>
        <v/>
      </c>
      <c r="H299" s="11">
        <f>IF(AND(ISNUMBER(C299),ISNUMBER(D299),ISNUMBER(E299),ISNUMBER(F299),ISNUMBER(G299)),ABS(D299-C299),"")</f>
        <v/>
      </c>
      <c r="I299" s="11">
        <f>IF(ISNUMBER(H299),ABS(E299-C299),"")</f>
        <v/>
      </c>
      <c r="J299" s="12">
        <f>IF(ISNUMBER(H299),ABS(F299-C299),"")</f>
        <v/>
      </c>
      <c r="K299" s="12">
        <f>IF(ISNUMBER(H299),ABS(G299-C299),"")</f>
        <v/>
      </c>
      <c r="L299" s="11">
        <f>IF(A299="","",IF(A299=A298,L298+1,1))</f>
        <v/>
      </c>
      <c r="M299" s="12">
        <f>IF(A299="","",IF(L299=1,IF(ISNUMBER(C299),C299,""),IF(ISNUMBER(C299),IF(ISNUMBER(M298),$Q$2*C299+(1-$Q$2)*M298,C299),M298)))</f>
        <v/>
      </c>
      <c r="N299" s="11">
        <f>IF(A299="","",IF(L299=1,N298+1,N298))</f>
        <v/>
      </c>
    </row>
    <row r="300">
      <c r="A300" s="10" t="n"/>
      <c r="B300" s="10" t="n"/>
      <c r="C300" s="10" t="n"/>
      <c r="D300" s="10" t="n"/>
      <c r="E300" s="11">
        <f>IF(A300="","",IF(L300-$Q$1&lt;1,"",IF(ISNUMBER(INDEX($C$5:$C$2004,(ROW()-4-$Q$1))),INDEX($C$5:$C$2004,(ROW()-4-$Q$1)),"")))</f>
        <v/>
      </c>
      <c r="F300" s="12">
        <f>IF(A300="","",IF(L300-$Q$1-3&lt;1,"",IF(COUNT(INDEX($C$5:$C$2004,(ROW()-4-$Q$1)-3):INDEX($C$5:$C$2004,(ROW()-4-$Q$1)))=4,AVERAGE(INDEX($C$5:$C$2004,(ROW()-4-$Q$1)-3):INDEX($C$5:$C$2004,(ROW()-4-$Q$1))),"")))</f>
        <v/>
      </c>
      <c r="G300" s="12">
        <f>IF(A300="","",IF(L300-$Q$1&lt;1,"",IF(ISNUMBER(INDEX($M$5:$M$2004,(ROW()-4-$Q$1))),INDEX($M$5:$M$2004,(ROW()-4-$Q$1)),"")))</f>
        <v/>
      </c>
      <c r="H300" s="11">
        <f>IF(AND(ISNUMBER(C300),ISNUMBER(D300),ISNUMBER(E300),ISNUMBER(F300),ISNUMBER(G300)),ABS(D300-C300),"")</f>
        <v/>
      </c>
      <c r="I300" s="11">
        <f>IF(ISNUMBER(H300),ABS(E300-C300),"")</f>
        <v/>
      </c>
      <c r="J300" s="12">
        <f>IF(ISNUMBER(H300),ABS(F300-C300),"")</f>
        <v/>
      </c>
      <c r="K300" s="12">
        <f>IF(ISNUMBER(H300),ABS(G300-C300),"")</f>
        <v/>
      </c>
      <c r="L300" s="11">
        <f>IF(A300="","",IF(A300=A299,L299+1,1))</f>
        <v/>
      </c>
      <c r="M300" s="12">
        <f>IF(A300="","",IF(L300=1,IF(ISNUMBER(C300),C300,""),IF(ISNUMBER(C300),IF(ISNUMBER(M299),$Q$2*C300+(1-$Q$2)*M299,C300),M299)))</f>
        <v/>
      </c>
      <c r="N300" s="11">
        <f>IF(A300="","",IF(L300=1,N299+1,N299))</f>
        <v/>
      </c>
    </row>
    <row r="301">
      <c r="A301" s="10" t="n"/>
      <c r="B301" s="10" t="n"/>
      <c r="C301" s="10" t="n"/>
      <c r="D301" s="10" t="n"/>
      <c r="E301" s="11">
        <f>IF(A301="","",IF(L301-$Q$1&lt;1,"",IF(ISNUMBER(INDEX($C$5:$C$2004,(ROW()-4-$Q$1))),INDEX($C$5:$C$2004,(ROW()-4-$Q$1)),"")))</f>
        <v/>
      </c>
      <c r="F301" s="12">
        <f>IF(A301="","",IF(L301-$Q$1-3&lt;1,"",IF(COUNT(INDEX($C$5:$C$2004,(ROW()-4-$Q$1)-3):INDEX($C$5:$C$2004,(ROW()-4-$Q$1)))=4,AVERAGE(INDEX($C$5:$C$2004,(ROW()-4-$Q$1)-3):INDEX($C$5:$C$2004,(ROW()-4-$Q$1))),"")))</f>
        <v/>
      </c>
      <c r="G301" s="12">
        <f>IF(A301="","",IF(L301-$Q$1&lt;1,"",IF(ISNUMBER(INDEX($M$5:$M$2004,(ROW()-4-$Q$1))),INDEX($M$5:$M$2004,(ROW()-4-$Q$1)),"")))</f>
        <v/>
      </c>
      <c r="H301" s="11">
        <f>IF(AND(ISNUMBER(C301),ISNUMBER(D301),ISNUMBER(E301),ISNUMBER(F301),ISNUMBER(G301)),ABS(D301-C301),"")</f>
        <v/>
      </c>
      <c r="I301" s="11">
        <f>IF(ISNUMBER(H301),ABS(E301-C301),"")</f>
        <v/>
      </c>
      <c r="J301" s="12">
        <f>IF(ISNUMBER(H301),ABS(F301-C301),"")</f>
        <v/>
      </c>
      <c r="K301" s="12">
        <f>IF(ISNUMBER(H301),ABS(G301-C301),"")</f>
        <v/>
      </c>
      <c r="L301" s="11">
        <f>IF(A301="","",IF(A301=A300,L300+1,1))</f>
        <v/>
      </c>
      <c r="M301" s="12">
        <f>IF(A301="","",IF(L301=1,IF(ISNUMBER(C301),C301,""),IF(ISNUMBER(C301),IF(ISNUMBER(M300),$Q$2*C301+(1-$Q$2)*M300,C301),M300)))</f>
        <v/>
      </c>
      <c r="N301" s="11">
        <f>IF(A301="","",IF(L301=1,N300+1,N300))</f>
        <v/>
      </c>
    </row>
    <row r="302">
      <c r="A302" s="10" t="n"/>
      <c r="B302" s="10" t="n"/>
      <c r="C302" s="10" t="n"/>
      <c r="D302" s="10" t="n"/>
      <c r="E302" s="11">
        <f>IF(A302="","",IF(L302-$Q$1&lt;1,"",IF(ISNUMBER(INDEX($C$5:$C$2004,(ROW()-4-$Q$1))),INDEX($C$5:$C$2004,(ROW()-4-$Q$1)),"")))</f>
        <v/>
      </c>
      <c r="F302" s="12">
        <f>IF(A302="","",IF(L302-$Q$1-3&lt;1,"",IF(COUNT(INDEX($C$5:$C$2004,(ROW()-4-$Q$1)-3):INDEX($C$5:$C$2004,(ROW()-4-$Q$1)))=4,AVERAGE(INDEX($C$5:$C$2004,(ROW()-4-$Q$1)-3):INDEX($C$5:$C$2004,(ROW()-4-$Q$1))),"")))</f>
        <v/>
      </c>
      <c r="G302" s="12">
        <f>IF(A302="","",IF(L302-$Q$1&lt;1,"",IF(ISNUMBER(INDEX($M$5:$M$2004,(ROW()-4-$Q$1))),INDEX($M$5:$M$2004,(ROW()-4-$Q$1)),"")))</f>
        <v/>
      </c>
      <c r="H302" s="11">
        <f>IF(AND(ISNUMBER(C302),ISNUMBER(D302),ISNUMBER(E302),ISNUMBER(F302),ISNUMBER(G302)),ABS(D302-C302),"")</f>
        <v/>
      </c>
      <c r="I302" s="11">
        <f>IF(ISNUMBER(H302),ABS(E302-C302),"")</f>
        <v/>
      </c>
      <c r="J302" s="12">
        <f>IF(ISNUMBER(H302),ABS(F302-C302),"")</f>
        <v/>
      </c>
      <c r="K302" s="12">
        <f>IF(ISNUMBER(H302),ABS(G302-C302),"")</f>
        <v/>
      </c>
      <c r="L302" s="11">
        <f>IF(A302="","",IF(A302=A301,L301+1,1))</f>
        <v/>
      </c>
      <c r="M302" s="12">
        <f>IF(A302="","",IF(L302=1,IF(ISNUMBER(C302),C302,""),IF(ISNUMBER(C302),IF(ISNUMBER(M301),$Q$2*C302+(1-$Q$2)*M301,C302),M301)))</f>
        <v/>
      </c>
      <c r="N302" s="11">
        <f>IF(A302="","",IF(L302=1,N301+1,N301))</f>
        <v/>
      </c>
    </row>
    <row r="303">
      <c r="A303" s="10" t="n"/>
      <c r="B303" s="10" t="n"/>
      <c r="C303" s="10" t="n"/>
      <c r="D303" s="10" t="n"/>
      <c r="E303" s="11">
        <f>IF(A303="","",IF(L303-$Q$1&lt;1,"",IF(ISNUMBER(INDEX($C$5:$C$2004,(ROW()-4-$Q$1))),INDEX($C$5:$C$2004,(ROW()-4-$Q$1)),"")))</f>
        <v/>
      </c>
      <c r="F303" s="12">
        <f>IF(A303="","",IF(L303-$Q$1-3&lt;1,"",IF(COUNT(INDEX($C$5:$C$2004,(ROW()-4-$Q$1)-3):INDEX($C$5:$C$2004,(ROW()-4-$Q$1)))=4,AVERAGE(INDEX($C$5:$C$2004,(ROW()-4-$Q$1)-3):INDEX($C$5:$C$2004,(ROW()-4-$Q$1))),"")))</f>
        <v/>
      </c>
      <c r="G303" s="12">
        <f>IF(A303="","",IF(L303-$Q$1&lt;1,"",IF(ISNUMBER(INDEX($M$5:$M$2004,(ROW()-4-$Q$1))),INDEX($M$5:$M$2004,(ROW()-4-$Q$1)),"")))</f>
        <v/>
      </c>
      <c r="H303" s="11">
        <f>IF(AND(ISNUMBER(C303),ISNUMBER(D303),ISNUMBER(E303),ISNUMBER(F303),ISNUMBER(G303)),ABS(D303-C303),"")</f>
        <v/>
      </c>
      <c r="I303" s="11">
        <f>IF(ISNUMBER(H303),ABS(E303-C303),"")</f>
        <v/>
      </c>
      <c r="J303" s="12">
        <f>IF(ISNUMBER(H303),ABS(F303-C303),"")</f>
        <v/>
      </c>
      <c r="K303" s="12">
        <f>IF(ISNUMBER(H303),ABS(G303-C303),"")</f>
        <v/>
      </c>
      <c r="L303" s="11">
        <f>IF(A303="","",IF(A303=A302,L302+1,1))</f>
        <v/>
      </c>
      <c r="M303" s="12">
        <f>IF(A303="","",IF(L303=1,IF(ISNUMBER(C303),C303,""),IF(ISNUMBER(C303),IF(ISNUMBER(M302),$Q$2*C303+(1-$Q$2)*M302,C303),M302)))</f>
        <v/>
      </c>
      <c r="N303" s="11">
        <f>IF(A303="","",IF(L303=1,N302+1,N302))</f>
        <v/>
      </c>
    </row>
    <row r="304">
      <c r="A304" s="10" t="n"/>
      <c r="B304" s="10" t="n"/>
      <c r="C304" s="10" t="n"/>
      <c r="D304" s="10" t="n"/>
      <c r="E304" s="11">
        <f>IF(A304="","",IF(L304-$Q$1&lt;1,"",IF(ISNUMBER(INDEX($C$5:$C$2004,(ROW()-4-$Q$1))),INDEX($C$5:$C$2004,(ROW()-4-$Q$1)),"")))</f>
        <v/>
      </c>
      <c r="F304" s="12">
        <f>IF(A304="","",IF(L304-$Q$1-3&lt;1,"",IF(COUNT(INDEX($C$5:$C$2004,(ROW()-4-$Q$1)-3):INDEX($C$5:$C$2004,(ROW()-4-$Q$1)))=4,AVERAGE(INDEX($C$5:$C$2004,(ROW()-4-$Q$1)-3):INDEX($C$5:$C$2004,(ROW()-4-$Q$1))),"")))</f>
        <v/>
      </c>
      <c r="G304" s="12">
        <f>IF(A304="","",IF(L304-$Q$1&lt;1,"",IF(ISNUMBER(INDEX($M$5:$M$2004,(ROW()-4-$Q$1))),INDEX($M$5:$M$2004,(ROW()-4-$Q$1)),"")))</f>
        <v/>
      </c>
      <c r="H304" s="11">
        <f>IF(AND(ISNUMBER(C304),ISNUMBER(D304),ISNUMBER(E304),ISNUMBER(F304),ISNUMBER(G304)),ABS(D304-C304),"")</f>
        <v/>
      </c>
      <c r="I304" s="11">
        <f>IF(ISNUMBER(H304),ABS(E304-C304),"")</f>
        <v/>
      </c>
      <c r="J304" s="12">
        <f>IF(ISNUMBER(H304),ABS(F304-C304),"")</f>
        <v/>
      </c>
      <c r="K304" s="12">
        <f>IF(ISNUMBER(H304),ABS(G304-C304),"")</f>
        <v/>
      </c>
      <c r="L304" s="11">
        <f>IF(A304="","",IF(A304=A303,L303+1,1))</f>
        <v/>
      </c>
      <c r="M304" s="12">
        <f>IF(A304="","",IF(L304=1,IF(ISNUMBER(C304),C304,""),IF(ISNUMBER(C304),IF(ISNUMBER(M303),$Q$2*C304+(1-$Q$2)*M303,C304),M303)))</f>
        <v/>
      </c>
      <c r="N304" s="11">
        <f>IF(A304="","",IF(L304=1,N303+1,N303))</f>
        <v/>
      </c>
    </row>
    <row r="305">
      <c r="A305" s="10" t="n"/>
      <c r="B305" s="10" t="n"/>
      <c r="C305" s="10" t="n"/>
      <c r="D305" s="10" t="n"/>
      <c r="E305" s="11">
        <f>IF(A305="","",IF(L305-$Q$1&lt;1,"",IF(ISNUMBER(INDEX($C$5:$C$2004,(ROW()-4-$Q$1))),INDEX($C$5:$C$2004,(ROW()-4-$Q$1)),"")))</f>
        <v/>
      </c>
      <c r="F305" s="12">
        <f>IF(A305="","",IF(L305-$Q$1-3&lt;1,"",IF(COUNT(INDEX($C$5:$C$2004,(ROW()-4-$Q$1)-3):INDEX($C$5:$C$2004,(ROW()-4-$Q$1)))=4,AVERAGE(INDEX($C$5:$C$2004,(ROW()-4-$Q$1)-3):INDEX($C$5:$C$2004,(ROW()-4-$Q$1))),"")))</f>
        <v/>
      </c>
      <c r="G305" s="12">
        <f>IF(A305="","",IF(L305-$Q$1&lt;1,"",IF(ISNUMBER(INDEX($M$5:$M$2004,(ROW()-4-$Q$1))),INDEX($M$5:$M$2004,(ROW()-4-$Q$1)),"")))</f>
        <v/>
      </c>
      <c r="H305" s="11">
        <f>IF(AND(ISNUMBER(C305),ISNUMBER(D305),ISNUMBER(E305),ISNUMBER(F305),ISNUMBER(G305)),ABS(D305-C305),"")</f>
        <v/>
      </c>
      <c r="I305" s="11">
        <f>IF(ISNUMBER(H305),ABS(E305-C305),"")</f>
        <v/>
      </c>
      <c r="J305" s="12">
        <f>IF(ISNUMBER(H305),ABS(F305-C305),"")</f>
        <v/>
      </c>
      <c r="K305" s="12">
        <f>IF(ISNUMBER(H305),ABS(G305-C305),"")</f>
        <v/>
      </c>
      <c r="L305" s="11">
        <f>IF(A305="","",IF(A305=A304,L304+1,1))</f>
        <v/>
      </c>
      <c r="M305" s="12">
        <f>IF(A305="","",IF(L305=1,IF(ISNUMBER(C305),C305,""),IF(ISNUMBER(C305),IF(ISNUMBER(M304),$Q$2*C305+(1-$Q$2)*M304,C305),M304)))</f>
        <v/>
      </c>
      <c r="N305" s="11">
        <f>IF(A305="","",IF(L305=1,N304+1,N304))</f>
        <v/>
      </c>
    </row>
    <row r="306">
      <c r="A306" s="10" t="n"/>
      <c r="B306" s="10" t="n"/>
      <c r="C306" s="10" t="n"/>
      <c r="D306" s="10" t="n"/>
      <c r="E306" s="11">
        <f>IF(A306="","",IF(L306-$Q$1&lt;1,"",IF(ISNUMBER(INDEX($C$5:$C$2004,(ROW()-4-$Q$1))),INDEX($C$5:$C$2004,(ROW()-4-$Q$1)),"")))</f>
        <v/>
      </c>
      <c r="F306" s="12">
        <f>IF(A306="","",IF(L306-$Q$1-3&lt;1,"",IF(COUNT(INDEX($C$5:$C$2004,(ROW()-4-$Q$1)-3):INDEX($C$5:$C$2004,(ROW()-4-$Q$1)))=4,AVERAGE(INDEX($C$5:$C$2004,(ROW()-4-$Q$1)-3):INDEX($C$5:$C$2004,(ROW()-4-$Q$1))),"")))</f>
        <v/>
      </c>
      <c r="G306" s="12">
        <f>IF(A306="","",IF(L306-$Q$1&lt;1,"",IF(ISNUMBER(INDEX($M$5:$M$2004,(ROW()-4-$Q$1))),INDEX($M$5:$M$2004,(ROW()-4-$Q$1)),"")))</f>
        <v/>
      </c>
      <c r="H306" s="11">
        <f>IF(AND(ISNUMBER(C306),ISNUMBER(D306),ISNUMBER(E306),ISNUMBER(F306),ISNUMBER(G306)),ABS(D306-C306),"")</f>
        <v/>
      </c>
      <c r="I306" s="11">
        <f>IF(ISNUMBER(H306),ABS(E306-C306),"")</f>
        <v/>
      </c>
      <c r="J306" s="12">
        <f>IF(ISNUMBER(H306),ABS(F306-C306),"")</f>
        <v/>
      </c>
      <c r="K306" s="12">
        <f>IF(ISNUMBER(H306),ABS(G306-C306),"")</f>
        <v/>
      </c>
      <c r="L306" s="11">
        <f>IF(A306="","",IF(A306=A305,L305+1,1))</f>
        <v/>
      </c>
      <c r="M306" s="12">
        <f>IF(A306="","",IF(L306=1,IF(ISNUMBER(C306),C306,""),IF(ISNUMBER(C306),IF(ISNUMBER(M305),$Q$2*C306+(1-$Q$2)*M305,C306),M305)))</f>
        <v/>
      </c>
      <c r="N306" s="11">
        <f>IF(A306="","",IF(L306=1,N305+1,N305))</f>
        <v/>
      </c>
    </row>
    <row r="307">
      <c r="A307" s="10" t="n"/>
      <c r="B307" s="10" t="n"/>
      <c r="C307" s="10" t="n"/>
      <c r="D307" s="10" t="n"/>
      <c r="E307" s="11">
        <f>IF(A307="","",IF(L307-$Q$1&lt;1,"",IF(ISNUMBER(INDEX($C$5:$C$2004,(ROW()-4-$Q$1))),INDEX($C$5:$C$2004,(ROW()-4-$Q$1)),"")))</f>
        <v/>
      </c>
      <c r="F307" s="12">
        <f>IF(A307="","",IF(L307-$Q$1-3&lt;1,"",IF(COUNT(INDEX($C$5:$C$2004,(ROW()-4-$Q$1)-3):INDEX($C$5:$C$2004,(ROW()-4-$Q$1)))=4,AVERAGE(INDEX($C$5:$C$2004,(ROW()-4-$Q$1)-3):INDEX($C$5:$C$2004,(ROW()-4-$Q$1))),"")))</f>
        <v/>
      </c>
      <c r="G307" s="12">
        <f>IF(A307="","",IF(L307-$Q$1&lt;1,"",IF(ISNUMBER(INDEX($M$5:$M$2004,(ROW()-4-$Q$1))),INDEX($M$5:$M$2004,(ROW()-4-$Q$1)),"")))</f>
        <v/>
      </c>
      <c r="H307" s="11">
        <f>IF(AND(ISNUMBER(C307),ISNUMBER(D307),ISNUMBER(E307),ISNUMBER(F307),ISNUMBER(G307)),ABS(D307-C307),"")</f>
        <v/>
      </c>
      <c r="I307" s="11">
        <f>IF(ISNUMBER(H307),ABS(E307-C307),"")</f>
        <v/>
      </c>
      <c r="J307" s="12">
        <f>IF(ISNUMBER(H307),ABS(F307-C307),"")</f>
        <v/>
      </c>
      <c r="K307" s="12">
        <f>IF(ISNUMBER(H307),ABS(G307-C307),"")</f>
        <v/>
      </c>
      <c r="L307" s="11">
        <f>IF(A307="","",IF(A307=A306,L306+1,1))</f>
        <v/>
      </c>
      <c r="M307" s="12">
        <f>IF(A307="","",IF(L307=1,IF(ISNUMBER(C307),C307,""),IF(ISNUMBER(C307),IF(ISNUMBER(M306),$Q$2*C307+(1-$Q$2)*M306,C307),M306)))</f>
        <v/>
      </c>
      <c r="N307" s="11">
        <f>IF(A307="","",IF(L307=1,N306+1,N306))</f>
        <v/>
      </c>
    </row>
    <row r="308">
      <c r="A308" s="10" t="n"/>
      <c r="B308" s="10" t="n"/>
      <c r="C308" s="10" t="n"/>
      <c r="D308" s="10" t="n"/>
      <c r="E308" s="11">
        <f>IF(A308="","",IF(L308-$Q$1&lt;1,"",IF(ISNUMBER(INDEX($C$5:$C$2004,(ROW()-4-$Q$1))),INDEX($C$5:$C$2004,(ROW()-4-$Q$1)),"")))</f>
        <v/>
      </c>
      <c r="F308" s="12">
        <f>IF(A308="","",IF(L308-$Q$1-3&lt;1,"",IF(COUNT(INDEX($C$5:$C$2004,(ROW()-4-$Q$1)-3):INDEX($C$5:$C$2004,(ROW()-4-$Q$1)))=4,AVERAGE(INDEX($C$5:$C$2004,(ROW()-4-$Q$1)-3):INDEX($C$5:$C$2004,(ROW()-4-$Q$1))),"")))</f>
        <v/>
      </c>
      <c r="G308" s="12">
        <f>IF(A308="","",IF(L308-$Q$1&lt;1,"",IF(ISNUMBER(INDEX($M$5:$M$2004,(ROW()-4-$Q$1))),INDEX($M$5:$M$2004,(ROW()-4-$Q$1)),"")))</f>
        <v/>
      </c>
      <c r="H308" s="11">
        <f>IF(AND(ISNUMBER(C308),ISNUMBER(D308),ISNUMBER(E308),ISNUMBER(F308),ISNUMBER(G308)),ABS(D308-C308),"")</f>
        <v/>
      </c>
      <c r="I308" s="11">
        <f>IF(ISNUMBER(H308),ABS(E308-C308),"")</f>
        <v/>
      </c>
      <c r="J308" s="12">
        <f>IF(ISNUMBER(H308),ABS(F308-C308),"")</f>
        <v/>
      </c>
      <c r="K308" s="12">
        <f>IF(ISNUMBER(H308),ABS(G308-C308),"")</f>
        <v/>
      </c>
      <c r="L308" s="11">
        <f>IF(A308="","",IF(A308=A307,L307+1,1))</f>
        <v/>
      </c>
      <c r="M308" s="12">
        <f>IF(A308="","",IF(L308=1,IF(ISNUMBER(C308),C308,""),IF(ISNUMBER(C308),IF(ISNUMBER(M307),$Q$2*C308+(1-$Q$2)*M307,C308),M307)))</f>
        <v/>
      </c>
      <c r="N308" s="11">
        <f>IF(A308="","",IF(L308=1,N307+1,N307))</f>
        <v/>
      </c>
    </row>
    <row r="309">
      <c r="A309" s="10" t="n"/>
      <c r="B309" s="10" t="n"/>
      <c r="C309" s="10" t="n"/>
      <c r="D309" s="10" t="n"/>
      <c r="E309" s="11">
        <f>IF(A309="","",IF(L309-$Q$1&lt;1,"",IF(ISNUMBER(INDEX($C$5:$C$2004,(ROW()-4-$Q$1))),INDEX($C$5:$C$2004,(ROW()-4-$Q$1)),"")))</f>
        <v/>
      </c>
      <c r="F309" s="12">
        <f>IF(A309="","",IF(L309-$Q$1-3&lt;1,"",IF(COUNT(INDEX($C$5:$C$2004,(ROW()-4-$Q$1)-3):INDEX($C$5:$C$2004,(ROW()-4-$Q$1)))=4,AVERAGE(INDEX($C$5:$C$2004,(ROW()-4-$Q$1)-3):INDEX($C$5:$C$2004,(ROW()-4-$Q$1))),"")))</f>
        <v/>
      </c>
      <c r="G309" s="12">
        <f>IF(A309="","",IF(L309-$Q$1&lt;1,"",IF(ISNUMBER(INDEX($M$5:$M$2004,(ROW()-4-$Q$1))),INDEX($M$5:$M$2004,(ROW()-4-$Q$1)),"")))</f>
        <v/>
      </c>
      <c r="H309" s="11">
        <f>IF(AND(ISNUMBER(C309),ISNUMBER(D309),ISNUMBER(E309),ISNUMBER(F309),ISNUMBER(G309)),ABS(D309-C309),"")</f>
        <v/>
      </c>
      <c r="I309" s="11">
        <f>IF(ISNUMBER(H309),ABS(E309-C309),"")</f>
        <v/>
      </c>
      <c r="J309" s="12">
        <f>IF(ISNUMBER(H309),ABS(F309-C309),"")</f>
        <v/>
      </c>
      <c r="K309" s="12">
        <f>IF(ISNUMBER(H309),ABS(G309-C309),"")</f>
        <v/>
      </c>
      <c r="L309" s="11">
        <f>IF(A309="","",IF(A309=A308,L308+1,1))</f>
        <v/>
      </c>
      <c r="M309" s="12">
        <f>IF(A309="","",IF(L309=1,IF(ISNUMBER(C309),C309,""),IF(ISNUMBER(C309),IF(ISNUMBER(M308),$Q$2*C309+(1-$Q$2)*M308,C309),M308)))</f>
        <v/>
      </c>
      <c r="N309" s="11">
        <f>IF(A309="","",IF(L309=1,N308+1,N308))</f>
        <v/>
      </c>
    </row>
    <row r="310">
      <c r="A310" s="10" t="n"/>
      <c r="B310" s="10" t="n"/>
      <c r="C310" s="10" t="n"/>
      <c r="D310" s="10" t="n"/>
      <c r="E310" s="11">
        <f>IF(A310="","",IF(L310-$Q$1&lt;1,"",IF(ISNUMBER(INDEX($C$5:$C$2004,(ROW()-4-$Q$1))),INDEX($C$5:$C$2004,(ROW()-4-$Q$1)),"")))</f>
        <v/>
      </c>
      <c r="F310" s="12">
        <f>IF(A310="","",IF(L310-$Q$1-3&lt;1,"",IF(COUNT(INDEX($C$5:$C$2004,(ROW()-4-$Q$1)-3):INDEX($C$5:$C$2004,(ROW()-4-$Q$1)))=4,AVERAGE(INDEX($C$5:$C$2004,(ROW()-4-$Q$1)-3):INDEX($C$5:$C$2004,(ROW()-4-$Q$1))),"")))</f>
        <v/>
      </c>
      <c r="G310" s="12">
        <f>IF(A310="","",IF(L310-$Q$1&lt;1,"",IF(ISNUMBER(INDEX($M$5:$M$2004,(ROW()-4-$Q$1))),INDEX($M$5:$M$2004,(ROW()-4-$Q$1)),"")))</f>
        <v/>
      </c>
      <c r="H310" s="11">
        <f>IF(AND(ISNUMBER(C310),ISNUMBER(D310),ISNUMBER(E310),ISNUMBER(F310),ISNUMBER(G310)),ABS(D310-C310),"")</f>
        <v/>
      </c>
      <c r="I310" s="11">
        <f>IF(ISNUMBER(H310),ABS(E310-C310),"")</f>
        <v/>
      </c>
      <c r="J310" s="12">
        <f>IF(ISNUMBER(H310),ABS(F310-C310),"")</f>
        <v/>
      </c>
      <c r="K310" s="12">
        <f>IF(ISNUMBER(H310),ABS(G310-C310),"")</f>
        <v/>
      </c>
      <c r="L310" s="11">
        <f>IF(A310="","",IF(A310=A309,L309+1,1))</f>
        <v/>
      </c>
      <c r="M310" s="12">
        <f>IF(A310="","",IF(L310=1,IF(ISNUMBER(C310),C310,""),IF(ISNUMBER(C310),IF(ISNUMBER(M309),$Q$2*C310+(1-$Q$2)*M309,C310),M309)))</f>
        <v/>
      </c>
      <c r="N310" s="11">
        <f>IF(A310="","",IF(L310=1,N309+1,N309))</f>
        <v/>
      </c>
    </row>
    <row r="311">
      <c r="A311" s="10" t="n"/>
      <c r="B311" s="10" t="n"/>
      <c r="C311" s="10" t="n"/>
      <c r="D311" s="10" t="n"/>
      <c r="E311" s="11">
        <f>IF(A311="","",IF(L311-$Q$1&lt;1,"",IF(ISNUMBER(INDEX($C$5:$C$2004,(ROW()-4-$Q$1))),INDEX($C$5:$C$2004,(ROW()-4-$Q$1)),"")))</f>
        <v/>
      </c>
      <c r="F311" s="12">
        <f>IF(A311="","",IF(L311-$Q$1-3&lt;1,"",IF(COUNT(INDEX($C$5:$C$2004,(ROW()-4-$Q$1)-3):INDEX($C$5:$C$2004,(ROW()-4-$Q$1)))=4,AVERAGE(INDEX($C$5:$C$2004,(ROW()-4-$Q$1)-3):INDEX($C$5:$C$2004,(ROW()-4-$Q$1))),"")))</f>
        <v/>
      </c>
      <c r="G311" s="12">
        <f>IF(A311="","",IF(L311-$Q$1&lt;1,"",IF(ISNUMBER(INDEX($M$5:$M$2004,(ROW()-4-$Q$1))),INDEX($M$5:$M$2004,(ROW()-4-$Q$1)),"")))</f>
        <v/>
      </c>
      <c r="H311" s="11">
        <f>IF(AND(ISNUMBER(C311),ISNUMBER(D311),ISNUMBER(E311),ISNUMBER(F311),ISNUMBER(G311)),ABS(D311-C311),"")</f>
        <v/>
      </c>
      <c r="I311" s="11">
        <f>IF(ISNUMBER(H311),ABS(E311-C311),"")</f>
        <v/>
      </c>
      <c r="J311" s="12">
        <f>IF(ISNUMBER(H311),ABS(F311-C311),"")</f>
        <v/>
      </c>
      <c r="K311" s="12">
        <f>IF(ISNUMBER(H311),ABS(G311-C311),"")</f>
        <v/>
      </c>
      <c r="L311" s="11">
        <f>IF(A311="","",IF(A311=A310,L310+1,1))</f>
        <v/>
      </c>
      <c r="M311" s="12">
        <f>IF(A311="","",IF(L311=1,IF(ISNUMBER(C311),C311,""),IF(ISNUMBER(C311),IF(ISNUMBER(M310),$Q$2*C311+(1-$Q$2)*M310,C311),M310)))</f>
        <v/>
      </c>
      <c r="N311" s="11">
        <f>IF(A311="","",IF(L311=1,N310+1,N310))</f>
        <v/>
      </c>
    </row>
    <row r="312">
      <c r="A312" s="10" t="n"/>
      <c r="B312" s="10" t="n"/>
      <c r="C312" s="10" t="n"/>
      <c r="D312" s="10" t="n"/>
      <c r="E312" s="11">
        <f>IF(A312="","",IF(L312-$Q$1&lt;1,"",IF(ISNUMBER(INDEX($C$5:$C$2004,(ROW()-4-$Q$1))),INDEX($C$5:$C$2004,(ROW()-4-$Q$1)),"")))</f>
        <v/>
      </c>
      <c r="F312" s="12">
        <f>IF(A312="","",IF(L312-$Q$1-3&lt;1,"",IF(COUNT(INDEX($C$5:$C$2004,(ROW()-4-$Q$1)-3):INDEX($C$5:$C$2004,(ROW()-4-$Q$1)))=4,AVERAGE(INDEX($C$5:$C$2004,(ROW()-4-$Q$1)-3):INDEX($C$5:$C$2004,(ROW()-4-$Q$1))),"")))</f>
        <v/>
      </c>
      <c r="G312" s="12">
        <f>IF(A312="","",IF(L312-$Q$1&lt;1,"",IF(ISNUMBER(INDEX($M$5:$M$2004,(ROW()-4-$Q$1))),INDEX($M$5:$M$2004,(ROW()-4-$Q$1)),"")))</f>
        <v/>
      </c>
      <c r="H312" s="11">
        <f>IF(AND(ISNUMBER(C312),ISNUMBER(D312),ISNUMBER(E312),ISNUMBER(F312),ISNUMBER(G312)),ABS(D312-C312),"")</f>
        <v/>
      </c>
      <c r="I312" s="11">
        <f>IF(ISNUMBER(H312),ABS(E312-C312),"")</f>
        <v/>
      </c>
      <c r="J312" s="12">
        <f>IF(ISNUMBER(H312),ABS(F312-C312),"")</f>
        <v/>
      </c>
      <c r="K312" s="12">
        <f>IF(ISNUMBER(H312),ABS(G312-C312),"")</f>
        <v/>
      </c>
      <c r="L312" s="11">
        <f>IF(A312="","",IF(A312=A311,L311+1,1))</f>
        <v/>
      </c>
      <c r="M312" s="12">
        <f>IF(A312="","",IF(L312=1,IF(ISNUMBER(C312),C312,""),IF(ISNUMBER(C312),IF(ISNUMBER(M311),$Q$2*C312+(1-$Q$2)*M311,C312),M311)))</f>
        <v/>
      </c>
      <c r="N312" s="11">
        <f>IF(A312="","",IF(L312=1,N311+1,N311))</f>
        <v/>
      </c>
    </row>
    <row r="313">
      <c r="A313" s="10" t="n"/>
      <c r="B313" s="10" t="n"/>
      <c r="C313" s="10" t="n"/>
      <c r="D313" s="10" t="n"/>
      <c r="E313" s="11">
        <f>IF(A313="","",IF(L313-$Q$1&lt;1,"",IF(ISNUMBER(INDEX($C$5:$C$2004,(ROW()-4-$Q$1))),INDEX($C$5:$C$2004,(ROW()-4-$Q$1)),"")))</f>
        <v/>
      </c>
      <c r="F313" s="12">
        <f>IF(A313="","",IF(L313-$Q$1-3&lt;1,"",IF(COUNT(INDEX($C$5:$C$2004,(ROW()-4-$Q$1)-3):INDEX($C$5:$C$2004,(ROW()-4-$Q$1)))=4,AVERAGE(INDEX($C$5:$C$2004,(ROW()-4-$Q$1)-3):INDEX($C$5:$C$2004,(ROW()-4-$Q$1))),"")))</f>
        <v/>
      </c>
      <c r="G313" s="12">
        <f>IF(A313="","",IF(L313-$Q$1&lt;1,"",IF(ISNUMBER(INDEX($M$5:$M$2004,(ROW()-4-$Q$1))),INDEX($M$5:$M$2004,(ROW()-4-$Q$1)),"")))</f>
        <v/>
      </c>
      <c r="H313" s="11">
        <f>IF(AND(ISNUMBER(C313),ISNUMBER(D313),ISNUMBER(E313),ISNUMBER(F313),ISNUMBER(G313)),ABS(D313-C313),"")</f>
        <v/>
      </c>
      <c r="I313" s="11">
        <f>IF(ISNUMBER(H313),ABS(E313-C313),"")</f>
        <v/>
      </c>
      <c r="J313" s="12">
        <f>IF(ISNUMBER(H313),ABS(F313-C313),"")</f>
        <v/>
      </c>
      <c r="K313" s="12">
        <f>IF(ISNUMBER(H313),ABS(G313-C313),"")</f>
        <v/>
      </c>
      <c r="L313" s="11">
        <f>IF(A313="","",IF(A313=A312,L312+1,1))</f>
        <v/>
      </c>
      <c r="M313" s="12">
        <f>IF(A313="","",IF(L313=1,IF(ISNUMBER(C313),C313,""),IF(ISNUMBER(C313),IF(ISNUMBER(M312),$Q$2*C313+(1-$Q$2)*M312,C313),M312)))</f>
        <v/>
      </c>
      <c r="N313" s="11">
        <f>IF(A313="","",IF(L313=1,N312+1,N312))</f>
        <v/>
      </c>
    </row>
    <row r="314">
      <c r="A314" s="10" t="n"/>
      <c r="B314" s="10" t="n"/>
      <c r="C314" s="10" t="n"/>
      <c r="D314" s="10" t="n"/>
      <c r="E314" s="11">
        <f>IF(A314="","",IF(L314-$Q$1&lt;1,"",IF(ISNUMBER(INDEX($C$5:$C$2004,(ROW()-4-$Q$1))),INDEX($C$5:$C$2004,(ROW()-4-$Q$1)),"")))</f>
        <v/>
      </c>
      <c r="F314" s="12">
        <f>IF(A314="","",IF(L314-$Q$1-3&lt;1,"",IF(COUNT(INDEX($C$5:$C$2004,(ROW()-4-$Q$1)-3):INDEX($C$5:$C$2004,(ROW()-4-$Q$1)))=4,AVERAGE(INDEX($C$5:$C$2004,(ROW()-4-$Q$1)-3):INDEX($C$5:$C$2004,(ROW()-4-$Q$1))),"")))</f>
        <v/>
      </c>
      <c r="G314" s="12">
        <f>IF(A314="","",IF(L314-$Q$1&lt;1,"",IF(ISNUMBER(INDEX($M$5:$M$2004,(ROW()-4-$Q$1))),INDEX($M$5:$M$2004,(ROW()-4-$Q$1)),"")))</f>
        <v/>
      </c>
      <c r="H314" s="11">
        <f>IF(AND(ISNUMBER(C314),ISNUMBER(D314),ISNUMBER(E314),ISNUMBER(F314),ISNUMBER(G314)),ABS(D314-C314),"")</f>
        <v/>
      </c>
      <c r="I314" s="11">
        <f>IF(ISNUMBER(H314),ABS(E314-C314),"")</f>
        <v/>
      </c>
      <c r="J314" s="12">
        <f>IF(ISNUMBER(H314),ABS(F314-C314),"")</f>
        <v/>
      </c>
      <c r="K314" s="12">
        <f>IF(ISNUMBER(H314),ABS(G314-C314),"")</f>
        <v/>
      </c>
      <c r="L314" s="11">
        <f>IF(A314="","",IF(A314=A313,L313+1,1))</f>
        <v/>
      </c>
      <c r="M314" s="12">
        <f>IF(A314="","",IF(L314=1,IF(ISNUMBER(C314),C314,""),IF(ISNUMBER(C314),IF(ISNUMBER(M313),$Q$2*C314+(1-$Q$2)*M313,C314),M313)))</f>
        <v/>
      </c>
      <c r="N314" s="11">
        <f>IF(A314="","",IF(L314=1,N313+1,N313))</f>
        <v/>
      </c>
    </row>
    <row r="315">
      <c r="A315" s="10" t="n"/>
      <c r="B315" s="10" t="n"/>
      <c r="C315" s="10" t="n"/>
      <c r="D315" s="10" t="n"/>
      <c r="E315" s="11">
        <f>IF(A315="","",IF(L315-$Q$1&lt;1,"",IF(ISNUMBER(INDEX($C$5:$C$2004,(ROW()-4-$Q$1))),INDEX($C$5:$C$2004,(ROW()-4-$Q$1)),"")))</f>
        <v/>
      </c>
      <c r="F315" s="12">
        <f>IF(A315="","",IF(L315-$Q$1-3&lt;1,"",IF(COUNT(INDEX($C$5:$C$2004,(ROW()-4-$Q$1)-3):INDEX($C$5:$C$2004,(ROW()-4-$Q$1)))=4,AVERAGE(INDEX($C$5:$C$2004,(ROW()-4-$Q$1)-3):INDEX($C$5:$C$2004,(ROW()-4-$Q$1))),"")))</f>
        <v/>
      </c>
      <c r="G315" s="12">
        <f>IF(A315="","",IF(L315-$Q$1&lt;1,"",IF(ISNUMBER(INDEX($M$5:$M$2004,(ROW()-4-$Q$1))),INDEX($M$5:$M$2004,(ROW()-4-$Q$1)),"")))</f>
        <v/>
      </c>
      <c r="H315" s="11">
        <f>IF(AND(ISNUMBER(C315),ISNUMBER(D315),ISNUMBER(E315),ISNUMBER(F315),ISNUMBER(G315)),ABS(D315-C315),"")</f>
        <v/>
      </c>
      <c r="I315" s="11">
        <f>IF(ISNUMBER(H315),ABS(E315-C315),"")</f>
        <v/>
      </c>
      <c r="J315" s="12">
        <f>IF(ISNUMBER(H315),ABS(F315-C315),"")</f>
        <v/>
      </c>
      <c r="K315" s="12">
        <f>IF(ISNUMBER(H315),ABS(G315-C315),"")</f>
        <v/>
      </c>
      <c r="L315" s="11">
        <f>IF(A315="","",IF(A315=A314,L314+1,1))</f>
        <v/>
      </c>
      <c r="M315" s="12">
        <f>IF(A315="","",IF(L315=1,IF(ISNUMBER(C315),C315,""),IF(ISNUMBER(C315),IF(ISNUMBER(M314),$Q$2*C315+(1-$Q$2)*M314,C315),M314)))</f>
        <v/>
      </c>
      <c r="N315" s="11">
        <f>IF(A315="","",IF(L315=1,N314+1,N314))</f>
        <v/>
      </c>
    </row>
    <row r="316">
      <c r="A316" s="10" t="n"/>
      <c r="B316" s="10" t="n"/>
      <c r="C316" s="10" t="n"/>
      <c r="D316" s="10" t="n"/>
      <c r="E316" s="11">
        <f>IF(A316="","",IF(L316-$Q$1&lt;1,"",IF(ISNUMBER(INDEX($C$5:$C$2004,(ROW()-4-$Q$1))),INDEX($C$5:$C$2004,(ROW()-4-$Q$1)),"")))</f>
        <v/>
      </c>
      <c r="F316" s="12">
        <f>IF(A316="","",IF(L316-$Q$1-3&lt;1,"",IF(COUNT(INDEX($C$5:$C$2004,(ROW()-4-$Q$1)-3):INDEX($C$5:$C$2004,(ROW()-4-$Q$1)))=4,AVERAGE(INDEX($C$5:$C$2004,(ROW()-4-$Q$1)-3):INDEX($C$5:$C$2004,(ROW()-4-$Q$1))),"")))</f>
        <v/>
      </c>
      <c r="G316" s="12">
        <f>IF(A316="","",IF(L316-$Q$1&lt;1,"",IF(ISNUMBER(INDEX($M$5:$M$2004,(ROW()-4-$Q$1))),INDEX($M$5:$M$2004,(ROW()-4-$Q$1)),"")))</f>
        <v/>
      </c>
      <c r="H316" s="11">
        <f>IF(AND(ISNUMBER(C316),ISNUMBER(D316),ISNUMBER(E316),ISNUMBER(F316),ISNUMBER(G316)),ABS(D316-C316),"")</f>
        <v/>
      </c>
      <c r="I316" s="11">
        <f>IF(ISNUMBER(H316),ABS(E316-C316),"")</f>
        <v/>
      </c>
      <c r="J316" s="12">
        <f>IF(ISNUMBER(H316),ABS(F316-C316),"")</f>
        <v/>
      </c>
      <c r="K316" s="12">
        <f>IF(ISNUMBER(H316),ABS(G316-C316),"")</f>
        <v/>
      </c>
      <c r="L316" s="11">
        <f>IF(A316="","",IF(A316=A315,L315+1,1))</f>
        <v/>
      </c>
      <c r="M316" s="12">
        <f>IF(A316="","",IF(L316=1,IF(ISNUMBER(C316),C316,""),IF(ISNUMBER(C316),IF(ISNUMBER(M315),$Q$2*C316+(1-$Q$2)*M315,C316),M315)))</f>
        <v/>
      </c>
      <c r="N316" s="11">
        <f>IF(A316="","",IF(L316=1,N315+1,N315))</f>
        <v/>
      </c>
    </row>
    <row r="317">
      <c r="A317" s="10" t="n"/>
      <c r="B317" s="10" t="n"/>
      <c r="C317" s="10" t="n"/>
      <c r="D317" s="10" t="n"/>
      <c r="E317" s="11">
        <f>IF(A317="","",IF(L317-$Q$1&lt;1,"",IF(ISNUMBER(INDEX($C$5:$C$2004,(ROW()-4-$Q$1))),INDEX($C$5:$C$2004,(ROW()-4-$Q$1)),"")))</f>
        <v/>
      </c>
      <c r="F317" s="12">
        <f>IF(A317="","",IF(L317-$Q$1-3&lt;1,"",IF(COUNT(INDEX($C$5:$C$2004,(ROW()-4-$Q$1)-3):INDEX($C$5:$C$2004,(ROW()-4-$Q$1)))=4,AVERAGE(INDEX($C$5:$C$2004,(ROW()-4-$Q$1)-3):INDEX($C$5:$C$2004,(ROW()-4-$Q$1))),"")))</f>
        <v/>
      </c>
      <c r="G317" s="12">
        <f>IF(A317="","",IF(L317-$Q$1&lt;1,"",IF(ISNUMBER(INDEX($M$5:$M$2004,(ROW()-4-$Q$1))),INDEX($M$5:$M$2004,(ROW()-4-$Q$1)),"")))</f>
        <v/>
      </c>
      <c r="H317" s="11">
        <f>IF(AND(ISNUMBER(C317),ISNUMBER(D317),ISNUMBER(E317),ISNUMBER(F317),ISNUMBER(G317)),ABS(D317-C317),"")</f>
        <v/>
      </c>
      <c r="I317" s="11">
        <f>IF(ISNUMBER(H317),ABS(E317-C317),"")</f>
        <v/>
      </c>
      <c r="J317" s="12">
        <f>IF(ISNUMBER(H317),ABS(F317-C317),"")</f>
        <v/>
      </c>
      <c r="K317" s="12">
        <f>IF(ISNUMBER(H317),ABS(G317-C317),"")</f>
        <v/>
      </c>
      <c r="L317" s="11">
        <f>IF(A317="","",IF(A317=A316,L316+1,1))</f>
        <v/>
      </c>
      <c r="M317" s="12">
        <f>IF(A317="","",IF(L317=1,IF(ISNUMBER(C317),C317,""),IF(ISNUMBER(C317),IF(ISNUMBER(M316),$Q$2*C317+(1-$Q$2)*M316,C317),M316)))</f>
        <v/>
      </c>
      <c r="N317" s="11">
        <f>IF(A317="","",IF(L317=1,N316+1,N316))</f>
        <v/>
      </c>
    </row>
    <row r="318">
      <c r="A318" s="10" t="n"/>
      <c r="B318" s="10" t="n"/>
      <c r="C318" s="10" t="n"/>
      <c r="D318" s="10" t="n"/>
      <c r="E318" s="11">
        <f>IF(A318="","",IF(L318-$Q$1&lt;1,"",IF(ISNUMBER(INDEX($C$5:$C$2004,(ROW()-4-$Q$1))),INDEX($C$5:$C$2004,(ROW()-4-$Q$1)),"")))</f>
        <v/>
      </c>
      <c r="F318" s="12">
        <f>IF(A318="","",IF(L318-$Q$1-3&lt;1,"",IF(COUNT(INDEX($C$5:$C$2004,(ROW()-4-$Q$1)-3):INDEX($C$5:$C$2004,(ROW()-4-$Q$1)))=4,AVERAGE(INDEX($C$5:$C$2004,(ROW()-4-$Q$1)-3):INDEX($C$5:$C$2004,(ROW()-4-$Q$1))),"")))</f>
        <v/>
      </c>
      <c r="G318" s="12">
        <f>IF(A318="","",IF(L318-$Q$1&lt;1,"",IF(ISNUMBER(INDEX($M$5:$M$2004,(ROW()-4-$Q$1))),INDEX($M$5:$M$2004,(ROW()-4-$Q$1)),"")))</f>
        <v/>
      </c>
      <c r="H318" s="11">
        <f>IF(AND(ISNUMBER(C318),ISNUMBER(D318),ISNUMBER(E318),ISNUMBER(F318),ISNUMBER(G318)),ABS(D318-C318),"")</f>
        <v/>
      </c>
      <c r="I318" s="11">
        <f>IF(ISNUMBER(H318),ABS(E318-C318),"")</f>
        <v/>
      </c>
      <c r="J318" s="12">
        <f>IF(ISNUMBER(H318),ABS(F318-C318),"")</f>
        <v/>
      </c>
      <c r="K318" s="12">
        <f>IF(ISNUMBER(H318),ABS(G318-C318),"")</f>
        <v/>
      </c>
      <c r="L318" s="11">
        <f>IF(A318="","",IF(A318=A317,L317+1,1))</f>
        <v/>
      </c>
      <c r="M318" s="12">
        <f>IF(A318="","",IF(L318=1,IF(ISNUMBER(C318),C318,""),IF(ISNUMBER(C318),IF(ISNUMBER(M317),$Q$2*C318+(1-$Q$2)*M317,C318),M317)))</f>
        <v/>
      </c>
      <c r="N318" s="11">
        <f>IF(A318="","",IF(L318=1,N317+1,N317))</f>
        <v/>
      </c>
    </row>
    <row r="319">
      <c r="A319" s="10" t="n"/>
      <c r="B319" s="10" t="n"/>
      <c r="C319" s="10" t="n"/>
      <c r="D319" s="10" t="n"/>
      <c r="E319" s="11">
        <f>IF(A319="","",IF(L319-$Q$1&lt;1,"",IF(ISNUMBER(INDEX($C$5:$C$2004,(ROW()-4-$Q$1))),INDEX($C$5:$C$2004,(ROW()-4-$Q$1)),"")))</f>
        <v/>
      </c>
      <c r="F319" s="12">
        <f>IF(A319="","",IF(L319-$Q$1-3&lt;1,"",IF(COUNT(INDEX($C$5:$C$2004,(ROW()-4-$Q$1)-3):INDEX($C$5:$C$2004,(ROW()-4-$Q$1)))=4,AVERAGE(INDEX($C$5:$C$2004,(ROW()-4-$Q$1)-3):INDEX($C$5:$C$2004,(ROW()-4-$Q$1))),"")))</f>
        <v/>
      </c>
      <c r="G319" s="12">
        <f>IF(A319="","",IF(L319-$Q$1&lt;1,"",IF(ISNUMBER(INDEX($M$5:$M$2004,(ROW()-4-$Q$1))),INDEX($M$5:$M$2004,(ROW()-4-$Q$1)),"")))</f>
        <v/>
      </c>
      <c r="H319" s="11">
        <f>IF(AND(ISNUMBER(C319),ISNUMBER(D319),ISNUMBER(E319),ISNUMBER(F319),ISNUMBER(G319)),ABS(D319-C319),"")</f>
        <v/>
      </c>
      <c r="I319" s="11">
        <f>IF(ISNUMBER(H319),ABS(E319-C319),"")</f>
        <v/>
      </c>
      <c r="J319" s="12">
        <f>IF(ISNUMBER(H319),ABS(F319-C319),"")</f>
        <v/>
      </c>
      <c r="K319" s="12">
        <f>IF(ISNUMBER(H319),ABS(G319-C319),"")</f>
        <v/>
      </c>
      <c r="L319" s="11">
        <f>IF(A319="","",IF(A319=A318,L318+1,1))</f>
        <v/>
      </c>
      <c r="M319" s="12">
        <f>IF(A319="","",IF(L319=1,IF(ISNUMBER(C319),C319,""),IF(ISNUMBER(C319),IF(ISNUMBER(M318),$Q$2*C319+(1-$Q$2)*M318,C319),M318)))</f>
        <v/>
      </c>
      <c r="N319" s="11">
        <f>IF(A319="","",IF(L319=1,N318+1,N318))</f>
        <v/>
      </c>
    </row>
    <row r="320">
      <c r="A320" s="10" t="n"/>
      <c r="B320" s="10" t="n"/>
      <c r="C320" s="10" t="n"/>
      <c r="D320" s="10" t="n"/>
      <c r="E320" s="11">
        <f>IF(A320="","",IF(L320-$Q$1&lt;1,"",IF(ISNUMBER(INDEX($C$5:$C$2004,(ROW()-4-$Q$1))),INDEX($C$5:$C$2004,(ROW()-4-$Q$1)),"")))</f>
        <v/>
      </c>
      <c r="F320" s="12">
        <f>IF(A320="","",IF(L320-$Q$1-3&lt;1,"",IF(COUNT(INDEX($C$5:$C$2004,(ROW()-4-$Q$1)-3):INDEX($C$5:$C$2004,(ROW()-4-$Q$1)))=4,AVERAGE(INDEX($C$5:$C$2004,(ROW()-4-$Q$1)-3):INDEX($C$5:$C$2004,(ROW()-4-$Q$1))),"")))</f>
        <v/>
      </c>
      <c r="G320" s="12">
        <f>IF(A320="","",IF(L320-$Q$1&lt;1,"",IF(ISNUMBER(INDEX($M$5:$M$2004,(ROW()-4-$Q$1))),INDEX($M$5:$M$2004,(ROW()-4-$Q$1)),"")))</f>
        <v/>
      </c>
      <c r="H320" s="11">
        <f>IF(AND(ISNUMBER(C320),ISNUMBER(D320),ISNUMBER(E320),ISNUMBER(F320),ISNUMBER(G320)),ABS(D320-C320),"")</f>
        <v/>
      </c>
      <c r="I320" s="11">
        <f>IF(ISNUMBER(H320),ABS(E320-C320),"")</f>
        <v/>
      </c>
      <c r="J320" s="12">
        <f>IF(ISNUMBER(H320),ABS(F320-C320),"")</f>
        <v/>
      </c>
      <c r="K320" s="12">
        <f>IF(ISNUMBER(H320),ABS(G320-C320),"")</f>
        <v/>
      </c>
      <c r="L320" s="11">
        <f>IF(A320="","",IF(A320=A319,L319+1,1))</f>
        <v/>
      </c>
      <c r="M320" s="12">
        <f>IF(A320="","",IF(L320=1,IF(ISNUMBER(C320),C320,""),IF(ISNUMBER(C320),IF(ISNUMBER(M319),$Q$2*C320+(1-$Q$2)*M319,C320),M319)))</f>
        <v/>
      </c>
      <c r="N320" s="11">
        <f>IF(A320="","",IF(L320=1,N319+1,N319))</f>
        <v/>
      </c>
    </row>
    <row r="321">
      <c r="A321" s="10" t="n"/>
      <c r="B321" s="10" t="n"/>
      <c r="C321" s="10" t="n"/>
      <c r="D321" s="10" t="n"/>
      <c r="E321" s="11">
        <f>IF(A321="","",IF(L321-$Q$1&lt;1,"",IF(ISNUMBER(INDEX($C$5:$C$2004,(ROW()-4-$Q$1))),INDEX($C$5:$C$2004,(ROW()-4-$Q$1)),"")))</f>
        <v/>
      </c>
      <c r="F321" s="12">
        <f>IF(A321="","",IF(L321-$Q$1-3&lt;1,"",IF(COUNT(INDEX($C$5:$C$2004,(ROW()-4-$Q$1)-3):INDEX($C$5:$C$2004,(ROW()-4-$Q$1)))=4,AVERAGE(INDEX($C$5:$C$2004,(ROW()-4-$Q$1)-3):INDEX($C$5:$C$2004,(ROW()-4-$Q$1))),"")))</f>
        <v/>
      </c>
      <c r="G321" s="12">
        <f>IF(A321="","",IF(L321-$Q$1&lt;1,"",IF(ISNUMBER(INDEX($M$5:$M$2004,(ROW()-4-$Q$1))),INDEX($M$5:$M$2004,(ROW()-4-$Q$1)),"")))</f>
        <v/>
      </c>
      <c r="H321" s="11">
        <f>IF(AND(ISNUMBER(C321),ISNUMBER(D321),ISNUMBER(E321),ISNUMBER(F321),ISNUMBER(G321)),ABS(D321-C321),"")</f>
        <v/>
      </c>
      <c r="I321" s="11">
        <f>IF(ISNUMBER(H321),ABS(E321-C321),"")</f>
        <v/>
      </c>
      <c r="J321" s="12">
        <f>IF(ISNUMBER(H321),ABS(F321-C321),"")</f>
        <v/>
      </c>
      <c r="K321" s="12">
        <f>IF(ISNUMBER(H321),ABS(G321-C321),"")</f>
        <v/>
      </c>
      <c r="L321" s="11">
        <f>IF(A321="","",IF(A321=A320,L320+1,1))</f>
        <v/>
      </c>
      <c r="M321" s="12">
        <f>IF(A321="","",IF(L321=1,IF(ISNUMBER(C321),C321,""),IF(ISNUMBER(C321),IF(ISNUMBER(M320),$Q$2*C321+(1-$Q$2)*M320,C321),M320)))</f>
        <v/>
      </c>
      <c r="N321" s="11">
        <f>IF(A321="","",IF(L321=1,N320+1,N320))</f>
        <v/>
      </c>
    </row>
    <row r="322">
      <c r="A322" s="10" t="n"/>
      <c r="B322" s="10" t="n"/>
      <c r="C322" s="10" t="n"/>
      <c r="D322" s="10" t="n"/>
      <c r="E322" s="11">
        <f>IF(A322="","",IF(L322-$Q$1&lt;1,"",IF(ISNUMBER(INDEX($C$5:$C$2004,(ROW()-4-$Q$1))),INDEX($C$5:$C$2004,(ROW()-4-$Q$1)),"")))</f>
        <v/>
      </c>
      <c r="F322" s="12">
        <f>IF(A322="","",IF(L322-$Q$1-3&lt;1,"",IF(COUNT(INDEX($C$5:$C$2004,(ROW()-4-$Q$1)-3):INDEX($C$5:$C$2004,(ROW()-4-$Q$1)))=4,AVERAGE(INDEX($C$5:$C$2004,(ROW()-4-$Q$1)-3):INDEX($C$5:$C$2004,(ROW()-4-$Q$1))),"")))</f>
        <v/>
      </c>
      <c r="G322" s="12">
        <f>IF(A322="","",IF(L322-$Q$1&lt;1,"",IF(ISNUMBER(INDEX($M$5:$M$2004,(ROW()-4-$Q$1))),INDEX($M$5:$M$2004,(ROW()-4-$Q$1)),"")))</f>
        <v/>
      </c>
      <c r="H322" s="11">
        <f>IF(AND(ISNUMBER(C322),ISNUMBER(D322),ISNUMBER(E322),ISNUMBER(F322),ISNUMBER(G322)),ABS(D322-C322),"")</f>
        <v/>
      </c>
      <c r="I322" s="11">
        <f>IF(ISNUMBER(H322),ABS(E322-C322),"")</f>
        <v/>
      </c>
      <c r="J322" s="12">
        <f>IF(ISNUMBER(H322),ABS(F322-C322),"")</f>
        <v/>
      </c>
      <c r="K322" s="12">
        <f>IF(ISNUMBER(H322),ABS(G322-C322),"")</f>
        <v/>
      </c>
      <c r="L322" s="11">
        <f>IF(A322="","",IF(A322=A321,L321+1,1))</f>
        <v/>
      </c>
      <c r="M322" s="12">
        <f>IF(A322="","",IF(L322=1,IF(ISNUMBER(C322),C322,""),IF(ISNUMBER(C322),IF(ISNUMBER(M321),$Q$2*C322+(1-$Q$2)*M321,C322),M321)))</f>
        <v/>
      </c>
      <c r="N322" s="11">
        <f>IF(A322="","",IF(L322=1,N321+1,N321))</f>
        <v/>
      </c>
    </row>
    <row r="323">
      <c r="A323" s="10" t="n"/>
      <c r="B323" s="10" t="n"/>
      <c r="C323" s="10" t="n"/>
      <c r="D323" s="10" t="n"/>
      <c r="E323" s="11">
        <f>IF(A323="","",IF(L323-$Q$1&lt;1,"",IF(ISNUMBER(INDEX($C$5:$C$2004,(ROW()-4-$Q$1))),INDEX($C$5:$C$2004,(ROW()-4-$Q$1)),"")))</f>
        <v/>
      </c>
      <c r="F323" s="12">
        <f>IF(A323="","",IF(L323-$Q$1-3&lt;1,"",IF(COUNT(INDEX($C$5:$C$2004,(ROW()-4-$Q$1)-3):INDEX($C$5:$C$2004,(ROW()-4-$Q$1)))=4,AVERAGE(INDEX($C$5:$C$2004,(ROW()-4-$Q$1)-3):INDEX($C$5:$C$2004,(ROW()-4-$Q$1))),"")))</f>
        <v/>
      </c>
      <c r="G323" s="12">
        <f>IF(A323="","",IF(L323-$Q$1&lt;1,"",IF(ISNUMBER(INDEX($M$5:$M$2004,(ROW()-4-$Q$1))),INDEX($M$5:$M$2004,(ROW()-4-$Q$1)),"")))</f>
        <v/>
      </c>
      <c r="H323" s="11">
        <f>IF(AND(ISNUMBER(C323),ISNUMBER(D323),ISNUMBER(E323),ISNUMBER(F323),ISNUMBER(G323)),ABS(D323-C323),"")</f>
        <v/>
      </c>
      <c r="I323" s="11">
        <f>IF(ISNUMBER(H323),ABS(E323-C323),"")</f>
        <v/>
      </c>
      <c r="J323" s="12">
        <f>IF(ISNUMBER(H323),ABS(F323-C323),"")</f>
        <v/>
      </c>
      <c r="K323" s="12">
        <f>IF(ISNUMBER(H323),ABS(G323-C323),"")</f>
        <v/>
      </c>
      <c r="L323" s="11">
        <f>IF(A323="","",IF(A323=A322,L322+1,1))</f>
        <v/>
      </c>
      <c r="M323" s="12">
        <f>IF(A323="","",IF(L323=1,IF(ISNUMBER(C323),C323,""),IF(ISNUMBER(C323),IF(ISNUMBER(M322),$Q$2*C323+(1-$Q$2)*M322,C323),M322)))</f>
        <v/>
      </c>
      <c r="N323" s="11">
        <f>IF(A323="","",IF(L323=1,N322+1,N322))</f>
        <v/>
      </c>
    </row>
    <row r="324">
      <c r="A324" s="10" t="n"/>
      <c r="B324" s="10" t="n"/>
      <c r="C324" s="10" t="n"/>
      <c r="D324" s="10" t="n"/>
      <c r="E324" s="11">
        <f>IF(A324="","",IF(L324-$Q$1&lt;1,"",IF(ISNUMBER(INDEX($C$5:$C$2004,(ROW()-4-$Q$1))),INDEX($C$5:$C$2004,(ROW()-4-$Q$1)),"")))</f>
        <v/>
      </c>
      <c r="F324" s="12">
        <f>IF(A324="","",IF(L324-$Q$1-3&lt;1,"",IF(COUNT(INDEX($C$5:$C$2004,(ROW()-4-$Q$1)-3):INDEX($C$5:$C$2004,(ROW()-4-$Q$1)))=4,AVERAGE(INDEX($C$5:$C$2004,(ROW()-4-$Q$1)-3):INDEX($C$5:$C$2004,(ROW()-4-$Q$1))),"")))</f>
        <v/>
      </c>
      <c r="G324" s="12">
        <f>IF(A324="","",IF(L324-$Q$1&lt;1,"",IF(ISNUMBER(INDEX($M$5:$M$2004,(ROW()-4-$Q$1))),INDEX($M$5:$M$2004,(ROW()-4-$Q$1)),"")))</f>
        <v/>
      </c>
      <c r="H324" s="11">
        <f>IF(AND(ISNUMBER(C324),ISNUMBER(D324),ISNUMBER(E324),ISNUMBER(F324),ISNUMBER(G324)),ABS(D324-C324),"")</f>
        <v/>
      </c>
      <c r="I324" s="11">
        <f>IF(ISNUMBER(H324),ABS(E324-C324),"")</f>
        <v/>
      </c>
      <c r="J324" s="12">
        <f>IF(ISNUMBER(H324),ABS(F324-C324),"")</f>
        <v/>
      </c>
      <c r="K324" s="12">
        <f>IF(ISNUMBER(H324),ABS(G324-C324),"")</f>
        <v/>
      </c>
      <c r="L324" s="11">
        <f>IF(A324="","",IF(A324=A323,L323+1,1))</f>
        <v/>
      </c>
      <c r="M324" s="12">
        <f>IF(A324="","",IF(L324=1,IF(ISNUMBER(C324),C324,""),IF(ISNUMBER(C324),IF(ISNUMBER(M323),$Q$2*C324+(1-$Q$2)*M323,C324),M323)))</f>
        <v/>
      </c>
      <c r="N324" s="11">
        <f>IF(A324="","",IF(L324=1,N323+1,N323))</f>
        <v/>
      </c>
    </row>
    <row r="325">
      <c r="A325" s="10" t="n"/>
      <c r="B325" s="10" t="n"/>
      <c r="C325" s="10" t="n"/>
      <c r="D325" s="10" t="n"/>
      <c r="E325" s="11">
        <f>IF(A325="","",IF(L325-$Q$1&lt;1,"",IF(ISNUMBER(INDEX($C$5:$C$2004,(ROW()-4-$Q$1))),INDEX($C$5:$C$2004,(ROW()-4-$Q$1)),"")))</f>
        <v/>
      </c>
      <c r="F325" s="12">
        <f>IF(A325="","",IF(L325-$Q$1-3&lt;1,"",IF(COUNT(INDEX($C$5:$C$2004,(ROW()-4-$Q$1)-3):INDEX($C$5:$C$2004,(ROW()-4-$Q$1)))=4,AVERAGE(INDEX($C$5:$C$2004,(ROW()-4-$Q$1)-3):INDEX($C$5:$C$2004,(ROW()-4-$Q$1))),"")))</f>
        <v/>
      </c>
      <c r="G325" s="12">
        <f>IF(A325="","",IF(L325-$Q$1&lt;1,"",IF(ISNUMBER(INDEX($M$5:$M$2004,(ROW()-4-$Q$1))),INDEX($M$5:$M$2004,(ROW()-4-$Q$1)),"")))</f>
        <v/>
      </c>
      <c r="H325" s="11">
        <f>IF(AND(ISNUMBER(C325),ISNUMBER(D325),ISNUMBER(E325),ISNUMBER(F325),ISNUMBER(G325)),ABS(D325-C325),"")</f>
        <v/>
      </c>
      <c r="I325" s="11">
        <f>IF(ISNUMBER(H325),ABS(E325-C325),"")</f>
        <v/>
      </c>
      <c r="J325" s="12">
        <f>IF(ISNUMBER(H325),ABS(F325-C325),"")</f>
        <v/>
      </c>
      <c r="K325" s="12">
        <f>IF(ISNUMBER(H325),ABS(G325-C325),"")</f>
        <v/>
      </c>
      <c r="L325" s="11">
        <f>IF(A325="","",IF(A325=A324,L324+1,1))</f>
        <v/>
      </c>
      <c r="M325" s="12">
        <f>IF(A325="","",IF(L325=1,IF(ISNUMBER(C325),C325,""),IF(ISNUMBER(C325),IF(ISNUMBER(M324),$Q$2*C325+(1-$Q$2)*M324,C325),M324)))</f>
        <v/>
      </c>
      <c r="N325" s="11">
        <f>IF(A325="","",IF(L325=1,N324+1,N324))</f>
        <v/>
      </c>
    </row>
    <row r="326">
      <c r="A326" s="10" t="n"/>
      <c r="B326" s="10" t="n"/>
      <c r="C326" s="10" t="n"/>
      <c r="D326" s="10" t="n"/>
      <c r="E326" s="11">
        <f>IF(A326="","",IF(L326-$Q$1&lt;1,"",IF(ISNUMBER(INDEX($C$5:$C$2004,(ROW()-4-$Q$1))),INDEX($C$5:$C$2004,(ROW()-4-$Q$1)),"")))</f>
        <v/>
      </c>
      <c r="F326" s="12">
        <f>IF(A326="","",IF(L326-$Q$1-3&lt;1,"",IF(COUNT(INDEX($C$5:$C$2004,(ROW()-4-$Q$1)-3):INDEX($C$5:$C$2004,(ROW()-4-$Q$1)))=4,AVERAGE(INDEX($C$5:$C$2004,(ROW()-4-$Q$1)-3):INDEX($C$5:$C$2004,(ROW()-4-$Q$1))),"")))</f>
        <v/>
      </c>
      <c r="G326" s="12">
        <f>IF(A326="","",IF(L326-$Q$1&lt;1,"",IF(ISNUMBER(INDEX($M$5:$M$2004,(ROW()-4-$Q$1))),INDEX($M$5:$M$2004,(ROW()-4-$Q$1)),"")))</f>
        <v/>
      </c>
      <c r="H326" s="11">
        <f>IF(AND(ISNUMBER(C326),ISNUMBER(D326),ISNUMBER(E326),ISNUMBER(F326),ISNUMBER(G326)),ABS(D326-C326),"")</f>
        <v/>
      </c>
      <c r="I326" s="11">
        <f>IF(ISNUMBER(H326),ABS(E326-C326),"")</f>
        <v/>
      </c>
      <c r="J326" s="12">
        <f>IF(ISNUMBER(H326),ABS(F326-C326),"")</f>
        <v/>
      </c>
      <c r="K326" s="12">
        <f>IF(ISNUMBER(H326),ABS(G326-C326),"")</f>
        <v/>
      </c>
      <c r="L326" s="11">
        <f>IF(A326="","",IF(A326=A325,L325+1,1))</f>
        <v/>
      </c>
      <c r="M326" s="12">
        <f>IF(A326="","",IF(L326=1,IF(ISNUMBER(C326),C326,""),IF(ISNUMBER(C326),IF(ISNUMBER(M325),$Q$2*C326+(1-$Q$2)*M325,C326),M325)))</f>
        <v/>
      </c>
      <c r="N326" s="11">
        <f>IF(A326="","",IF(L326=1,N325+1,N325))</f>
        <v/>
      </c>
    </row>
    <row r="327">
      <c r="A327" s="10" t="n"/>
      <c r="B327" s="10" t="n"/>
      <c r="C327" s="10" t="n"/>
      <c r="D327" s="10" t="n"/>
      <c r="E327" s="11">
        <f>IF(A327="","",IF(L327-$Q$1&lt;1,"",IF(ISNUMBER(INDEX($C$5:$C$2004,(ROW()-4-$Q$1))),INDEX($C$5:$C$2004,(ROW()-4-$Q$1)),"")))</f>
        <v/>
      </c>
      <c r="F327" s="12">
        <f>IF(A327="","",IF(L327-$Q$1-3&lt;1,"",IF(COUNT(INDEX($C$5:$C$2004,(ROW()-4-$Q$1)-3):INDEX($C$5:$C$2004,(ROW()-4-$Q$1)))=4,AVERAGE(INDEX($C$5:$C$2004,(ROW()-4-$Q$1)-3):INDEX($C$5:$C$2004,(ROW()-4-$Q$1))),"")))</f>
        <v/>
      </c>
      <c r="G327" s="12">
        <f>IF(A327="","",IF(L327-$Q$1&lt;1,"",IF(ISNUMBER(INDEX($M$5:$M$2004,(ROW()-4-$Q$1))),INDEX($M$5:$M$2004,(ROW()-4-$Q$1)),"")))</f>
        <v/>
      </c>
      <c r="H327" s="11">
        <f>IF(AND(ISNUMBER(C327),ISNUMBER(D327),ISNUMBER(E327),ISNUMBER(F327),ISNUMBER(G327)),ABS(D327-C327),"")</f>
        <v/>
      </c>
      <c r="I327" s="11">
        <f>IF(ISNUMBER(H327),ABS(E327-C327),"")</f>
        <v/>
      </c>
      <c r="J327" s="12">
        <f>IF(ISNUMBER(H327),ABS(F327-C327),"")</f>
        <v/>
      </c>
      <c r="K327" s="12">
        <f>IF(ISNUMBER(H327),ABS(G327-C327),"")</f>
        <v/>
      </c>
      <c r="L327" s="11">
        <f>IF(A327="","",IF(A327=A326,L326+1,1))</f>
        <v/>
      </c>
      <c r="M327" s="12">
        <f>IF(A327="","",IF(L327=1,IF(ISNUMBER(C327),C327,""),IF(ISNUMBER(C327),IF(ISNUMBER(M326),$Q$2*C327+(1-$Q$2)*M326,C327),M326)))</f>
        <v/>
      </c>
      <c r="N327" s="11">
        <f>IF(A327="","",IF(L327=1,N326+1,N326))</f>
        <v/>
      </c>
    </row>
    <row r="328">
      <c r="A328" s="10" t="n"/>
      <c r="B328" s="10" t="n"/>
      <c r="C328" s="10" t="n"/>
      <c r="D328" s="10" t="n"/>
      <c r="E328" s="11">
        <f>IF(A328="","",IF(L328-$Q$1&lt;1,"",IF(ISNUMBER(INDEX($C$5:$C$2004,(ROW()-4-$Q$1))),INDEX($C$5:$C$2004,(ROW()-4-$Q$1)),"")))</f>
        <v/>
      </c>
      <c r="F328" s="12">
        <f>IF(A328="","",IF(L328-$Q$1-3&lt;1,"",IF(COUNT(INDEX($C$5:$C$2004,(ROW()-4-$Q$1)-3):INDEX($C$5:$C$2004,(ROW()-4-$Q$1)))=4,AVERAGE(INDEX($C$5:$C$2004,(ROW()-4-$Q$1)-3):INDEX($C$5:$C$2004,(ROW()-4-$Q$1))),"")))</f>
        <v/>
      </c>
      <c r="G328" s="12">
        <f>IF(A328="","",IF(L328-$Q$1&lt;1,"",IF(ISNUMBER(INDEX($M$5:$M$2004,(ROW()-4-$Q$1))),INDEX($M$5:$M$2004,(ROW()-4-$Q$1)),"")))</f>
        <v/>
      </c>
      <c r="H328" s="11">
        <f>IF(AND(ISNUMBER(C328),ISNUMBER(D328),ISNUMBER(E328),ISNUMBER(F328),ISNUMBER(G328)),ABS(D328-C328),"")</f>
        <v/>
      </c>
      <c r="I328" s="11">
        <f>IF(ISNUMBER(H328),ABS(E328-C328),"")</f>
        <v/>
      </c>
      <c r="J328" s="12">
        <f>IF(ISNUMBER(H328),ABS(F328-C328),"")</f>
        <v/>
      </c>
      <c r="K328" s="12">
        <f>IF(ISNUMBER(H328),ABS(G328-C328),"")</f>
        <v/>
      </c>
      <c r="L328" s="11">
        <f>IF(A328="","",IF(A328=A327,L327+1,1))</f>
        <v/>
      </c>
      <c r="M328" s="12">
        <f>IF(A328="","",IF(L328=1,IF(ISNUMBER(C328),C328,""),IF(ISNUMBER(C328),IF(ISNUMBER(M327),$Q$2*C328+(1-$Q$2)*M327,C328),M327)))</f>
        <v/>
      </c>
      <c r="N328" s="11">
        <f>IF(A328="","",IF(L328=1,N327+1,N327))</f>
        <v/>
      </c>
    </row>
    <row r="329">
      <c r="A329" s="10" t="n"/>
      <c r="B329" s="10" t="n"/>
      <c r="C329" s="10" t="n"/>
      <c r="D329" s="10" t="n"/>
      <c r="E329" s="11">
        <f>IF(A329="","",IF(L329-$Q$1&lt;1,"",IF(ISNUMBER(INDEX($C$5:$C$2004,(ROW()-4-$Q$1))),INDEX($C$5:$C$2004,(ROW()-4-$Q$1)),"")))</f>
        <v/>
      </c>
      <c r="F329" s="12">
        <f>IF(A329="","",IF(L329-$Q$1-3&lt;1,"",IF(COUNT(INDEX($C$5:$C$2004,(ROW()-4-$Q$1)-3):INDEX($C$5:$C$2004,(ROW()-4-$Q$1)))=4,AVERAGE(INDEX($C$5:$C$2004,(ROW()-4-$Q$1)-3):INDEX($C$5:$C$2004,(ROW()-4-$Q$1))),"")))</f>
        <v/>
      </c>
      <c r="G329" s="12">
        <f>IF(A329="","",IF(L329-$Q$1&lt;1,"",IF(ISNUMBER(INDEX($M$5:$M$2004,(ROW()-4-$Q$1))),INDEX($M$5:$M$2004,(ROW()-4-$Q$1)),"")))</f>
        <v/>
      </c>
      <c r="H329" s="11">
        <f>IF(AND(ISNUMBER(C329),ISNUMBER(D329),ISNUMBER(E329),ISNUMBER(F329),ISNUMBER(G329)),ABS(D329-C329),"")</f>
        <v/>
      </c>
      <c r="I329" s="11">
        <f>IF(ISNUMBER(H329),ABS(E329-C329),"")</f>
        <v/>
      </c>
      <c r="J329" s="12">
        <f>IF(ISNUMBER(H329),ABS(F329-C329),"")</f>
        <v/>
      </c>
      <c r="K329" s="12">
        <f>IF(ISNUMBER(H329),ABS(G329-C329),"")</f>
        <v/>
      </c>
      <c r="L329" s="11">
        <f>IF(A329="","",IF(A329=A328,L328+1,1))</f>
        <v/>
      </c>
      <c r="M329" s="12">
        <f>IF(A329="","",IF(L329=1,IF(ISNUMBER(C329),C329,""),IF(ISNUMBER(C329),IF(ISNUMBER(M328),$Q$2*C329+(1-$Q$2)*M328,C329),M328)))</f>
        <v/>
      </c>
      <c r="N329" s="11">
        <f>IF(A329="","",IF(L329=1,N328+1,N328))</f>
        <v/>
      </c>
    </row>
    <row r="330">
      <c r="A330" s="10" t="n"/>
      <c r="B330" s="10" t="n"/>
      <c r="C330" s="10" t="n"/>
      <c r="D330" s="10" t="n"/>
      <c r="E330" s="11">
        <f>IF(A330="","",IF(L330-$Q$1&lt;1,"",IF(ISNUMBER(INDEX($C$5:$C$2004,(ROW()-4-$Q$1))),INDEX($C$5:$C$2004,(ROW()-4-$Q$1)),"")))</f>
        <v/>
      </c>
      <c r="F330" s="12">
        <f>IF(A330="","",IF(L330-$Q$1-3&lt;1,"",IF(COUNT(INDEX($C$5:$C$2004,(ROW()-4-$Q$1)-3):INDEX($C$5:$C$2004,(ROW()-4-$Q$1)))=4,AVERAGE(INDEX($C$5:$C$2004,(ROW()-4-$Q$1)-3):INDEX($C$5:$C$2004,(ROW()-4-$Q$1))),"")))</f>
        <v/>
      </c>
      <c r="G330" s="12">
        <f>IF(A330="","",IF(L330-$Q$1&lt;1,"",IF(ISNUMBER(INDEX($M$5:$M$2004,(ROW()-4-$Q$1))),INDEX($M$5:$M$2004,(ROW()-4-$Q$1)),"")))</f>
        <v/>
      </c>
      <c r="H330" s="11">
        <f>IF(AND(ISNUMBER(C330),ISNUMBER(D330),ISNUMBER(E330),ISNUMBER(F330),ISNUMBER(G330)),ABS(D330-C330),"")</f>
        <v/>
      </c>
      <c r="I330" s="11">
        <f>IF(ISNUMBER(H330),ABS(E330-C330),"")</f>
        <v/>
      </c>
      <c r="J330" s="12">
        <f>IF(ISNUMBER(H330),ABS(F330-C330),"")</f>
        <v/>
      </c>
      <c r="K330" s="12">
        <f>IF(ISNUMBER(H330),ABS(G330-C330),"")</f>
        <v/>
      </c>
      <c r="L330" s="11">
        <f>IF(A330="","",IF(A330=A329,L329+1,1))</f>
        <v/>
      </c>
      <c r="M330" s="12">
        <f>IF(A330="","",IF(L330=1,IF(ISNUMBER(C330),C330,""),IF(ISNUMBER(C330),IF(ISNUMBER(M329),$Q$2*C330+(1-$Q$2)*M329,C330),M329)))</f>
        <v/>
      </c>
      <c r="N330" s="11">
        <f>IF(A330="","",IF(L330=1,N329+1,N329))</f>
        <v/>
      </c>
    </row>
    <row r="331">
      <c r="A331" s="10" t="n"/>
      <c r="B331" s="10" t="n"/>
      <c r="C331" s="10" t="n"/>
      <c r="D331" s="10" t="n"/>
      <c r="E331" s="11">
        <f>IF(A331="","",IF(L331-$Q$1&lt;1,"",IF(ISNUMBER(INDEX($C$5:$C$2004,(ROW()-4-$Q$1))),INDEX($C$5:$C$2004,(ROW()-4-$Q$1)),"")))</f>
        <v/>
      </c>
      <c r="F331" s="12">
        <f>IF(A331="","",IF(L331-$Q$1-3&lt;1,"",IF(COUNT(INDEX($C$5:$C$2004,(ROW()-4-$Q$1)-3):INDEX($C$5:$C$2004,(ROW()-4-$Q$1)))=4,AVERAGE(INDEX($C$5:$C$2004,(ROW()-4-$Q$1)-3):INDEX($C$5:$C$2004,(ROW()-4-$Q$1))),"")))</f>
        <v/>
      </c>
      <c r="G331" s="12">
        <f>IF(A331="","",IF(L331-$Q$1&lt;1,"",IF(ISNUMBER(INDEX($M$5:$M$2004,(ROW()-4-$Q$1))),INDEX($M$5:$M$2004,(ROW()-4-$Q$1)),"")))</f>
        <v/>
      </c>
      <c r="H331" s="11">
        <f>IF(AND(ISNUMBER(C331),ISNUMBER(D331),ISNUMBER(E331),ISNUMBER(F331),ISNUMBER(G331)),ABS(D331-C331),"")</f>
        <v/>
      </c>
      <c r="I331" s="11">
        <f>IF(ISNUMBER(H331),ABS(E331-C331),"")</f>
        <v/>
      </c>
      <c r="J331" s="12">
        <f>IF(ISNUMBER(H331),ABS(F331-C331),"")</f>
        <v/>
      </c>
      <c r="K331" s="12">
        <f>IF(ISNUMBER(H331),ABS(G331-C331),"")</f>
        <v/>
      </c>
      <c r="L331" s="11">
        <f>IF(A331="","",IF(A331=A330,L330+1,1))</f>
        <v/>
      </c>
      <c r="M331" s="12">
        <f>IF(A331="","",IF(L331=1,IF(ISNUMBER(C331),C331,""),IF(ISNUMBER(C331),IF(ISNUMBER(M330),$Q$2*C331+(1-$Q$2)*M330,C331),M330)))</f>
        <v/>
      </c>
      <c r="N331" s="11">
        <f>IF(A331="","",IF(L331=1,N330+1,N330))</f>
        <v/>
      </c>
    </row>
    <row r="332">
      <c r="A332" s="10" t="n"/>
      <c r="B332" s="10" t="n"/>
      <c r="C332" s="10" t="n"/>
      <c r="D332" s="10" t="n"/>
      <c r="E332" s="11">
        <f>IF(A332="","",IF(L332-$Q$1&lt;1,"",IF(ISNUMBER(INDEX($C$5:$C$2004,(ROW()-4-$Q$1))),INDEX($C$5:$C$2004,(ROW()-4-$Q$1)),"")))</f>
        <v/>
      </c>
      <c r="F332" s="12">
        <f>IF(A332="","",IF(L332-$Q$1-3&lt;1,"",IF(COUNT(INDEX($C$5:$C$2004,(ROW()-4-$Q$1)-3):INDEX($C$5:$C$2004,(ROW()-4-$Q$1)))=4,AVERAGE(INDEX($C$5:$C$2004,(ROW()-4-$Q$1)-3):INDEX($C$5:$C$2004,(ROW()-4-$Q$1))),"")))</f>
        <v/>
      </c>
      <c r="G332" s="12">
        <f>IF(A332="","",IF(L332-$Q$1&lt;1,"",IF(ISNUMBER(INDEX($M$5:$M$2004,(ROW()-4-$Q$1))),INDEX($M$5:$M$2004,(ROW()-4-$Q$1)),"")))</f>
        <v/>
      </c>
      <c r="H332" s="11">
        <f>IF(AND(ISNUMBER(C332),ISNUMBER(D332),ISNUMBER(E332),ISNUMBER(F332),ISNUMBER(G332)),ABS(D332-C332),"")</f>
        <v/>
      </c>
      <c r="I332" s="11">
        <f>IF(ISNUMBER(H332),ABS(E332-C332),"")</f>
        <v/>
      </c>
      <c r="J332" s="12">
        <f>IF(ISNUMBER(H332),ABS(F332-C332),"")</f>
        <v/>
      </c>
      <c r="K332" s="12">
        <f>IF(ISNUMBER(H332),ABS(G332-C332),"")</f>
        <v/>
      </c>
      <c r="L332" s="11">
        <f>IF(A332="","",IF(A332=A331,L331+1,1))</f>
        <v/>
      </c>
      <c r="M332" s="12">
        <f>IF(A332="","",IF(L332=1,IF(ISNUMBER(C332),C332,""),IF(ISNUMBER(C332),IF(ISNUMBER(M331),$Q$2*C332+(1-$Q$2)*M331,C332),M331)))</f>
        <v/>
      </c>
      <c r="N332" s="11">
        <f>IF(A332="","",IF(L332=1,N331+1,N331))</f>
        <v/>
      </c>
    </row>
    <row r="333">
      <c r="A333" s="10" t="n"/>
      <c r="B333" s="10" t="n"/>
      <c r="C333" s="10" t="n"/>
      <c r="D333" s="10" t="n"/>
      <c r="E333" s="11">
        <f>IF(A333="","",IF(L333-$Q$1&lt;1,"",IF(ISNUMBER(INDEX($C$5:$C$2004,(ROW()-4-$Q$1))),INDEX($C$5:$C$2004,(ROW()-4-$Q$1)),"")))</f>
        <v/>
      </c>
      <c r="F333" s="12">
        <f>IF(A333="","",IF(L333-$Q$1-3&lt;1,"",IF(COUNT(INDEX($C$5:$C$2004,(ROW()-4-$Q$1)-3):INDEX($C$5:$C$2004,(ROW()-4-$Q$1)))=4,AVERAGE(INDEX($C$5:$C$2004,(ROW()-4-$Q$1)-3):INDEX($C$5:$C$2004,(ROW()-4-$Q$1))),"")))</f>
        <v/>
      </c>
      <c r="G333" s="12">
        <f>IF(A333="","",IF(L333-$Q$1&lt;1,"",IF(ISNUMBER(INDEX($M$5:$M$2004,(ROW()-4-$Q$1))),INDEX($M$5:$M$2004,(ROW()-4-$Q$1)),"")))</f>
        <v/>
      </c>
      <c r="H333" s="11">
        <f>IF(AND(ISNUMBER(C333),ISNUMBER(D333),ISNUMBER(E333),ISNUMBER(F333),ISNUMBER(G333)),ABS(D333-C333),"")</f>
        <v/>
      </c>
      <c r="I333" s="11">
        <f>IF(ISNUMBER(H333),ABS(E333-C333),"")</f>
        <v/>
      </c>
      <c r="J333" s="12">
        <f>IF(ISNUMBER(H333),ABS(F333-C333),"")</f>
        <v/>
      </c>
      <c r="K333" s="12">
        <f>IF(ISNUMBER(H333),ABS(G333-C333),"")</f>
        <v/>
      </c>
      <c r="L333" s="11">
        <f>IF(A333="","",IF(A333=A332,L332+1,1))</f>
        <v/>
      </c>
      <c r="M333" s="12">
        <f>IF(A333="","",IF(L333=1,IF(ISNUMBER(C333),C333,""),IF(ISNUMBER(C333),IF(ISNUMBER(M332),$Q$2*C333+(1-$Q$2)*M332,C333),M332)))</f>
        <v/>
      </c>
      <c r="N333" s="11">
        <f>IF(A333="","",IF(L333=1,N332+1,N332))</f>
        <v/>
      </c>
    </row>
    <row r="334">
      <c r="A334" s="10" t="n"/>
      <c r="B334" s="10" t="n"/>
      <c r="C334" s="10" t="n"/>
      <c r="D334" s="10" t="n"/>
      <c r="E334" s="11">
        <f>IF(A334="","",IF(L334-$Q$1&lt;1,"",IF(ISNUMBER(INDEX($C$5:$C$2004,(ROW()-4-$Q$1))),INDEX($C$5:$C$2004,(ROW()-4-$Q$1)),"")))</f>
        <v/>
      </c>
      <c r="F334" s="12">
        <f>IF(A334="","",IF(L334-$Q$1-3&lt;1,"",IF(COUNT(INDEX($C$5:$C$2004,(ROW()-4-$Q$1)-3):INDEX($C$5:$C$2004,(ROW()-4-$Q$1)))=4,AVERAGE(INDEX($C$5:$C$2004,(ROW()-4-$Q$1)-3):INDEX($C$5:$C$2004,(ROW()-4-$Q$1))),"")))</f>
        <v/>
      </c>
      <c r="G334" s="12">
        <f>IF(A334="","",IF(L334-$Q$1&lt;1,"",IF(ISNUMBER(INDEX($M$5:$M$2004,(ROW()-4-$Q$1))),INDEX($M$5:$M$2004,(ROW()-4-$Q$1)),"")))</f>
        <v/>
      </c>
      <c r="H334" s="11">
        <f>IF(AND(ISNUMBER(C334),ISNUMBER(D334),ISNUMBER(E334),ISNUMBER(F334),ISNUMBER(G334)),ABS(D334-C334),"")</f>
        <v/>
      </c>
      <c r="I334" s="11">
        <f>IF(ISNUMBER(H334),ABS(E334-C334),"")</f>
        <v/>
      </c>
      <c r="J334" s="12">
        <f>IF(ISNUMBER(H334),ABS(F334-C334),"")</f>
        <v/>
      </c>
      <c r="K334" s="12">
        <f>IF(ISNUMBER(H334),ABS(G334-C334),"")</f>
        <v/>
      </c>
      <c r="L334" s="11">
        <f>IF(A334="","",IF(A334=A333,L333+1,1))</f>
        <v/>
      </c>
      <c r="M334" s="12">
        <f>IF(A334="","",IF(L334=1,IF(ISNUMBER(C334),C334,""),IF(ISNUMBER(C334),IF(ISNUMBER(M333),$Q$2*C334+(1-$Q$2)*M333,C334),M333)))</f>
        <v/>
      </c>
      <c r="N334" s="11">
        <f>IF(A334="","",IF(L334=1,N333+1,N333))</f>
        <v/>
      </c>
    </row>
    <row r="335">
      <c r="A335" s="10" t="n"/>
      <c r="B335" s="10" t="n"/>
      <c r="C335" s="10" t="n"/>
      <c r="D335" s="10" t="n"/>
      <c r="E335" s="11">
        <f>IF(A335="","",IF(L335-$Q$1&lt;1,"",IF(ISNUMBER(INDEX($C$5:$C$2004,(ROW()-4-$Q$1))),INDEX($C$5:$C$2004,(ROW()-4-$Q$1)),"")))</f>
        <v/>
      </c>
      <c r="F335" s="12">
        <f>IF(A335="","",IF(L335-$Q$1-3&lt;1,"",IF(COUNT(INDEX($C$5:$C$2004,(ROW()-4-$Q$1)-3):INDEX($C$5:$C$2004,(ROW()-4-$Q$1)))=4,AVERAGE(INDEX($C$5:$C$2004,(ROW()-4-$Q$1)-3):INDEX($C$5:$C$2004,(ROW()-4-$Q$1))),"")))</f>
        <v/>
      </c>
      <c r="G335" s="12">
        <f>IF(A335="","",IF(L335-$Q$1&lt;1,"",IF(ISNUMBER(INDEX($M$5:$M$2004,(ROW()-4-$Q$1))),INDEX($M$5:$M$2004,(ROW()-4-$Q$1)),"")))</f>
        <v/>
      </c>
      <c r="H335" s="11">
        <f>IF(AND(ISNUMBER(C335),ISNUMBER(D335),ISNUMBER(E335),ISNUMBER(F335),ISNUMBER(G335)),ABS(D335-C335),"")</f>
        <v/>
      </c>
      <c r="I335" s="11">
        <f>IF(ISNUMBER(H335),ABS(E335-C335),"")</f>
        <v/>
      </c>
      <c r="J335" s="12">
        <f>IF(ISNUMBER(H335),ABS(F335-C335),"")</f>
        <v/>
      </c>
      <c r="K335" s="12">
        <f>IF(ISNUMBER(H335),ABS(G335-C335),"")</f>
        <v/>
      </c>
      <c r="L335" s="11">
        <f>IF(A335="","",IF(A335=A334,L334+1,1))</f>
        <v/>
      </c>
      <c r="M335" s="12">
        <f>IF(A335="","",IF(L335=1,IF(ISNUMBER(C335),C335,""),IF(ISNUMBER(C335),IF(ISNUMBER(M334),$Q$2*C335+(1-$Q$2)*M334,C335),M334)))</f>
        <v/>
      </c>
      <c r="N335" s="11">
        <f>IF(A335="","",IF(L335=1,N334+1,N334))</f>
        <v/>
      </c>
    </row>
    <row r="336">
      <c r="A336" s="10" t="n"/>
      <c r="B336" s="10" t="n"/>
      <c r="C336" s="10" t="n"/>
      <c r="D336" s="10" t="n"/>
      <c r="E336" s="11">
        <f>IF(A336="","",IF(L336-$Q$1&lt;1,"",IF(ISNUMBER(INDEX($C$5:$C$2004,(ROW()-4-$Q$1))),INDEX($C$5:$C$2004,(ROW()-4-$Q$1)),"")))</f>
        <v/>
      </c>
      <c r="F336" s="12">
        <f>IF(A336="","",IF(L336-$Q$1-3&lt;1,"",IF(COUNT(INDEX($C$5:$C$2004,(ROW()-4-$Q$1)-3):INDEX($C$5:$C$2004,(ROW()-4-$Q$1)))=4,AVERAGE(INDEX($C$5:$C$2004,(ROW()-4-$Q$1)-3):INDEX($C$5:$C$2004,(ROW()-4-$Q$1))),"")))</f>
        <v/>
      </c>
      <c r="G336" s="12">
        <f>IF(A336="","",IF(L336-$Q$1&lt;1,"",IF(ISNUMBER(INDEX($M$5:$M$2004,(ROW()-4-$Q$1))),INDEX($M$5:$M$2004,(ROW()-4-$Q$1)),"")))</f>
        <v/>
      </c>
      <c r="H336" s="11">
        <f>IF(AND(ISNUMBER(C336),ISNUMBER(D336),ISNUMBER(E336),ISNUMBER(F336),ISNUMBER(G336)),ABS(D336-C336),"")</f>
        <v/>
      </c>
      <c r="I336" s="11">
        <f>IF(ISNUMBER(H336),ABS(E336-C336),"")</f>
        <v/>
      </c>
      <c r="J336" s="12">
        <f>IF(ISNUMBER(H336),ABS(F336-C336),"")</f>
        <v/>
      </c>
      <c r="K336" s="12">
        <f>IF(ISNUMBER(H336),ABS(G336-C336),"")</f>
        <v/>
      </c>
      <c r="L336" s="11">
        <f>IF(A336="","",IF(A336=A335,L335+1,1))</f>
        <v/>
      </c>
      <c r="M336" s="12">
        <f>IF(A336="","",IF(L336=1,IF(ISNUMBER(C336),C336,""),IF(ISNUMBER(C336),IF(ISNUMBER(M335),$Q$2*C336+(1-$Q$2)*M335,C336),M335)))</f>
        <v/>
      </c>
      <c r="N336" s="11">
        <f>IF(A336="","",IF(L336=1,N335+1,N335))</f>
        <v/>
      </c>
    </row>
    <row r="337">
      <c r="A337" s="10" t="n"/>
      <c r="B337" s="10" t="n"/>
      <c r="C337" s="10" t="n"/>
      <c r="D337" s="10" t="n"/>
      <c r="E337" s="11">
        <f>IF(A337="","",IF(L337-$Q$1&lt;1,"",IF(ISNUMBER(INDEX($C$5:$C$2004,(ROW()-4-$Q$1))),INDEX($C$5:$C$2004,(ROW()-4-$Q$1)),"")))</f>
        <v/>
      </c>
      <c r="F337" s="12">
        <f>IF(A337="","",IF(L337-$Q$1-3&lt;1,"",IF(COUNT(INDEX($C$5:$C$2004,(ROW()-4-$Q$1)-3):INDEX($C$5:$C$2004,(ROW()-4-$Q$1)))=4,AVERAGE(INDEX($C$5:$C$2004,(ROW()-4-$Q$1)-3):INDEX($C$5:$C$2004,(ROW()-4-$Q$1))),"")))</f>
        <v/>
      </c>
      <c r="G337" s="12">
        <f>IF(A337="","",IF(L337-$Q$1&lt;1,"",IF(ISNUMBER(INDEX($M$5:$M$2004,(ROW()-4-$Q$1))),INDEX($M$5:$M$2004,(ROW()-4-$Q$1)),"")))</f>
        <v/>
      </c>
      <c r="H337" s="11">
        <f>IF(AND(ISNUMBER(C337),ISNUMBER(D337),ISNUMBER(E337),ISNUMBER(F337),ISNUMBER(G337)),ABS(D337-C337),"")</f>
        <v/>
      </c>
      <c r="I337" s="11">
        <f>IF(ISNUMBER(H337),ABS(E337-C337),"")</f>
        <v/>
      </c>
      <c r="J337" s="12">
        <f>IF(ISNUMBER(H337),ABS(F337-C337),"")</f>
        <v/>
      </c>
      <c r="K337" s="12">
        <f>IF(ISNUMBER(H337),ABS(G337-C337),"")</f>
        <v/>
      </c>
      <c r="L337" s="11">
        <f>IF(A337="","",IF(A337=A336,L336+1,1))</f>
        <v/>
      </c>
      <c r="M337" s="12">
        <f>IF(A337="","",IF(L337=1,IF(ISNUMBER(C337),C337,""),IF(ISNUMBER(C337),IF(ISNUMBER(M336),$Q$2*C337+(1-$Q$2)*M336,C337),M336)))</f>
        <v/>
      </c>
      <c r="N337" s="11">
        <f>IF(A337="","",IF(L337=1,N336+1,N336))</f>
        <v/>
      </c>
    </row>
    <row r="338">
      <c r="A338" s="10" t="n"/>
      <c r="B338" s="10" t="n"/>
      <c r="C338" s="10" t="n"/>
      <c r="D338" s="10" t="n"/>
      <c r="E338" s="11">
        <f>IF(A338="","",IF(L338-$Q$1&lt;1,"",IF(ISNUMBER(INDEX($C$5:$C$2004,(ROW()-4-$Q$1))),INDEX($C$5:$C$2004,(ROW()-4-$Q$1)),"")))</f>
        <v/>
      </c>
      <c r="F338" s="12">
        <f>IF(A338="","",IF(L338-$Q$1-3&lt;1,"",IF(COUNT(INDEX($C$5:$C$2004,(ROW()-4-$Q$1)-3):INDEX($C$5:$C$2004,(ROW()-4-$Q$1)))=4,AVERAGE(INDEX($C$5:$C$2004,(ROW()-4-$Q$1)-3):INDEX($C$5:$C$2004,(ROW()-4-$Q$1))),"")))</f>
        <v/>
      </c>
      <c r="G338" s="12">
        <f>IF(A338="","",IF(L338-$Q$1&lt;1,"",IF(ISNUMBER(INDEX($M$5:$M$2004,(ROW()-4-$Q$1))),INDEX($M$5:$M$2004,(ROW()-4-$Q$1)),"")))</f>
        <v/>
      </c>
      <c r="H338" s="11">
        <f>IF(AND(ISNUMBER(C338),ISNUMBER(D338),ISNUMBER(E338),ISNUMBER(F338),ISNUMBER(G338)),ABS(D338-C338),"")</f>
        <v/>
      </c>
      <c r="I338" s="11">
        <f>IF(ISNUMBER(H338),ABS(E338-C338),"")</f>
        <v/>
      </c>
      <c r="J338" s="12">
        <f>IF(ISNUMBER(H338),ABS(F338-C338),"")</f>
        <v/>
      </c>
      <c r="K338" s="12">
        <f>IF(ISNUMBER(H338),ABS(G338-C338),"")</f>
        <v/>
      </c>
      <c r="L338" s="11">
        <f>IF(A338="","",IF(A338=A337,L337+1,1))</f>
        <v/>
      </c>
      <c r="M338" s="12">
        <f>IF(A338="","",IF(L338=1,IF(ISNUMBER(C338),C338,""),IF(ISNUMBER(C338),IF(ISNUMBER(M337),$Q$2*C338+(1-$Q$2)*M337,C338),M337)))</f>
        <v/>
      </c>
      <c r="N338" s="11">
        <f>IF(A338="","",IF(L338=1,N337+1,N337))</f>
        <v/>
      </c>
    </row>
    <row r="339">
      <c r="A339" s="10" t="n"/>
      <c r="B339" s="10" t="n"/>
      <c r="C339" s="10" t="n"/>
      <c r="D339" s="10" t="n"/>
      <c r="E339" s="11">
        <f>IF(A339="","",IF(L339-$Q$1&lt;1,"",IF(ISNUMBER(INDEX($C$5:$C$2004,(ROW()-4-$Q$1))),INDEX($C$5:$C$2004,(ROW()-4-$Q$1)),"")))</f>
        <v/>
      </c>
      <c r="F339" s="12">
        <f>IF(A339="","",IF(L339-$Q$1-3&lt;1,"",IF(COUNT(INDEX($C$5:$C$2004,(ROW()-4-$Q$1)-3):INDEX($C$5:$C$2004,(ROW()-4-$Q$1)))=4,AVERAGE(INDEX($C$5:$C$2004,(ROW()-4-$Q$1)-3):INDEX($C$5:$C$2004,(ROW()-4-$Q$1))),"")))</f>
        <v/>
      </c>
      <c r="G339" s="12">
        <f>IF(A339="","",IF(L339-$Q$1&lt;1,"",IF(ISNUMBER(INDEX($M$5:$M$2004,(ROW()-4-$Q$1))),INDEX($M$5:$M$2004,(ROW()-4-$Q$1)),"")))</f>
        <v/>
      </c>
      <c r="H339" s="11">
        <f>IF(AND(ISNUMBER(C339),ISNUMBER(D339),ISNUMBER(E339),ISNUMBER(F339),ISNUMBER(G339)),ABS(D339-C339),"")</f>
        <v/>
      </c>
      <c r="I339" s="11">
        <f>IF(ISNUMBER(H339),ABS(E339-C339),"")</f>
        <v/>
      </c>
      <c r="J339" s="12">
        <f>IF(ISNUMBER(H339),ABS(F339-C339),"")</f>
        <v/>
      </c>
      <c r="K339" s="12">
        <f>IF(ISNUMBER(H339),ABS(G339-C339),"")</f>
        <v/>
      </c>
      <c r="L339" s="11">
        <f>IF(A339="","",IF(A339=A338,L338+1,1))</f>
        <v/>
      </c>
      <c r="M339" s="12">
        <f>IF(A339="","",IF(L339=1,IF(ISNUMBER(C339),C339,""),IF(ISNUMBER(C339),IF(ISNUMBER(M338),$Q$2*C339+(1-$Q$2)*M338,C339),M338)))</f>
        <v/>
      </c>
      <c r="N339" s="11">
        <f>IF(A339="","",IF(L339=1,N338+1,N338))</f>
        <v/>
      </c>
    </row>
    <row r="340">
      <c r="A340" s="10" t="n"/>
      <c r="B340" s="10" t="n"/>
      <c r="C340" s="10" t="n"/>
      <c r="D340" s="10" t="n"/>
      <c r="E340" s="11">
        <f>IF(A340="","",IF(L340-$Q$1&lt;1,"",IF(ISNUMBER(INDEX($C$5:$C$2004,(ROW()-4-$Q$1))),INDEX($C$5:$C$2004,(ROW()-4-$Q$1)),"")))</f>
        <v/>
      </c>
      <c r="F340" s="12">
        <f>IF(A340="","",IF(L340-$Q$1-3&lt;1,"",IF(COUNT(INDEX($C$5:$C$2004,(ROW()-4-$Q$1)-3):INDEX($C$5:$C$2004,(ROW()-4-$Q$1)))=4,AVERAGE(INDEX($C$5:$C$2004,(ROW()-4-$Q$1)-3):INDEX($C$5:$C$2004,(ROW()-4-$Q$1))),"")))</f>
        <v/>
      </c>
      <c r="G340" s="12">
        <f>IF(A340="","",IF(L340-$Q$1&lt;1,"",IF(ISNUMBER(INDEX($M$5:$M$2004,(ROW()-4-$Q$1))),INDEX($M$5:$M$2004,(ROW()-4-$Q$1)),"")))</f>
        <v/>
      </c>
      <c r="H340" s="11">
        <f>IF(AND(ISNUMBER(C340),ISNUMBER(D340),ISNUMBER(E340),ISNUMBER(F340),ISNUMBER(G340)),ABS(D340-C340),"")</f>
        <v/>
      </c>
      <c r="I340" s="11">
        <f>IF(ISNUMBER(H340),ABS(E340-C340),"")</f>
        <v/>
      </c>
      <c r="J340" s="12">
        <f>IF(ISNUMBER(H340),ABS(F340-C340),"")</f>
        <v/>
      </c>
      <c r="K340" s="12">
        <f>IF(ISNUMBER(H340),ABS(G340-C340),"")</f>
        <v/>
      </c>
      <c r="L340" s="11">
        <f>IF(A340="","",IF(A340=A339,L339+1,1))</f>
        <v/>
      </c>
      <c r="M340" s="12">
        <f>IF(A340="","",IF(L340=1,IF(ISNUMBER(C340),C340,""),IF(ISNUMBER(C340),IF(ISNUMBER(M339),$Q$2*C340+(1-$Q$2)*M339,C340),M339)))</f>
        <v/>
      </c>
      <c r="N340" s="11">
        <f>IF(A340="","",IF(L340=1,N339+1,N339))</f>
        <v/>
      </c>
    </row>
    <row r="341">
      <c r="A341" s="10" t="n"/>
      <c r="B341" s="10" t="n"/>
      <c r="C341" s="10" t="n"/>
      <c r="D341" s="10" t="n"/>
      <c r="E341" s="11">
        <f>IF(A341="","",IF(L341-$Q$1&lt;1,"",IF(ISNUMBER(INDEX($C$5:$C$2004,(ROW()-4-$Q$1))),INDEX($C$5:$C$2004,(ROW()-4-$Q$1)),"")))</f>
        <v/>
      </c>
      <c r="F341" s="12">
        <f>IF(A341="","",IF(L341-$Q$1-3&lt;1,"",IF(COUNT(INDEX($C$5:$C$2004,(ROW()-4-$Q$1)-3):INDEX($C$5:$C$2004,(ROW()-4-$Q$1)))=4,AVERAGE(INDEX($C$5:$C$2004,(ROW()-4-$Q$1)-3):INDEX($C$5:$C$2004,(ROW()-4-$Q$1))),"")))</f>
        <v/>
      </c>
      <c r="G341" s="12">
        <f>IF(A341="","",IF(L341-$Q$1&lt;1,"",IF(ISNUMBER(INDEX($M$5:$M$2004,(ROW()-4-$Q$1))),INDEX($M$5:$M$2004,(ROW()-4-$Q$1)),"")))</f>
        <v/>
      </c>
      <c r="H341" s="11">
        <f>IF(AND(ISNUMBER(C341),ISNUMBER(D341),ISNUMBER(E341),ISNUMBER(F341),ISNUMBER(G341)),ABS(D341-C341),"")</f>
        <v/>
      </c>
      <c r="I341" s="11">
        <f>IF(ISNUMBER(H341),ABS(E341-C341),"")</f>
        <v/>
      </c>
      <c r="J341" s="12">
        <f>IF(ISNUMBER(H341),ABS(F341-C341),"")</f>
        <v/>
      </c>
      <c r="K341" s="12">
        <f>IF(ISNUMBER(H341),ABS(G341-C341),"")</f>
        <v/>
      </c>
      <c r="L341" s="11">
        <f>IF(A341="","",IF(A341=A340,L340+1,1))</f>
        <v/>
      </c>
      <c r="M341" s="12">
        <f>IF(A341="","",IF(L341=1,IF(ISNUMBER(C341),C341,""),IF(ISNUMBER(C341),IF(ISNUMBER(M340),$Q$2*C341+(1-$Q$2)*M340,C341),M340)))</f>
        <v/>
      </c>
      <c r="N341" s="11">
        <f>IF(A341="","",IF(L341=1,N340+1,N340))</f>
        <v/>
      </c>
    </row>
    <row r="342">
      <c r="A342" s="10" t="n"/>
      <c r="B342" s="10" t="n"/>
      <c r="C342" s="10" t="n"/>
      <c r="D342" s="10" t="n"/>
      <c r="E342" s="11">
        <f>IF(A342="","",IF(L342-$Q$1&lt;1,"",IF(ISNUMBER(INDEX($C$5:$C$2004,(ROW()-4-$Q$1))),INDEX($C$5:$C$2004,(ROW()-4-$Q$1)),"")))</f>
        <v/>
      </c>
      <c r="F342" s="12">
        <f>IF(A342="","",IF(L342-$Q$1-3&lt;1,"",IF(COUNT(INDEX($C$5:$C$2004,(ROW()-4-$Q$1)-3):INDEX($C$5:$C$2004,(ROW()-4-$Q$1)))=4,AVERAGE(INDEX($C$5:$C$2004,(ROW()-4-$Q$1)-3):INDEX($C$5:$C$2004,(ROW()-4-$Q$1))),"")))</f>
        <v/>
      </c>
      <c r="G342" s="12">
        <f>IF(A342="","",IF(L342-$Q$1&lt;1,"",IF(ISNUMBER(INDEX($M$5:$M$2004,(ROW()-4-$Q$1))),INDEX($M$5:$M$2004,(ROW()-4-$Q$1)),"")))</f>
        <v/>
      </c>
      <c r="H342" s="11">
        <f>IF(AND(ISNUMBER(C342),ISNUMBER(D342),ISNUMBER(E342),ISNUMBER(F342),ISNUMBER(G342)),ABS(D342-C342),"")</f>
        <v/>
      </c>
      <c r="I342" s="11">
        <f>IF(ISNUMBER(H342),ABS(E342-C342),"")</f>
        <v/>
      </c>
      <c r="J342" s="12">
        <f>IF(ISNUMBER(H342),ABS(F342-C342),"")</f>
        <v/>
      </c>
      <c r="K342" s="12">
        <f>IF(ISNUMBER(H342),ABS(G342-C342),"")</f>
        <v/>
      </c>
      <c r="L342" s="11">
        <f>IF(A342="","",IF(A342=A341,L341+1,1))</f>
        <v/>
      </c>
      <c r="M342" s="12">
        <f>IF(A342="","",IF(L342=1,IF(ISNUMBER(C342),C342,""),IF(ISNUMBER(C342),IF(ISNUMBER(M341),$Q$2*C342+(1-$Q$2)*M341,C342),M341)))</f>
        <v/>
      </c>
      <c r="N342" s="11">
        <f>IF(A342="","",IF(L342=1,N341+1,N341))</f>
        <v/>
      </c>
    </row>
    <row r="343">
      <c r="A343" s="10" t="n"/>
      <c r="B343" s="10" t="n"/>
      <c r="C343" s="10" t="n"/>
      <c r="D343" s="10" t="n"/>
      <c r="E343" s="11">
        <f>IF(A343="","",IF(L343-$Q$1&lt;1,"",IF(ISNUMBER(INDEX($C$5:$C$2004,(ROW()-4-$Q$1))),INDEX($C$5:$C$2004,(ROW()-4-$Q$1)),"")))</f>
        <v/>
      </c>
      <c r="F343" s="12">
        <f>IF(A343="","",IF(L343-$Q$1-3&lt;1,"",IF(COUNT(INDEX($C$5:$C$2004,(ROW()-4-$Q$1)-3):INDEX($C$5:$C$2004,(ROW()-4-$Q$1)))=4,AVERAGE(INDEX($C$5:$C$2004,(ROW()-4-$Q$1)-3):INDEX($C$5:$C$2004,(ROW()-4-$Q$1))),"")))</f>
        <v/>
      </c>
      <c r="G343" s="12">
        <f>IF(A343="","",IF(L343-$Q$1&lt;1,"",IF(ISNUMBER(INDEX($M$5:$M$2004,(ROW()-4-$Q$1))),INDEX($M$5:$M$2004,(ROW()-4-$Q$1)),"")))</f>
        <v/>
      </c>
      <c r="H343" s="11">
        <f>IF(AND(ISNUMBER(C343),ISNUMBER(D343),ISNUMBER(E343),ISNUMBER(F343),ISNUMBER(G343)),ABS(D343-C343),"")</f>
        <v/>
      </c>
      <c r="I343" s="11">
        <f>IF(ISNUMBER(H343),ABS(E343-C343),"")</f>
        <v/>
      </c>
      <c r="J343" s="12">
        <f>IF(ISNUMBER(H343),ABS(F343-C343),"")</f>
        <v/>
      </c>
      <c r="K343" s="12">
        <f>IF(ISNUMBER(H343),ABS(G343-C343),"")</f>
        <v/>
      </c>
      <c r="L343" s="11">
        <f>IF(A343="","",IF(A343=A342,L342+1,1))</f>
        <v/>
      </c>
      <c r="M343" s="12">
        <f>IF(A343="","",IF(L343=1,IF(ISNUMBER(C343),C343,""),IF(ISNUMBER(C343),IF(ISNUMBER(M342),$Q$2*C343+(1-$Q$2)*M342,C343),M342)))</f>
        <v/>
      </c>
      <c r="N343" s="11">
        <f>IF(A343="","",IF(L343=1,N342+1,N342))</f>
        <v/>
      </c>
    </row>
    <row r="344">
      <c r="A344" s="10" t="n"/>
      <c r="B344" s="10" t="n"/>
      <c r="C344" s="10" t="n"/>
      <c r="D344" s="10" t="n"/>
      <c r="E344" s="11">
        <f>IF(A344="","",IF(L344-$Q$1&lt;1,"",IF(ISNUMBER(INDEX($C$5:$C$2004,(ROW()-4-$Q$1))),INDEX($C$5:$C$2004,(ROW()-4-$Q$1)),"")))</f>
        <v/>
      </c>
      <c r="F344" s="12">
        <f>IF(A344="","",IF(L344-$Q$1-3&lt;1,"",IF(COUNT(INDEX($C$5:$C$2004,(ROW()-4-$Q$1)-3):INDEX($C$5:$C$2004,(ROW()-4-$Q$1)))=4,AVERAGE(INDEX($C$5:$C$2004,(ROW()-4-$Q$1)-3):INDEX($C$5:$C$2004,(ROW()-4-$Q$1))),"")))</f>
        <v/>
      </c>
      <c r="G344" s="12">
        <f>IF(A344="","",IF(L344-$Q$1&lt;1,"",IF(ISNUMBER(INDEX($M$5:$M$2004,(ROW()-4-$Q$1))),INDEX($M$5:$M$2004,(ROW()-4-$Q$1)),"")))</f>
        <v/>
      </c>
      <c r="H344" s="11">
        <f>IF(AND(ISNUMBER(C344),ISNUMBER(D344),ISNUMBER(E344),ISNUMBER(F344),ISNUMBER(G344)),ABS(D344-C344),"")</f>
        <v/>
      </c>
      <c r="I344" s="11">
        <f>IF(ISNUMBER(H344),ABS(E344-C344),"")</f>
        <v/>
      </c>
      <c r="J344" s="12">
        <f>IF(ISNUMBER(H344),ABS(F344-C344),"")</f>
        <v/>
      </c>
      <c r="K344" s="12">
        <f>IF(ISNUMBER(H344),ABS(G344-C344),"")</f>
        <v/>
      </c>
      <c r="L344" s="11">
        <f>IF(A344="","",IF(A344=A343,L343+1,1))</f>
        <v/>
      </c>
      <c r="M344" s="12">
        <f>IF(A344="","",IF(L344=1,IF(ISNUMBER(C344),C344,""),IF(ISNUMBER(C344),IF(ISNUMBER(M343),$Q$2*C344+(1-$Q$2)*M343,C344),M343)))</f>
        <v/>
      </c>
      <c r="N344" s="11">
        <f>IF(A344="","",IF(L344=1,N343+1,N343))</f>
        <v/>
      </c>
    </row>
    <row r="345">
      <c r="A345" s="10" t="n"/>
      <c r="B345" s="10" t="n"/>
      <c r="C345" s="10" t="n"/>
      <c r="D345" s="10" t="n"/>
      <c r="E345" s="11">
        <f>IF(A345="","",IF(L345-$Q$1&lt;1,"",IF(ISNUMBER(INDEX($C$5:$C$2004,(ROW()-4-$Q$1))),INDEX($C$5:$C$2004,(ROW()-4-$Q$1)),"")))</f>
        <v/>
      </c>
      <c r="F345" s="12">
        <f>IF(A345="","",IF(L345-$Q$1-3&lt;1,"",IF(COUNT(INDEX($C$5:$C$2004,(ROW()-4-$Q$1)-3):INDEX($C$5:$C$2004,(ROW()-4-$Q$1)))=4,AVERAGE(INDEX($C$5:$C$2004,(ROW()-4-$Q$1)-3):INDEX($C$5:$C$2004,(ROW()-4-$Q$1))),"")))</f>
        <v/>
      </c>
      <c r="G345" s="12">
        <f>IF(A345="","",IF(L345-$Q$1&lt;1,"",IF(ISNUMBER(INDEX($M$5:$M$2004,(ROW()-4-$Q$1))),INDEX($M$5:$M$2004,(ROW()-4-$Q$1)),"")))</f>
        <v/>
      </c>
      <c r="H345" s="11">
        <f>IF(AND(ISNUMBER(C345),ISNUMBER(D345),ISNUMBER(E345),ISNUMBER(F345),ISNUMBER(G345)),ABS(D345-C345),"")</f>
        <v/>
      </c>
      <c r="I345" s="11">
        <f>IF(ISNUMBER(H345),ABS(E345-C345),"")</f>
        <v/>
      </c>
      <c r="J345" s="12">
        <f>IF(ISNUMBER(H345),ABS(F345-C345),"")</f>
        <v/>
      </c>
      <c r="K345" s="12">
        <f>IF(ISNUMBER(H345),ABS(G345-C345),"")</f>
        <v/>
      </c>
      <c r="L345" s="11">
        <f>IF(A345="","",IF(A345=A344,L344+1,1))</f>
        <v/>
      </c>
      <c r="M345" s="12">
        <f>IF(A345="","",IF(L345=1,IF(ISNUMBER(C345),C345,""),IF(ISNUMBER(C345),IF(ISNUMBER(M344),$Q$2*C345+(1-$Q$2)*M344,C345),M344)))</f>
        <v/>
      </c>
      <c r="N345" s="11">
        <f>IF(A345="","",IF(L345=1,N344+1,N344))</f>
        <v/>
      </c>
    </row>
    <row r="346">
      <c r="A346" s="10" t="n"/>
      <c r="B346" s="10" t="n"/>
      <c r="C346" s="10" t="n"/>
      <c r="D346" s="10" t="n"/>
      <c r="E346" s="11">
        <f>IF(A346="","",IF(L346-$Q$1&lt;1,"",IF(ISNUMBER(INDEX($C$5:$C$2004,(ROW()-4-$Q$1))),INDEX($C$5:$C$2004,(ROW()-4-$Q$1)),"")))</f>
        <v/>
      </c>
      <c r="F346" s="12">
        <f>IF(A346="","",IF(L346-$Q$1-3&lt;1,"",IF(COUNT(INDEX($C$5:$C$2004,(ROW()-4-$Q$1)-3):INDEX($C$5:$C$2004,(ROW()-4-$Q$1)))=4,AVERAGE(INDEX($C$5:$C$2004,(ROW()-4-$Q$1)-3):INDEX($C$5:$C$2004,(ROW()-4-$Q$1))),"")))</f>
        <v/>
      </c>
      <c r="G346" s="12">
        <f>IF(A346="","",IF(L346-$Q$1&lt;1,"",IF(ISNUMBER(INDEX($M$5:$M$2004,(ROW()-4-$Q$1))),INDEX($M$5:$M$2004,(ROW()-4-$Q$1)),"")))</f>
        <v/>
      </c>
      <c r="H346" s="11">
        <f>IF(AND(ISNUMBER(C346),ISNUMBER(D346),ISNUMBER(E346),ISNUMBER(F346),ISNUMBER(G346)),ABS(D346-C346),"")</f>
        <v/>
      </c>
      <c r="I346" s="11">
        <f>IF(ISNUMBER(H346),ABS(E346-C346),"")</f>
        <v/>
      </c>
      <c r="J346" s="12">
        <f>IF(ISNUMBER(H346),ABS(F346-C346),"")</f>
        <v/>
      </c>
      <c r="K346" s="12">
        <f>IF(ISNUMBER(H346),ABS(G346-C346),"")</f>
        <v/>
      </c>
      <c r="L346" s="11">
        <f>IF(A346="","",IF(A346=A345,L345+1,1))</f>
        <v/>
      </c>
      <c r="M346" s="12">
        <f>IF(A346="","",IF(L346=1,IF(ISNUMBER(C346),C346,""),IF(ISNUMBER(C346),IF(ISNUMBER(M345),$Q$2*C346+(1-$Q$2)*M345,C346),M345)))</f>
        <v/>
      </c>
      <c r="N346" s="11">
        <f>IF(A346="","",IF(L346=1,N345+1,N345))</f>
        <v/>
      </c>
    </row>
    <row r="347">
      <c r="A347" s="10" t="n"/>
      <c r="B347" s="10" t="n"/>
      <c r="C347" s="10" t="n"/>
      <c r="D347" s="10" t="n"/>
      <c r="E347" s="11">
        <f>IF(A347="","",IF(L347-$Q$1&lt;1,"",IF(ISNUMBER(INDEX($C$5:$C$2004,(ROW()-4-$Q$1))),INDEX($C$5:$C$2004,(ROW()-4-$Q$1)),"")))</f>
        <v/>
      </c>
      <c r="F347" s="12">
        <f>IF(A347="","",IF(L347-$Q$1-3&lt;1,"",IF(COUNT(INDEX($C$5:$C$2004,(ROW()-4-$Q$1)-3):INDEX($C$5:$C$2004,(ROW()-4-$Q$1)))=4,AVERAGE(INDEX($C$5:$C$2004,(ROW()-4-$Q$1)-3):INDEX($C$5:$C$2004,(ROW()-4-$Q$1))),"")))</f>
        <v/>
      </c>
      <c r="G347" s="12">
        <f>IF(A347="","",IF(L347-$Q$1&lt;1,"",IF(ISNUMBER(INDEX($M$5:$M$2004,(ROW()-4-$Q$1))),INDEX($M$5:$M$2004,(ROW()-4-$Q$1)),"")))</f>
        <v/>
      </c>
      <c r="H347" s="11">
        <f>IF(AND(ISNUMBER(C347),ISNUMBER(D347),ISNUMBER(E347),ISNUMBER(F347),ISNUMBER(G347)),ABS(D347-C347),"")</f>
        <v/>
      </c>
      <c r="I347" s="11">
        <f>IF(ISNUMBER(H347),ABS(E347-C347),"")</f>
        <v/>
      </c>
      <c r="J347" s="12">
        <f>IF(ISNUMBER(H347),ABS(F347-C347),"")</f>
        <v/>
      </c>
      <c r="K347" s="12">
        <f>IF(ISNUMBER(H347),ABS(G347-C347),"")</f>
        <v/>
      </c>
      <c r="L347" s="11">
        <f>IF(A347="","",IF(A347=A346,L346+1,1))</f>
        <v/>
      </c>
      <c r="M347" s="12">
        <f>IF(A347="","",IF(L347=1,IF(ISNUMBER(C347),C347,""),IF(ISNUMBER(C347),IF(ISNUMBER(M346),$Q$2*C347+(1-$Q$2)*M346,C347),M346)))</f>
        <v/>
      </c>
      <c r="N347" s="11">
        <f>IF(A347="","",IF(L347=1,N346+1,N346))</f>
        <v/>
      </c>
    </row>
    <row r="348">
      <c r="A348" s="10" t="n"/>
      <c r="B348" s="10" t="n"/>
      <c r="C348" s="10" t="n"/>
      <c r="D348" s="10" t="n"/>
      <c r="E348" s="11">
        <f>IF(A348="","",IF(L348-$Q$1&lt;1,"",IF(ISNUMBER(INDEX($C$5:$C$2004,(ROW()-4-$Q$1))),INDEX($C$5:$C$2004,(ROW()-4-$Q$1)),"")))</f>
        <v/>
      </c>
      <c r="F348" s="12">
        <f>IF(A348="","",IF(L348-$Q$1-3&lt;1,"",IF(COUNT(INDEX($C$5:$C$2004,(ROW()-4-$Q$1)-3):INDEX($C$5:$C$2004,(ROW()-4-$Q$1)))=4,AVERAGE(INDEX($C$5:$C$2004,(ROW()-4-$Q$1)-3):INDEX($C$5:$C$2004,(ROW()-4-$Q$1))),"")))</f>
        <v/>
      </c>
      <c r="G348" s="12">
        <f>IF(A348="","",IF(L348-$Q$1&lt;1,"",IF(ISNUMBER(INDEX($M$5:$M$2004,(ROW()-4-$Q$1))),INDEX($M$5:$M$2004,(ROW()-4-$Q$1)),"")))</f>
        <v/>
      </c>
      <c r="H348" s="11">
        <f>IF(AND(ISNUMBER(C348),ISNUMBER(D348),ISNUMBER(E348),ISNUMBER(F348),ISNUMBER(G348)),ABS(D348-C348),"")</f>
        <v/>
      </c>
      <c r="I348" s="11">
        <f>IF(ISNUMBER(H348),ABS(E348-C348),"")</f>
        <v/>
      </c>
      <c r="J348" s="12">
        <f>IF(ISNUMBER(H348),ABS(F348-C348),"")</f>
        <v/>
      </c>
      <c r="K348" s="12">
        <f>IF(ISNUMBER(H348),ABS(G348-C348),"")</f>
        <v/>
      </c>
      <c r="L348" s="11">
        <f>IF(A348="","",IF(A348=A347,L347+1,1))</f>
        <v/>
      </c>
      <c r="M348" s="12">
        <f>IF(A348="","",IF(L348=1,IF(ISNUMBER(C348),C348,""),IF(ISNUMBER(C348),IF(ISNUMBER(M347),$Q$2*C348+(1-$Q$2)*M347,C348),M347)))</f>
        <v/>
      </c>
      <c r="N348" s="11">
        <f>IF(A348="","",IF(L348=1,N347+1,N347))</f>
        <v/>
      </c>
    </row>
    <row r="349">
      <c r="A349" s="10" t="n"/>
      <c r="B349" s="10" t="n"/>
      <c r="C349" s="10" t="n"/>
      <c r="D349" s="10" t="n"/>
      <c r="E349" s="11">
        <f>IF(A349="","",IF(L349-$Q$1&lt;1,"",IF(ISNUMBER(INDEX($C$5:$C$2004,(ROW()-4-$Q$1))),INDEX($C$5:$C$2004,(ROW()-4-$Q$1)),"")))</f>
        <v/>
      </c>
      <c r="F349" s="12">
        <f>IF(A349="","",IF(L349-$Q$1-3&lt;1,"",IF(COUNT(INDEX($C$5:$C$2004,(ROW()-4-$Q$1)-3):INDEX($C$5:$C$2004,(ROW()-4-$Q$1)))=4,AVERAGE(INDEX($C$5:$C$2004,(ROW()-4-$Q$1)-3):INDEX($C$5:$C$2004,(ROW()-4-$Q$1))),"")))</f>
        <v/>
      </c>
      <c r="G349" s="12">
        <f>IF(A349="","",IF(L349-$Q$1&lt;1,"",IF(ISNUMBER(INDEX($M$5:$M$2004,(ROW()-4-$Q$1))),INDEX($M$5:$M$2004,(ROW()-4-$Q$1)),"")))</f>
        <v/>
      </c>
      <c r="H349" s="11">
        <f>IF(AND(ISNUMBER(C349),ISNUMBER(D349),ISNUMBER(E349),ISNUMBER(F349),ISNUMBER(G349)),ABS(D349-C349),"")</f>
        <v/>
      </c>
      <c r="I349" s="11">
        <f>IF(ISNUMBER(H349),ABS(E349-C349),"")</f>
        <v/>
      </c>
      <c r="J349" s="12">
        <f>IF(ISNUMBER(H349),ABS(F349-C349),"")</f>
        <v/>
      </c>
      <c r="K349" s="12">
        <f>IF(ISNUMBER(H349),ABS(G349-C349),"")</f>
        <v/>
      </c>
      <c r="L349" s="11">
        <f>IF(A349="","",IF(A349=A348,L348+1,1))</f>
        <v/>
      </c>
      <c r="M349" s="12">
        <f>IF(A349="","",IF(L349=1,IF(ISNUMBER(C349),C349,""),IF(ISNUMBER(C349),IF(ISNUMBER(M348),$Q$2*C349+(1-$Q$2)*M348,C349),M348)))</f>
        <v/>
      </c>
      <c r="N349" s="11">
        <f>IF(A349="","",IF(L349=1,N348+1,N348))</f>
        <v/>
      </c>
    </row>
    <row r="350">
      <c r="A350" s="10" t="n"/>
      <c r="B350" s="10" t="n"/>
      <c r="C350" s="10" t="n"/>
      <c r="D350" s="10" t="n"/>
      <c r="E350" s="11">
        <f>IF(A350="","",IF(L350-$Q$1&lt;1,"",IF(ISNUMBER(INDEX($C$5:$C$2004,(ROW()-4-$Q$1))),INDEX($C$5:$C$2004,(ROW()-4-$Q$1)),"")))</f>
        <v/>
      </c>
      <c r="F350" s="12">
        <f>IF(A350="","",IF(L350-$Q$1-3&lt;1,"",IF(COUNT(INDEX($C$5:$C$2004,(ROW()-4-$Q$1)-3):INDEX($C$5:$C$2004,(ROW()-4-$Q$1)))=4,AVERAGE(INDEX($C$5:$C$2004,(ROW()-4-$Q$1)-3):INDEX($C$5:$C$2004,(ROW()-4-$Q$1))),"")))</f>
        <v/>
      </c>
      <c r="G350" s="12">
        <f>IF(A350="","",IF(L350-$Q$1&lt;1,"",IF(ISNUMBER(INDEX($M$5:$M$2004,(ROW()-4-$Q$1))),INDEX($M$5:$M$2004,(ROW()-4-$Q$1)),"")))</f>
        <v/>
      </c>
      <c r="H350" s="11">
        <f>IF(AND(ISNUMBER(C350),ISNUMBER(D350),ISNUMBER(E350),ISNUMBER(F350),ISNUMBER(G350)),ABS(D350-C350),"")</f>
        <v/>
      </c>
      <c r="I350" s="11">
        <f>IF(ISNUMBER(H350),ABS(E350-C350),"")</f>
        <v/>
      </c>
      <c r="J350" s="12">
        <f>IF(ISNUMBER(H350),ABS(F350-C350),"")</f>
        <v/>
      </c>
      <c r="K350" s="12">
        <f>IF(ISNUMBER(H350),ABS(G350-C350),"")</f>
        <v/>
      </c>
      <c r="L350" s="11">
        <f>IF(A350="","",IF(A350=A349,L349+1,1))</f>
        <v/>
      </c>
      <c r="M350" s="12">
        <f>IF(A350="","",IF(L350=1,IF(ISNUMBER(C350),C350,""),IF(ISNUMBER(C350),IF(ISNUMBER(M349),$Q$2*C350+(1-$Q$2)*M349,C350),M349)))</f>
        <v/>
      </c>
      <c r="N350" s="11">
        <f>IF(A350="","",IF(L350=1,N349+1,N349))</f>
        <v/>
      </c>
    </row>
    <row r="351">
      <c r="A351" s="10" t="n"/>
      <c r="B351" s="10" t="n"/>
      <c r="C351" s="10" t="n"/>
      <c r="D351" s="10" t="n"/>
      <c r="E351" s="11">
        <f>IF(A351="","",IF(L351-$Q$1&lt;1,"",IF(ISNUMBER(INDEX($C$5:$C$2004,(ROW()-4-$Q$1))),INDEX($C$5:$C$2004,(ROW()-4-$Q$1)),"")))</f>
        <v/>
      </c>
      <c r="F351" s="12">
        <f>IF(A351="","",IF(L351-$Q$1-3&lt;1,"",IF(COUNT(INDEX($C$5:$C$2004,(ROW()-4-$Q$1)-3):INDEX($C$5:$C$2004,(ROW()-4-$Q$1)))=4,AVERAGE(INDEX($C$5:$C$2004,(ROW()-4-$Q$1)-3):INDEX($C$5:$C$2004,(ROW()-4-$Q$1))),"")))</f>
        <v/>
      </c>
      <c r="G351" s="12">
        <f>IF(A351="","",IF(L351-$Q$1&lt;1,"",IF(ISNUMBER(INDEX($M$5:$M$2004,(ROW()-4-$Q$1))),INDEX($M$5:$M$2004,(ROW()-4-$Q$1)),"")))</f>
        <v/>
      </c>
      <c r="H351" s="11">
        <f>IF(AND(ISNUMBER(C351),ISNUMBER(D351),ISNUMBER(E351),ISNUMBER(F351),ISNUMBER(G351)),ABS(D351-C351),"")</f>
        <v/>
      </c>
      <c r="I351" s="11">
        <f>IF(ISNUMBER(H351),ABS(E351-C351),"")</f>
        <v/>
      </c>
      <c r="J351" s="12">
        <f>IF(ISNUMBER(H351),ABS(F351-C351),"")</f>
        <v/>
      </c>
      <c r="K351" s="12">
        <f>IF(ISNUMBER(H351),ABS(G351-C351),"")</f>
        <v/>
      </c>
      <c r="L351" s="11">
        <f>IF(A351="","",IF(A351=A350,L350+1,1))</f>
        <v/>
      </c>
      <c r="M351" s="12">
        <f>IF(A351="","",IF(L351=1,IF(ISNUMBER(C351),C351,""),IF(ISNUMBER(C351),IF(ISNUMBER(M350),$Q$2*C351+(1-$Q$2)*M350,C351),M350)))</f>
        <v/>
      </c>
      <c r="N351" s="11">
        <f>IF(A351="","",IF(L351=1,N350+1,N350))</f>
        <v/>
      </c>
    </row>
    <row r="352">
      <c r="A352" s="10" t="n"/>
      <c r="B352" s="10" t="n"/>
      <c r="C352" s="10" t="n"/>
      <c r="D352" s="10" t="n"/>
      <c r="E352" s="11">
        <f>IF(A352="","",IF(L352-$Q$1&lt;1,"",IF(ISNUMBER(INDEX($C$5:$C$2004,(ROW()-4-$Q$1))),INDEX($C$5:$C$2004,(ROW()-4-$Q$1)),"")))</f>
        <v/>
      </c>
      <c r="F352" s="12">
        <f>IF(A352="","",IF(L352-$Q$1-3&lt;1,"",IF(COUNT(INDEX($C$5:$C$2004,(ROW()-4-$Q$1)-3):INDEX($C$5:$C$2004,(ROW()-4-$Q$1)))=4,AVERAGE(INDEX($C$5:$C$2004,(ROW()-4-$Q$1)-3):INDEX($C$5:$C$2004,(ROW()-4-$Q$1))),"")))</f>
        <v/>
      </c>
      <c r="G352" s="12">
        <f>IF(A352="","",IF(L352-$Q$1&lt;1,"",IF(ISNUMBER(INDEX($M$5:$M$2004,(ROW()-4-$Q$1))),INDEX($M$5:$M$2004,(ROW()-4-$Q$1)),"")))</f>
        <v/>
      </c>
      <c r="H352" s="11">
        <f>IF(AND(ISNUMBER(C352),ISNUMBER(D352),ISNUMBER(E352),ISNUMBER(F352),ISNUMBER(G352)),ABS(D352-C352),"")</f>
        <v/>
      </c>
      <c r="I352" s="11">
        <f>IF(ISNUMBER(H352),ABS(E352-C352),"")</f>
        <v/>
      </c>
      <c r="J352" s="12">
        <f>IF(ISNUMBER(H352),ABS(F352-C352),"")</f>
        <v/>
      </c>
      <c r="K352" s="12">
        <f>IF(ISNUMBER(H352),ABS(G352-C352),"")</f>
        <v/>
      </c>
      <c r="L352" s="11">
        <f>IF(A352="","",IF(A352=A351,L351+1,1))</f>
        <v/>
      </c>
      <c r="M352" s="12">
        <f>IF(A352="","",IF(L352=1,IF(ISNUMBER(C352),C352,""),IF(ISNUMBER(C352),IF(ISNUMBER(M351),$Q$2*C352+(1-$Q$2)*M351,C352),M351)))</f>
        <v/>
      </c>
      <c r="N352" s="11">
        <f>IF(A352="","",IF(L352=1,N351+1,N351))</f>
        <v/>
      </c>
    </row>
    <row r="353">
      <c r="A353" s="10" t="n"/>
      <c r="B353" s="10" t="n"/>
      <c r="C353" s="10" t="n"/>
      <c r="D353" s="10" t="n"/>
      <c r="E353" s="11">
        <f>IF(A353="","",IF(L353-$Q$1&lt;1,"",IF(ISNUMBER(INDEX($C$5:$C$2004,(ROW()-4-$Q$1))),INDEX($C$5:$C$2004,(ROW()-4-$Q$1)),"")))</f>
        <v/>
      </c>
      <c r="F353" s="12">
        <f>IF(A353="","",IF(L353-$Q$1-3&lt;1,"",IF(COUNT(INDEX($C$5:$C$2004,(ROW()-4-$Q$1)-3):INDEX($C$5:$C$2004,(ROW()-4-$Q$1)))=4,AVERAGE(INDEX($C$5:$C$2004,(ROW()-4-$Q$1)-3):INDEX($C$5:$C$2004,(ROW()-4-$Q$1))),"")))</f>
        <v/>
      </c>
      <c r="G353" s="12">
        <f>IF(A353="","",IF(L353-$Q$1&lt;1,"",IF(ISNUMBER(INDEX($M$5:$M$2004,(ROW()-4-$Q$1))),INDEX($M$5:$M$2004,(ROW()-4-$Q$1)),"")))</f>
        <v/>
      </c>
      <c r="H353" s="11">
        <f>IF(AND(ISNUMBER(C353),ISNUMBER(D353),ISNUMBER(E353),ISNUMBER(F353),ISNUMBER(G353)),ABS(D353-C353),"")</f>
        <v/>
      </c>
      <c r="I353" s="11">
        <f>IF(ISNUMBER(H353),ABS(E353-C353),"")</f>
        <v/>
      </c>
      <c r="J353" s="12">
        <f>IF(ISNUMBER(H353),ABS(F353-C353),"")</f>
        <v/>
      </c>
      <c r="K353" s="12">
        <f>IF(ISNUMBER(H353),ABS(G353-C353),"")</f>
        <v/>
      </c>
      <c r="L353" s="11">
        <f>IF(A353="","",IF(A353=A352,L352+1,1))</f>
        <v/>
      </c>
      <c r="M353" s="12">
        <f>IF(A353="","",IF(L353=1,IF(ISNUMBER(C353),C353,""),IF(ISNUMBER(C353),IF(ISNUMBER(M352),$Q$2*C353+(1-$Q$2)*M352,C353),M352)))</f>
        <v/>
      </c>
      <c r="N353" s="11">
        <f>IF(A353="","",IF(L353=1,N352+1,N352))</f>
        <v/>
      </c>
    </row>
    <row r="354">
      <c r="A354" s="10" t="n"/>
      <c r="B354" s="10" t="n"/>
      <c r="C354" s="10" t="n"/>
      <c r="D354" s="10" t="n"/>
      <c r="E354" s="11">
        <f>IF(A354="","",IF(L354-$Q$1&lt;1,"",IF(ISNUMBER(INDEX($C$5:$C$2004,(ROW()-4-$Q$1))),INDEX($C$5:$C$2004,(ROW()-4-$Q$1)),"")))</f>
        <v/>
      </c>
      <c r="F354" s="12">
        <f>IF(A354="","",IF(L354-$Q$1-3&lt;1,"",IF(COUNT(INDEX($C$5:$C$2004,(ROW()-4-$Q$1)-3):INDEX($C$5:$C$2004,(ROW()-4-$Q$1)))=4,AVERAGE(INDEX($C$5:$C$2004,(ROW()-4-$Q$1)-3):INDEX($C$5:$C$2004,(ROW()-4-$Q$1))),"")))</f>
        <v/>
      </c>
      <c r="G354" s="12">
        <f>IF(A354="","",IF(L354-$Q$1&lt;1,"",IF(ISNUMBER(INDEX($M$5:$M$2004,(ROW()-4-$Q$1))),INDEX($M$5:$M$2004,(ROW()-4-$Q$1)),"")))</f>
        <v/>
      </c>
      <c r="H354" s="11">
        <f>IF(AND(ISNUMBER(C354),ISNUMBER(D354),ISNUMBER(E354),ISNUMBER(F354),ISNUMBER(G354)),ABS(D354-C354),"")</f>
        <v/>
      </c>
      <c r="I354" s="11">
        <f>IF(ISNUMBER(H354),ABS(E354-C354),"")</f>
        <v/>
      </c>
      <c r="J354" s="12">
        <f>IF(ISNUMBER(H354),ABS(F354-C354),"")</f>
        <v/>
      </c>
      <c r="K354" s="12">
        <f>IF(ISNUMBER(H354),ABS(G354-C354),"")</f>
        <v/>
      </c>
      <c r="L354" s="11">
        <f>IF(A354="","",IF(A354=A353,L353+1,1))</f>
        <v/>
      </c>
      <c r="M354" s="12">
        <f>IF(A354="","",IF(L354=1,IF(ISNUMBER(C354),C354,""),IF(ISNUMBER(C354),IF(ISNUMBER(M353),$Q$2*C354+(1-$Q$2)*M353,C354),M353)))</f>
        <v/>
      </c>
      <c r="N354" s="11">
        <f>IF(A354="","",IF(L354=1,N353+1,N353))</f>
        <v/>
      </c>
    </row>
    <row r="355">
      <c r="A355" s="10" t="n"/>
      <c r="B355" s="10" t="n"/>
      <c r="C355" s="10" t="n"/>
      <c r="D355" s="10" t="n"/>
      <c r="E355" s="11">
        <f>IF(A355="","",IF(L355-$Q$1&lt;1,"",IF(ISNUMBER(INDEX($C$5:$C$2004,(ROW()-4-$Q$1))),INDEX($C$5:$C$2004,(ROW()-4-$Q$1)),"")))</f>
        <v/>
      </c>
      <c r="F355" s="12">
        <f>IF(A355="","",IF(L355-$Q$1-3&lt;1,"",IF(COUNT(INDEX($C$5:$C$2004,(ROW()-4-$Q$1)-3):INDEX($C$5:$C$2004,(ROW()-4-$Q$1)))=4,AVERAGE(INDEX($C$5:$C$2004,(ROW()-4-$Q$1)-3):INDEX($C$5:$C$2004,(ROW()-4-$Q$1))),"")))</f>
        <v/>
      </c>
      <c r="G355" s="12">
        <f>IF(A355="","",IF(L355-$Q$1&lt;1,"",IF(ISNUMBER(INDEX($M$5:$M$2004,(ROW()-4-$Q$1))),INDEX($M$5:$M$2004,(ROW()-4-$Q$1)),"")))</f>
        <v/>
      </c>
      <c r="H355" s="11">
        <f>IF(AND(ISNUMBER(C355),ISNUMBER(D355),ISNUMBER(E355),ISNUMBER(F355),ISNUMBER(G355)),ABS(D355-C355),"")</f>
        <v/>
      </c>
      <c r="I355" s="11">
        <f>IF(ISNUMBER(H355),ABS(E355-C355),"")</f>
        <v/>
      </c>
      <c r="J355" s="12">
        <f>IF(ISNUMBER(H355),ABS(F355-C355),"")</f>
        <v/>
      </c>
      <c r="K355" s="12">
        <f>IF(ISNUMBER(H355),ABS(G355-C355),"")</f>
        <v/>
      </c>
      <c r="L355" s="11">
        <f>IF(A355="","",IF(A355=A354,L354+1,1))</f>
        <v/>
      </c>
      <c r="M355" s="12">
        <f>IF(A355="","",IF(L355=1,IF(ISNUMBER(C355),C355,""),IF(ISNUMBER(C355),IF(ISNUMBER(M354),$Q$2*C355+(1-$Q$2)*M354,C355),M354)))</f>
        <v/>
      </c>
      <c r="N355" s="11">
        <f>IF(A355="","",IF(L355=1,N354+1,N354))</f>
        <v/>
      </c>
    </row>
    <row r="356">
      <c r="A356" s="10" t="n"/>
      <c r="B356" s="10" t="n"/>
      <c r="C356" s="10" t="n"/>
      <c r="D356" s="10" t="n"/>
      <c r="E356" s="11">
        <f>IF(A356="","",IF(L356-$Q$1&lt;1,"",IF(ISNUMBER(INDEX($C$5:$C$2004,(ROW()-4-$Q$1))),INDEX($C$5:$C$2004,(ROW()-4-$Q$1)),"")))</f>
        <v/>
      </c>
      <c r="F356" s="12">
        <f>IF(A356="","",IF(L356-$Q$1-3&lt;1,"",IF(COUNT(INDEX($C$5:$C$2004,(ROW()-4-$Q$1)-3):INDEX($C$5:$C$2004,(ROW()-4-$Q$1)))=4,AVERAGE(INDEX($C$5:$C$2004,(ROW()-4-$Q$1)-3):INDEX($C$5:$C$2004,(ROW()-4-$Q$1))),"")))</f>
        <v/>
      </c>
      <c r="G356" s="12">
        <f>IF(A356="","",IF(L356-$Q$1&lt;1,"",IF(ISNUMBER(INDEX($M$5:$M$2004,(ROW()-4-$Q$1))),INDEX($M$5:$M$2004,(ROW()-4-$Q$1)),"")))</f>
        <v/>
      </c>
      <c r="H356" s="11">
        <f>IF(AND(ISNUMBER(C356),ISNUMBER(D356),ISNUMBER(E356),ISNUMBER(F356),ISNUMBER(G356)),ABS(D356-C356),"")</f>
        <v/>
      </c>
      <c r="I356" s="11">
        <f>IF(ISNUMBER(H356),ABS(E356-C356),"")</f>
        <v/>
      </c>
      <c r="J356" s="12">
        <f>IF(ISNUMBER(H356),ABS(F356-C356),"")</f>
        <v/>
      </c>
      <c r="K356" s="12">
        <f>IF(ISNUMBER(H356),ABS(G356-C356),"")</f>
        <v/>
      </c>
      <c r="L356" s="11">
        <f>IF(A356="","",IF(A356=A355,L355+1,1))</f>
        <v/>
      </c>
      <c r="M356" s="12">
        <f>IF(A356="","",IF(L356=1,IF(ISNUMBER(C356),C356,""),IF(ISNUMBER(C356),IF(ISNUMBER(M355),$Q$2*C356+(1-$Q$2)*M355,C356),M355)))</f>
        <v/>
      </c>
      <c r="N356" s="11">
        <f>IF(A356="","",IF(L356=1,N355+1,N355))</f>
        <v/>
      </c>
    </row>
    <row r="357">
      <c r="A357" s="10" t="n"/>
      <c r="B357" s="10" t="n"/>
      <c r="C357" s="10" t="n"/>
      <c r="D357" s="10" t="n"/>
      <c r="E357" s="11">
        <f>IF(A357="","",IF(L357-$Q$1&lt;1,"",IF(ISNUMBER(INDEX($C$5:$C$2004,(ROW()-4-$Q$1))),INDEX($C$5:$C$2004,(ROW()-4-$Q$1)),"")))</f>
        <v/>
      </c>
      <c r="F357" s="12">
        <f>IF(A357="","",IF(L357-$Q$1-3&lt;1,"",IF(COUNT(INDEX($C$5:$C$2004,(ROW()-4-$Q$1)-3):INDEX($C$5:$C$2004,(ROW()-4-$Q$1)))=4,AVERAGE(INDEX($C$5:$C$2004,(ROW()-4-$Q$1)-3):INDEX($C$5:$C$2004,(ROW()-4-$Q$1))),"")))</f>
        <v/>
      </c>
      <c r="G357" s="12">
        <f>IF(A357="","",IF(L357-$Q$1&lt;1,"",IF(ISNUMBER(INDEX($M$5:$M$2004,(ROW()-4-$Q$1))),INDEX($M$5:$M$2004,(ROW()-4-$Q$1)),"")))</f>
        <v/>
      </c>
      <c r="H357" s="11">
        <f>IF(AND(ISNUMBER(C357),ISNUMBER(D357),ISNUMBER(E357),ISNUMBER(F357),ISNUMBER(G357)),ABS(D357-C357),"")</f>
        <v/>
      </c>
      <c r="I357" s="11">
        <f>IF(ISNUMBER(H357),ABS(E357-C357),"")</f>
        <v/>
      </c>
      <c r="J357" s="12">
        <f>IF(ISNUMBER(H357),ABS(F357-C357),"")</f>
        <v/>
      </c>
      <c r="K357" s="12">
        <f>IF(ISNUMBER(H357),ABS(G357-C357),"")</f>
        <v/>
      </c>
      <c r="L357" s="11">
        <f>IF(A357="","",IF(A357=A356,L356+1,1))</f>
        <v/>
      </c>
      <c r="M357" s="12">
        <f>IF(A357="","",IF(L357=1,IF(ISNUMBER(C357),C357,""),IF(ISNUMBER(C357),IF(ISNUMBER(M356),$Q$2*C357+(1-$Q$2)*M356,C357),M356)))</f>
        <v/>
      </c>
      <c r="N357" s="11">
        <f>IF(A357="","",IF(L357=1,N356+1,N356))</f>
        <v/>
      </c>
    </row>
    <row r="358">
      <c r="A358" s="10" t="n"/>
      <c r="B358" s="10" t="n"/>
      <c r="C358" s="10" t="n"/>
      <c r="D358" s="10" t="n"/>
      <c r="E358" s="11">
        <f>IF(A358="","",IF(L358-$Q$1&lt;1,"",IF(ISNUMBER(INDEX($C$5:$C$2004,(ROW()-4-$Q$1))),INDEX($C$5:$C$2004,(ROW()-4-$Q$1)),"")))</f>
        <v/>
      </c>
      <c r="F358" s="12">
        <f>IF(A358="","",IF(L358-$Q$1-3&lt;1,"",IF(COUNT(INDEX($C$5:$C$2004,(ROW()-4-$Q$1)-3):INDEX($C$5:$C$2004,(ROW()-4-$Q$1)))=4,AVERAGE(INDEX($C$5:$C$2004,(ROW()-4-$Q$1)-3):INDEX($C$5:$C$2004,(ROW()-4-$Q$1))),"")))</f>
        <v/>
      </c>
      <c r="G358" s="12">
        <f>IF(A358="","",IF(L358-$Q$1&lt;1,"",IF(ISNUMBER(INDEX($M$5:$M$2004,(ROW()-4-$Q$1))),INDEX($M$5:$M$2004,(ROW()-4-$Q$1)),"")))</f>
        <v/>
      </c>
      <c r="H358" s="11">
        <f>IF(AND(ISNUMBER(C358),ISNUMBER(D358),ISNUMBER(E358),ISNUMBER(F358),ISNUMBER(G358)),ABS(D358-C358),"")</f>
        <v/>
      </c>
      <c r="I358" s="11">
        <f>IF(ISNUMBER(H358),ABS(E358-C358),"")</f>
        <v/>
      </c>
      <c r="J358" s="12">
        <f>IF(ISNUMBER(H358),ABS(F358-C358),"")</f>
        <v/>
      </c>
      <c r="K358" s="12">
        <f>IF(ISNUMBER(H358),ABS(G358-C358),"")</f>
        <v/>
      </c>
      <c r="L358" s="11">
        <f>IF(A358="","",IF(A358=A357,L357+1,1))</f>
        <v/>
      </c>
      <c r="M358" s="12">
        <f>IF(A358="","",IF(L358=1,IF(ISNUMBER(C358),C358,""),IF(ISNUMBER(C358),IF(ISNUMBER(M357),$Q$2*C358+(1-$Q$2)*M357,C358),M357)))</f>
        <v/>
      </c>
      <c r="N358" s="11">
        <f>IF(A358="","",IF(L358=1,N357+1,N357))</f>
        <v/>
      </c>
    </row>
    <row r="359">
      <c r="A359" s="10" t="n"/>
      <c r="B359" s="10" t="n"/>
      <c r="C359" s="10" t="n"/>
      <c r="D359" s="10" t="n"/>
      <c r="E359" s="11">
        <f>IF(A359="","",IF(L359-$Q$1&lt;1,"",IF(ISNUMBER(INDEX($C$5:$C$2004,(ROW()-4-$Q$1))),INDEX($C$5:$C$2004,(ROW()-4-$Q$1)),"")))</f>
        <v/>
      </c>
      <c r="F359" s="12">
        <f>IF(A359="","",IF(L359-$Q$1-3&lt;1,"",IF(COUNT(INDEX($C$5:$C$2004,(ROW()-4-$Q$1)-3):INDEX($C$5:$C$2004,(ROW()-4-$Q$1)))=4,AVERAGE(INDEX($C$5:$C$2004,(ROW()-4-$Q$1)-3):INDEX($C$5:$C$2004,(ROW()-4-$Q$1))),"")))</f>
        <v/>
      </c>
      <c r="G359" s="12">
        <f>IF(A359="","",IF(L359-$Q$1&lt;1,"",IF(ISNUMBER(INDEX($M$5:$M$2004,(ROW()-4-$Q$1))),INDEX($M$5:$M$2004,(ROW()-4-$Q$1)),"")))</f>
        <v/>
      </c>
      <c r="H359" s="11">
        <f>IF(AND(ISNUMBER(C359),ISNUMBER(D359),ISNUMBER(E359),ISNUMBER(F359),ISNUMBER(G359)),ABS(D359-C359),"")</f>
        <v/>
      </c>
      <c r="I359" s="11">
        <f>IF(ISNUMBER(H359),ABS(E359-C359),"")</f>
        <v/>
      </c>
      <c r="J359" s="12">
        <f>IF(ISNUMBER(H359),ABS(F359-C359),"")</f>
        <v/>
      </c>
      <c r="K359" s="12">
        <f>IF(ISNUMBER(H359),ABS(G359-C359),"")</f>
        <v/>
      </c>
      <c r="L359" s="11">
        <f>IF(A359="","",IF(A359=A358,L358+1,1))</f>
        <v/>
      </c>
      <c r="M359" s="12">
        <f>IF(A359="","",IF(L359=1,IF(ISNUMBER(C359),C359,""),IF(ISNUMBER(C359),IF(ISNUMBER(M358),$Q$2*C359+(1-$Q$2)*M358,C359),M358)))</f>
        <v/>
      </c>
      <c r="N359" s="11">
        <f>IF(A359="","",IF(L359=1,N358+1,N358))</f>
        <v/>
      </c>
    </row>
    <row r="360">
      <c r="A360" s="10" t="n"/>
      <c r="B360" s="10" t="n"/>
      <c r="C360" s="10" t="n"/>
      <c r="D360" s="10" t="n"/>
      <c r="E360" s="11">
        <f>IF(A360="","",IF(L360-$Q$1&lt;1,"",IF(ISNUMBER(INDEX($C$5:$C$2004,(ROW()-4-$Q$1))),INDEX($C$5:$C$2004,(ROW()-4-$Q$1)),"")))</f>
        <v/>
      </c>
      <c r="F360" s="12">
        <f>IF(A360="","",IF(L360-$Q$1-3&lt;1,"",IF(COUNT(INDEX($C$5:$C$2004,(ROW()-4-$Q$1)-3):INDEX($C$5:$C$2004,(ROW()-4-$Q$1)))=4,AVERAGE(INDEX($C$5:$C$2004,(ROW()-4-$Q$1)-3):INDEX($C$5:$C$2004,(ROW()-4-$Q$1))),"")))</f>
        <v/>
      </c>
      <c r="G360" s="12">
        <f>IF(A360="","",IF(L360-$Q$1&lt;1,"",IF(ISNUMBER(INDEX($M$5:$M$2004,(ROW()-4-$Q$1))),INDEX($M$5:$M$2004,(ROW()-4-$Q$1)),"")))</f>
        <v/>
      </c>
      <c r="H360" s="11">
        <f>IF(AND(ISNUMBER(C360),ISNUMBER(D360),ISNUMBER(E360),ISNUMBER(F360),ISNUMBER(G360)),ABS(D360-C360),"")</f>
        <v/>
      </c>
      <c r="I360" s="11">
        <f>IF(ISNUMBER(H360),ABS(E360-C360),"")</f>
        <v/>
      </c>
      <c r="J360" s="12">
        <f>IF(ISNUMBER(H360),ABS(F360-C360),"")</f>
        <v/>
      </c>
      <c r="K360" s="12">
        <f>IF(ISNUMBER(H360),ABS(G360-C360),"")</f>
        <v/>
      </c>
      <c r="L360" s="11">
        <f>IF(A360="","",IF(A360=A359,L359+1,1))</f>
        <v/>
      </c>
      <c r="M360" s="12">
        <f>IF(A360="","",IF(L360=1,IF(ISNUMBER(C360),C360,""),IF(ISNUMBER(C360),IF(ISNUMBER(M359),$Q$2*C360+(1-$Q$2)*M359,C360),M359)))</f>
        <v/>
      </c>
      <c r="N360" s="11">
        <f>IF(A360="","",IF(L360=1,N359+1,N359))</f>
        <v/>
      </c>
    </row>
    <row r="361">
      <c r="A361" s="10" t="n"/>
      <c r="B361" s="10" t="n"/>
      <c r="C361" s="10" t="n"/>
      <c r="D361" s="10" t="n"/>
      <c r="E361" s="11">
        <f>IF(A361="","",IF(L361-$Q$1&lt;1,"",IF(ISNUMBER(INDEX($C$5:$C$2004,(ROW()-4-$Q$1))),INDEX($C$5:$C$2004,(ROW()-4-$Q$1)),"")))</f>
        <v/>
      </c>
      <c r="F361" s="12">
        <f>IF(A361="","",IF(L361-$Q$1-3&lt;1,"",IF(COUNT(INDEX($C$5:$C$2004,(ROW()-4-$Q$1)-3):INDEX($C$5:$C$2004,(ROW()-4-$Q$1)))=4,AVERAGE(INDEX($C$5:$C$2004,(ROW()-4-$Q$1)-3):INDEX($C$5:$C$2004,(ROW()-4-$Q$1))),"")))</f>
        <v/>
      </c>
      <c r="G361" s="12">
        <f>IF(A361="","",IF(L361-$Q$1&lt;1,"",IF(ISNUMBER(INDEX($M$5:$M$2004,(ROW()-4-$Q$1))),INDEX($M$5:$M$2004,(ROW()-4-$Q$1)),"")))</f>
        <v/>
      </c>
      <c r="H361" s="11">
        <f>IF(AND(ISNUMBER(C361),ISNUMBER(D361),ISNUMBER(E361),ISNUMBER(F361),ISNUMBER(G361)),ABS(D361-C361),"")</f>
        <v/>
      </c>
      <c r="I361" s="11">
        <f>IF(ISNUMBER(H361),ABS(E361-C361),"")</f>
        <v/>
      </c>
      <c r="J361" s="12">
        <f>IF(ISNUMBER(H361),ABS(F361-C361),"")</f>
        <v/>
      </c>
      <c r="K361" s="12">
        <f>IF(ISNUMBER(H361),ABS(G361-C361),"")</f>
        <v/>
      </c>
      <c r="L361" s="11">
        <f>IF(A361="","",IF(A361=A360,L360+1,1))</f>
        <v/>
      </c>
      <c r="M361" s="12">
        <f>IF(A361="","",IF(L361=1,IF(ISNUMBER(C361),C361,""),IF(ISNUMBER(C361),IF(ISNUMBER(M360),$Q$2*C361+(1-$Q$2)*M360,C361),M360)))</f>
        <v/>
      </c>
      <c r="N361" s="11">
        <f>IF(A361="","",IF(L361=1,N360+1,N360))</f>
        <v/>
      </c>
    </row>
    <row r="362">
      <c r="A362" s="10" t="n"/>
      <c r="B362" s="10" t="n"/>
      <c r="C362" s="10" t="n"/>
      <c r="D362" s="10" t="n"/>
      <c r="E362" s="11">
        <f>IF(A362="","",IF(L362-$Q$1&lt;1,"",IF(ISNUMBER(INDEX($C$5:$C$2004,(ROW()-4-$Q$1))),INDEX($C$5:$C$2004,(ROW()-4-$Q$1)),"")))</f>
        <v/>
      </c>
      <c r="F362" s="12">
        <f>IF(A362="","",IF(L362-$Q$1-3&lt;1,"",IF(COUNT(INDEX($C$5:$C$2004,(ROW()-4-$Q$1)-3):INDEX($C$5:$C$2004,(ROW()-4-$Q$1)))=4,AVERAGE(INDEX($C$5:$C$2004,(ROW()-4-$Q$1)-3):INDEX($C$5:$C$2004,(ROW()-4-$Q$1))),"")))</f>
        <v/>
      </c>
      <c r="G362" s="12">
        <f>IF(A362="","",IF(L362-$Q$1&lt;1,"",IF(ISNUMBER(INDEX($M$5:$M$2004,(ROW()-4-$Q$1))),INDEX($M$5:$M$2004,(ROW()-4-$Q$1)),"")))</f>
        <v/>
      </c>
      <c r="H362" s="11">
        <f>IF(AND(ISNUMBER(C362),ISNUMBER(D362),ISNUMBER(E362),ISNUMBER(F362),ISNUMBER(G362)),ABS(D362-C362),"")</f>
        <v/>
      </c>
      <c r="I362" s="11">
        <f>IF(ISNUMBER(H362),ABS(E362-C362),"")</f>
        <v/>
      </c>
      <c r="J362" s="12">
        <f>IF(ISNUMBER(H362),ABS(F362-C362),"")</f>
        <v/>
      </c>
      <c r="K362" s="12">
        <f>IF(ISNUMBER(H362),ABS(G362-C362),"")</f>
        <v/>
      </c>
      <c r="L362" s="11">
        <f>IF(A362="","",IF(A362=A361,L361+1,1))</f>
        <v/>
      </c>
      <c r="M362" s="12">
        <f>IF(A362="","",IF(L362=1,IF(ISNUMBER(C362),C362,""),IF(ISNUMBER(C362),IF(ISNUMBER(M361),$Q$2*C362+(1-$Q$2)*M361,C362),M361)))</f>
        <v/>
      </c>
      <c r="N362" s="11">
        <f>IF(A362="","",IF(L362=1,N361+1,N361))</f>
        <v/>
      </c>
    </row>
    <row r="363">
      <c r="A363" s="10" t="n"/>
      <c r="B363" s="10" t="n"/>
      <c r="C363" s="10" t="n"/>
      <c r="D363" s="10" t="n"/>
      <c r="E363" s="11">
        <f>IF(A363="","",IF(L363-$Q$1&lt;1,"",IF(ISNUMBER(INDEX($C$5:$C$2004,(ROW()-4-$Q$1))),INDEX($C$5:$C$2004,(ROW()-4-$Q$1)),"")))</f>
        <v/>
      </c>
      <c r="F363" s="12">
        <f>IF(A363="","",IF(L363-$Q$1-3&lt;1,"",IF(COUNT(INDEX($C$5:$C$2004,(ROW()-4-$Q$1)-3):INDEX($C$5:$C$2004,(ROW()-4-$Q$1)))=4,AVERAGE(INDEX($C$5:$C$2004,(ROW()-4-$Q$1)-3):INDEX($C$5:$C$2004,(ROW()-4-$Q$1))),"")))</f>
        <v/>
      </c>
      <c r="G363" s="12">
        <f>IF(A363="","",IF(L363-$Q$1&lt;1,"",IF(ISNUMBER(INDEX($M$5:$M$2004,(ROW()-4-$Q$1))),INDEX($M$5:$M$2004,(ROW()-4-$Q$1)),"")))</f>
        <v/>
      </c>
      <c r="H363" s="11">
        <f>IF(AND(ISNUMBER(C363),ISNUMBER(D363),ISNUMBER(E363),ISNUMBER(F363),ISNUMBER(G363)),ABS(D363-C363),"")</f>
        <v/>
      </c>
      <c r="I363" s="11">
        <f>IF(ISNUMBER(H363),ABS(E363-C363),"")</f>
        <v/>
      </c>
      <c r="J363" s="12">
        <f>IF(ISNUMBER(H363),ABS(F363-C363),"")</f>
        <v/>
      </c>
      <c r="K363" s="12">
        <f>IF(ISNUMBER(H363),ABS(G363-C363),"")</f>
        <v/>
      </c>
      <c r="L363" s="11">
        <f>IF(A363="","",IF(A363=A362,L362+1,1))</f>
        <v/>
      </c>
      <c r="M363" s="12">
        <f>IF(A363="","",IF(L363=1,IF(ISNUMBER(C363),C363,""),IF(ISNUMBER(C363),IF(ISNUMBER(M362),$Q$2*C363+(1-$Q$2)*M362,C363),M362)))</f>
        <v/>
      </c>
      <c r="N363" s="11">
        <f>IF(A363="","",IF(L363=1,N362+1,N362))</f>
        <v/>
      </c>
    </row>
    <row r="364">
      <c r="A364" s="10" t="n"/>
      <c r="B364" s="10" t="n"/>
      <c r="C364" s="10" t="n"/>
      <c r="D364" s="10" t="n"/>
      <c r="E364" s="11">
        <f>IF(A364="","",IF(L364-$Q$1&lt;1,"",IF(ISNUMBER(INDEX($C$5:$C$2004,(ROW()-4-$Q$1))),INDEX($C$5:$C$2004,(ROW()-4-$Q$1)),"")))</f>
        <v/>
      </c>
      <c r="F364" s="12">
        <f>IF(A364="","",IF(L364-$Q$1-3&lt;1,"",IF(COUNT(INDEX($C$5:$C$2004,(ROW()-4-$Q$1)-3):INDEX($C$5:$C$2004,(ROW()-4-$Q$1)))=4,AVERAGE(INDEX($C$5:$C$2004,(ROW()-4-$Q$1)-3):INDEX($C$5:$C$2004,(ROW()-4-$Q$1))),"")))</f>
        <v/>
      </c>
      <c r="G364" s="12">
        <f>IF(A364="","",IF(L364-$Q$1&lt;1,"",IF(ISNUMBER(INDEX($M$5:$M$2004,(ROW()-4-$Q$1))),INDEX($M$5:$M$2004,(ROW()-4-$Q$1)),"")))</f>
        <v/>
      </c>
      <c r="H364" s="11">
        <f>IF(AND(ISNUMBER(C364),ISNUMBER(D364),ISNUMBER(E364),ISNUMBER(F364),ISNUMBER(G364)),ABS(D364-C364),"")</f>
        <v/>
      </c>
      <c r="I364" s="11">
        <f>IF(ISNUMBER(H364),ABS(E364-C364),"")</f>
        <v/>
      </c>
      <c r="J364" s="12">
        <f>IF(ISNUMBER(H364),ABS(F364-C364),"")</f>
        <v/>
      </c>
      <c r="K364" s="12">
        <f>IF(ISNUMBER(H364),ABS(G364-C364),"")</f>
        <v/>
      </c>
      <c r="L364" s="11">
        <f>IF(A364="","",IF(A364=A363,L363+1,1))</f>
        <v/>
      </c>
      <c r="M364" s="12">
        <f>IF(A364="","",IF(L364=1,IF(ISNUMBER(C364),C364,""),IF(ISNUMBER(C364),IF(ISNUMBER(M363),$Q$2*C364+(1-$Q$2)*M363,C364),M363)))</f>
        <v/>
      </c>
      <c r="N364" s="11">
        <f>IF(A364="","",IF(L364=1,N363+1,N363))</f>
        <v/>
      </c>
    </row>
    <row r="365">
      <c r="A365" s="10" t="n"/>
      <c r="B365" s="10" t="n"/>
      <c r="C365" s="10" t="n"/>
      <c r="D365" s="10" t="n"/>
      <c r="E365" s="11">
        <f>IF(A365="","",IF(L365-$Q$1&lt;1,"",IF(ISNUMBER(INDEX($C$5:$C$2004,(ROW()-4-$Q$1))),INDEX($C$5:$C$2004,(ROW()-4-$Q$1)),"")))</f>
        <v/>
      </c>
      <c r="F365" s="12">
        <f>IF(A365="","",IF(L365-$Q$1-3&lt;1,"",IF(COUNT(INDEX($C$5:$C$2004,(ROW()-4-$Q$1)-3):INDEX($C$5:$C$2004,(ROW()-4-$Q$1)))=4,AVERAGE(INDEX($C$5:$C$2004,(ROW()-4-$Q$1)-3):INDEX($C$5:$C$2004,(ROW()-4-$Q$1))),"")))</f>
        <v/>
      </c>
      <c r="G365" s="12">
        <f>IF(A365="","",IF(L365-$Q$1&lt;1,"",IF(ISNUMBER(INDEX($M$5:$M$2004,(ROW()-4-$Q$1))),INDEX($M$5:$M$2004,(ROW()-4-$Q$1)),"")))</f>
        <v/>
      </c>
      <c r="H365" s="11">
        <f>IF(AND(ISNUMBER(C365),ISNUMBER(D365),ISNUMBER(E365),ISNUMBER(F365),ISNUMBER(G365)),ABS(D365-C365),"")</f>
        <v/>
      </c>
      <c r="I365" s="11">
        <f>IF(ISNUMBER(H365),ABS(E365-C365),"")</f>
        <v/>
      </c>
      <c r="J365" s="12">
        <f>IF(ISNUMBER(H365),ABS(F365-C365),"")</f>
        <v/>
      </c>
      <c r="K365" s="12">
        <f>IF(ISNUMBER(H365),ABS(G365-C365),"")</f>
        <v/>
      </c>
      <c r="L365" s="11">
        <f>IF(A365="","",IF(A365=A364,L364+1,1))</f>
        <v/>
      </c>
      <c r="M365" s="12">
        <f>IF(A365="","",IF(L365=1,IF(ISNUMBER(C365),C365,""),IF(ISNUMBER(C365),IF(ISNUMBER(M364),$Q$2*C365+(1-$Q$2)*M364,C365),M364)))</f>
        <v/>
      </c>
      <c r="N365" s="11">
        <f>IF(A365="","",IF(L365=1,N364+1,N364))</f>
        <v/>
      </c>
    </row>
    <row r="366">
      <c r="A366" s="10" t="n"/>
      <c r="B366" s="10" t="n"/>
      <c r="C366" s="10" t="n"/>
      <c r="D366" s="10" t="n"/>
      <c r="E366" s="11">
        <f>IF(A366="","",IF(L366-$Q$1&lt;1,"",IF(ISNUMBER(INDEX($C$5:$C$2004,(ROW()-4-$Q$1))),INDEX($C$5:$C$2004,(ROW()-4-$Q$1)),"")))</f>
        <v/>
      </c>
      <c r="F366" s="12">
        <f>IF(A366="","",IF(L366-$Q$1-3&lt;1,"",IF(COUNT(INDEX($C$5:$C$2004,(ROW()-4-$Q$1)-3):INDEX($C$5:$C$2004,(ROW()-4-$Q$1)))=4,AVERAGE(INDEX($C$5:$C$2004,(ROW()-4-$Q$1)-3):INDEX($C$5:$C$2004,(ROW()-4-$Q$1))),"")))</f>
        <v/>
      </c>
      <c r="G366" s="12">
        <f>IF(A366="","",IF(L366-$Q$1&lt;1,"",IF(ISNUMBER(INDEX($M$5:$M$2004,(ROW()-4-$Q$1))),INDEX($M$5:$M$2004,(ROW()-4-$Q$1)),"")))</f>
        <v/>
      </c>
      <c r="H366" s="11">
        <f>IF(AND(ISNUMBER(C366),ISNUMBER(D366),ISNUMBER(E366),ISNUMBER(F366),ISNUMBER(G366)),ABS(D366-C366),"")</f>
        <v/>
      </c>
      <c r="I366" s="11">
        <f>IF(ISNUMBER(H366),ABS(E366-C366),"")</f>
        <v/>
      </c>
      <c r="J366" s="12">
        <f>IF(ISNUMBER(H366),ABS(F366-C366),"")</f>
        <v/>
      </c>
      <c r="K366" s="12">
        <f>IF(ISNUMBER(H366),ABS(G366-C366),"")</f>
        <v/>
      </c>
      <c r="L366" s="11">
        <f>IF(A366="","",IF(A366=A365,L365+1,1))</f>
        <v/>
      </c>
      <c r="M366" s="12">
        <f>IF(A366="","",IF(L366=1,IF(ISNUMBER(C366),C366,""),IF(ISNUMBER(C366),IF(ISNUMBER(M365),$Q$2*C366+(1-$Q$2)*M365,C366),M365)))</f>
        <v/>
      </c>
      <c r="N366" s="11">
        <f>IF(A366="","",IF(L366=1,N365+1,N365))</f>
        <v/>
      </c>
    </row>
    <row r="367">
      <c r="A367" s="10" t="n"/>
      <c r="B367" s="10" t="n"/>
      <c r="C367" s="10" t="n"/>
      <c r="D367" s="10" t="n"/>
      <c r="E367" s="11">
        <f>IF(A367="","",IF(L367-$Q$1&lt;1,"",IF(ISNUMBER(INDEX($C$5:$C$2004,(ROW()-4-$Q$1))),INDEX($C$5:$C$2004,(ROW()-4-$Q$1)),"")))</f>
        <v/>
      </c>
      <c r="F367" s="12">
        <f>IF(A367="","",IF(L367-$Q$1-3&lt;1,"",IF(COUNT(INDEX($C$5:$C$2004,(ROW()-4-$Q$1)-3):INDEX($C$5:$C$2004,(ROW()-4-$Q$1)))=4,AVERAGE(INDEX($C$5:$C$2004,(ROW()-4-$Q$1)-3):INDEX($C$5:$C$2004,(ROW()-4-$Q$1))),"")))</f>
        <v/>
      </c>
      <c r="G367" s="12">
        <f>IF(A367="","",IF(L367-$Q$1&lt;1,"",IF(ISNUMBER(INDEX($M$5:$M$2004,(ROW()-4-$Q$1))),INDEX($M$5:$M$2004,(ROW()-4-$Q$1)),"")))</f>
        <v/>
      </c>
      <c r="H367" s="11">
        <f>IF(AND(ISNUMBER(C367),ISNUMBER(D367),ISNUMBER(E367),ISNUMBER(F367),ISNUMBER(G367)),ABS(D367-C367),"")</f>
        <v/>
      </c>
      <c r="I367" s="11">
        <f>IF(ISNUMBER(H367),ABS(E367-C367),"")</f>
        <v/>
      </c>
      <c r="J367" s="12">
        <f>IF(ISNUMBER(H367),ABS(F367-C367),"")</f>
        <v/>
      </c>
      <c r="K367" s="12">
        <f>IF(ISNUMBER(H367),ABS(G367-C367),"")</f>
        <v/>
      </c>
      <c r="L367" s="11">
        <f>IF(A367="","",IF(A367=A366,L366+1,1))</f>
        <v/>
      </c>
      <c r="M367" s="12">
        <f>IF(A367="","",IF(L367=1,IF(ISNUMBER(C367),C367,""),IF(ISNUMBER(C367),IF(ISNUMBER(M366),$Q$2*C367+(1-$Q$2)*M366,C367),M366)))</f>
        <v/>
      </c>
      <c r="N367" s="11">
        <f>IF(A367="","",IF(L367=1,N366+1,N366))</f>
        <v/>
      </c>
    </row>
    <row r="368">
      <c r="A368" s="10" t="n"/>
      <c r="B368" s="10" t="n"/>
      <c r="C368" s="10" t="n"/>
      <c r="D368" s="10" t="n"/>
      <c r="E368" s="11">
        <f>IF(A368="","",IF(L368-$Q$1&lt;1,"",IF(ISNUMBER(INDEX($C$5:$C$2004,(ROW()-4-$Q$1))),INDEX($C$5:$C$2004,(ROW()-4-$Q$1)),"")))</f>
        <v/>
      </c>
      <c r="F368" s="12">
        <f>IF(A368="","",IF(L368-$Q$1-3&lt;1,"",IF(COUNT(INDEX($C$5:$C$2004,(ROW()-4-$Q$1)-3):INDEX($C$5:$C$2004,(ROW()-4-$Q$1)))=4,AVERAGE(INDEX($C$5:$C$2004,(ROW()-4-$Q$1)-3):INDEX($C$5:$C$2004,(ROW()-4-$Q$1))),"")))</f>
        <v/>
      </c>
      <c r="G368" s="12">
        <f>IF(A368="","",IF(L368-$Q$1&lt;1,"",IF(ISNUMBER(INDEX($M$5:$M$2004,(ROW()-4-$Q$1))),INDEX($M$5:$M$2004,(ROW()-4-$Q$1)),"")))</f>
        <v/>
      </c>
      <c r="H368" s="11">
        <f>IF(AND(ISNUMBER(C368),ISNUMBER(D368),ISNUMBER(E368),ISNUMBER(F368),ISNUMBER(G368)),ABS(D368-C368),"")</f>
        <v/>
      </c>
      <c r="I368" s="11">
        <f>IF(ISNUMBER(H368),ABS(E368-C368),"")</f>
        <v/>
      </c>
      <c r="J368" s="12">
        <f>IF(ISNUMBER(H368),ABS(F368-C368),"")</f>
        <v/>
      </c>
      <c r="K368" s="12">
        <f>IF(ISNUMBER(H368),ABS(G368-C368),"")</f>
        <v/>
      </c>
      <c r="L368" s="11">
        <f>IF(A368="","",IF(A368=A367,L367+1,1))</f>
        <v/>
      </c>
      <c r="M368" s="12">
        <f>IF(A368="","",IF(L368=1,IF(ISNUMBER(C368),C368,""),IF(ISNUMBER(C368),IF(ISNUMBER(M367),$Q$2*C368+(1-$Q$2)*M367,C368),M367)))</f>
        <v/>
      </c>
      <c r="N368" s="11">
        <f>IF(A368="","",IF(L368=1,N367+1,N367))</f>
        <v/>
      </c>
    </row>
    <row r="369">
      <c r="A369" s="10" t="n"/>
      <c r="B369" s="10" t="n"/>
      <c r="C369" s="10" t="n"/>
      <c r="D369" s="10" t="n"/>
      <c r="E369" s="11">
        <f>IF(A369="","",IF(L369-$Q$1&lt;1,"",IF(ISNUMBER(INDEX($C$5:$C$2004,(ROW()-4-$Q$1))),INDEX($C$5:$C$2004,(ROW()-4-$Q$1)),"")))</f>
        <v/>
      </c>
      <c r="F369" s="12">
        <f>IF(A369="","",IF(L369-$Q$1-3&lt;1,"",IF(COUNT(INDEX($C$5:$C$2004,(ROW()-4-$Q$1)-3):INDEX($C$5:$C$2004,(ROW()-4-$Q$1)))=4,AVERAGE(INDEX($C$5:$C$2004,(ROW()-4-$Q$1)-3):INDEX($C$5:$C$2004,(ROW()-4-$Q$1))),"")))</f>
        <v/>
      </c>
      <c r="G369" s="12">
        <f>IF(A369="","",IF(L369-$Q$1&lt;1,"",IF(ISNUMBER(INDEX($M$5:$M$2004,(ROW()-4-$Q$1))),INDEX($M$5:$M$2004,(ROW()-4-$Q$1)),"")))</f>
        <v/>
      </c>
      <c r="H369" s="11">
        <f>IF(AND(ISNUMBER(C369),ISNUMBER(D369),ISNUMBER(E369),ISNUMBER(F369),ISNUMBER(G369)),ABS(D369-C369),"")</f>
        <v/>
      </c>
      <c r="I369" s="11">
        <f>IF(ISNUMBER(H369),ABS(E369-C369),"")</f>
        <v/>
      </c>
      <c r="J369" s="12">
        <f>IF(ISNUMBER(H369),ABS(F369-C369),"")</f>
        <v/>
      </c>
      <c r="K369" s="12">
        <f>IF(ISNUMBER(H369),ABS(G369-C369),"")</f>
        <v/>
      </c>
      <c r="L369" s="11">
        <f>IF(A369="","",IF(A369=A368,L368+1,1))</f>
        <v/>
      </c>
      <c r="M369" s="12">
        <f>IF(A369="","",IF(L369=1,IF(ISNUMBER(C369),C369,""),IF(ISNUMBER(C369),IF(ISNUMBER(M368),$Q$2*C369+(1-$Q$2)*M368,C369),M368)))</f>
        <v/>
      </c>
      <c r="N369" s="11">
        <f>IF(A369="","",IF(L369=1,N368+1,N368))</f>
        <v/>
      </c>
    </row>
    <row r="370">
      <c r="A370" s="10" t="n"/>
      <c r="B370" s="10" t="n"/>
      <c r="C370" s="10" t="n"/>
      <c r="D370" s="10" t="n"/>
      <c r="E370" s="11">
        <f>IF(A370="","",IF(L370-$Q$1&lt;1,"",IF(ISNUMBER(INDEX($C$5:$C$2004,(ROW()-4-$Q$1))),INDEX($C$5:$C$2004,(ROW()-4-$Q$1)),"")))</f>
        <v/>
      </c>
      <c r="F370" s="12">
        <f>IF(A370="","",IF(L370-$Q$1-3&lt;1,"",IF(COUNT(INDEX($C$5:$C$2004,(ROW()-4-$Q$1)-3):INDEX($C$5:$C$2004,(ROW()-4-$Q$1)))=4,AVERAGE(INDEX($C$5:$C$2004,(ROW()-4-$Q$1)-3):INDEX($C$5:$C$2004,(ROW()-4-$Q$1))),"")))</f>
        <v/>
      </c>
      <c r="G370" s="12">
        <f>IF(A370="","",IF(L370-$Q$1&lt;1,"",IF(ISNUMBER(INDEX($M$5:$M$2004,(ROW()-4-$Q$1))),INDEX($M$5:$M$2004,(ROW()-4-$Q$1)),"")))</f>
        <v/>
      </c>
      <c r="H370" s="11">
        <f>IF(AND(ISNUMBER(C370),ISNUMBER(D370),ISNUMBER(E370),ISNUMBER(F370),ISNUMBER(G370)),ABS(D370-C370),"")</f>
        <v/>
      </c>
      <c r="I370" s="11">
        <f>IF(ISNUMBER(H370),ABS(E370-C370),"")</f>
        <v/>
      </c>
      <c r="J370" s="12">
        <f>IF(ISNUMBER(H370),ABS(F370-C370),"")</f>
        <v/>
      </c>
      <c r="K370" s="12">
        <f>IF(ISNUMBER(H370),ABS(G370-C370),"")</f>
        <v/>
      </c>
      <c r="L370" s="11">
        <f>IF(A370="","",IF(A370=A369,L369+1,1))</f>
        <v/>
      </c>
      <c r="M370" s="12">
        <f>IF(A370="","",IF(L370=1,IF(ISNUMBER(C370),C370,""),IF(ISNUMBER(C370),IF(ISNUMBER(M369),$Q$2*C370+(1-$Q$2)*M369,C370),M369)))</f>
        <v/>
      </c>
      <c r="N370" s="11">
        <f>IF(A370="","",IF(L370=1,N369+1,N369))</f>
        <v/>
      </c>
    </row>
    <row r="371">
      <c r="A371" s="10" t="n"/>
      <c r="B371" s="10" t="n"/>
      <c r="C371" s="10" t="n"/>
      <c r="D371" s="10" t="n"/>
      <c r="E371" s="11">
        <f>IF(A371="","",IF(L371-$Q$1&lt;1,"",IF(ISNUMBER(INDEX($C$5:$C$2004,(ROW()-4-$Q$1))),INDEX($C$5:$C$2004,(ROW()-4-$Q$1)),"")))</f>
        <v/>
      </c>
      <c r="F371" s="12">
        <f>IF(A371="","",IF(L371-$Q$1-3&lt;1,"",IF(COUNT(INDEX($C$5:$C$2004,(ROW()-4-$Q$1)-3):INDEX($C$5:$C$2004,(ROW()-4-$Q$1)))=4,AVERAGE(INDEX($C$5:$C$2004,(ROW()-4-$Q$1)-3):INDEX($C$5:$C$2004,(ROW()-4-$Q$1))),"")))</f>
        <v/>
      </c>
      <c r="G371" s="12">
        <f>IF(A371="","",IF(L371-$Q$1&lt;1,"",IF(ISNUMBER(INDEX($M$5:$M$2004,(ROW()-4-$Q$1))),INDEX($M$5:$M$2004,(ROW()-4-$Q$1)),"")))</f>
        <v/>
      </c>
      <c r="H371" s="11">
        <f>IF(AND(ISNUMBER(C371),ISNUMBER(D371),ISNUMBER(E371),ISNUMBER(F371),ISNUMBER(G371)),ABS(D371-C371),"")</f>
        <v/>
      </c>
      <c r="I371" s="11">
        <f>IF(ISNUMBER(H371),ABS(E371-C371),"")</f>
        <v/>
      </c>
      <c r="J371" s="12">
        <f>IF(ISNUMBER(H371),ABS(F371-C371),"")</f>
        <v/>
      </c>
      <c r="K371" s="12">
        <f>IF(ISNUMBER(H371),ABS(G371-C371),"")</f>
        <v/>
      </c>
      <c r="L371" s="11">
        <f>IF(A371="","",IF(A371=A370,L370+1,1))</f>
        <v/>
      </c>
      <c r="M371" s="12">
        <f>IF(A371="","",IF(L371=1,IF(ISNUMBER(C371),C371,""),IF(ISNUMBER(C371),IF(ISNUMBER(M370),$Q$2*C371+(1-$Q$2)*M370,C371),M370)))</f>
        <v/>
      </c>
      <c r="N371" s="11">
        <f>IF(A371="","",IF(L371=1,N370+1,N370))</f>
        <v/>
      </c>
    </row>
    <row r="372">
      <c r="A372" s="10" t="n"/>
      <c r="B372" s="10" t="n"/>
      <c r="C372" s="10" t="n"/>
      <c r="D372" s="10" t="n"/>
      <c r="E372" s="11">
        <f>IF(A372="","",IF(L372-$Q$1&lt;1,"",IF(ISNUMBER(INDEX($C$5:$C$2004,(ROW()-4-$Q$1))),INDEX($C$5:$C$2004,(ROW()-4-$Q$1)),"")))</f>
        <v/>
      </c>
      <c r="F372" s="12">
        <f>IF(A372="","",IF(L372-$Q$1-3&lt;1,"",IF(COUNT(INDEX($C$5:$C$2004,(ROW()-4-$Q$1)-3):INDEX($C$5:$C$2004,(ROW()-4-$Q$1)))=4,AVERAGE(INDEX($C$5:$C$2004,(ROW()-4-$Q$1)-3):INDEX($C$5:$C$2004,(ROW()-4-$Q$1))),"")))</f>
        <v/>
      </c>
      <c r="G372" s="12">
        <f>IF(A372="","",IF(L372-$Q$1&lt;1,"",IF(ISNUMBER(INDEX($M$5:$M$2004,(ROW()-4-$Q$1))),INDEX($M$5:$M$2004,(ROW()-4-$Q$1)),"")))</f>
        <v/>
      </c>
      <c r="H372" s="11">
        <f>IF(AND(ISNUMBER(C372),ISNUMBER(D372),ISNUMBER(E372),ISNUMBER(F372),ISNUMBER(G372)),ABS(D372-C372),"")</f>
        <v/>
      </c>
      <c r="I372" s="11">
        <f>IF(ISNUMBER(H372),ABS(E372-C372),"")</f>
        <v/>
      </c>
      <c r="J372" s="12">
        <f>IF(ISNUMBER(H372),ABS(F372-C372),"")</f>
        <v/>
      </c>
      <c r="K372" s="12">
        <f>IF(ISNUMBER(H372),ABS(G372-C372),"")</f>
        <v/>
      </c>
      <c r="L372" s="11">
        <f>IF(A372="","",IF(A372=A371,L371+1,1))</f>
        <v/>
      </c>
      <c r="M372" s="12">
        <f>IF(A372="","",IF(L372=1,IF(ISNUMBER(C372),C372,""),IF(ISNUMBER(C372),IF(ISNUMBER(M371),$Q$2*C372+(1-$Q$2)*M371,C372),M371)))</f>
        <v/>
      </c>
      <c r="N372" s="11">
        <f>IF(A372="","",IF(L372=1,N371+1,N371))</f>
        <v/>
      </c>
    </row>
    <row r="373">
      <c r="A373" s="10" t="n"/>
      <c r="B373" s="10" t="n"/>
      <c r="C373" s="10" t="n"/>
      <c r="D373" s="10" t="n"/>
      <c r="E373" s="11">
        <f>IF(A373="","",IF(L373-$Q$1&lt;1,"",IF(ISNUMBER(INDEX($C$5:$C$2004,(ROW()-4-$Q$1))),INDEX($C$5:$C$2004,(ROW()-4-$Q$1)),"")))</f>
        <v/>
      </c>
      <c r="F373" s="12">
        <f>IF(A373="","",IF(L373-$Q$1-3&lt;1,"",IF(COUNT(INDEX($C$5:$C$2004,(ROW()-4-$Q$1)-3):INDEX($C$5:$C$2004,(ROW()-4-$Q$1)))=4,AVERAGE(INDEX($C$5:$C$2004,(ROW()-4-$Q$1)-3):INDEX($C$5:$C$2004,(ROW()-4-$Q$1))),"")))</f>
        <v/>
      </c>
      <c r="G373" s="12">
        <f>IF(A373="","",IF(L373-$Q$1&lt;1,"",IF(ISNUMBER(INDEX($M$5:$M$2004,(ROW()-4-$Q$1))),INDEX($M$5:$M$2004,(ROW()-4-$Q$1)),"")))</f>
        <v/>
      </c>
      <c r="H373" s="11">
        <f>IF(AND(ISNUMBER(C373),ISNUMBER(D373),ISNUMBER(E373),ISNUMBER(F373),ISNUMBER(G373)),ABS(D373-C373),"")</f>
        <v/>
      </c>
      <c r="I373" s="11">
        <f>IF(ISNUMBER(H373),ABS(E373-C373),"")</f>
        <v/>
      </c>
      <c r="J373" s="12">
        <f>IF(ISNUMBER(H373),ABS(F373-C373),"")</f>
        <v/>
      </c>
      <c r="K373" s="12">
        <f>IF(ISNUMBER(H373),ABS(G373-C373),"")</f>
        <v/>
      </c>
      <c r="L373" s="11">
        <f>IF(A373="","",IF(A373=A372,L372+1,1))</f>
        <v/>
      </c>
      <c r="M373" s="12">
        <f>IF(A373="","",IF(L373=1,IF(ISNUMBER(C373),C373,""),IF(ISNUMBER(C373),IF(ISNUMBER(M372),$Q$2*C373+(1-$Q$2)*M372,C373),M372)))</f>
        <v/>
      </c>
      <c r="N373" s="11">
        <f>IF(A373="","",IF(L373=1,N372+1,N372))</f>
        <v/>
      </c>
    </row>
    <row r="374">
      <c r="A374" s="10" t="n"/>
      <c r="B374" s="10" t="n"/>
      <c r="C374" s="10" t="n"/>
      <c r="D374" s="10" t="n"/>
      <c r="E374" s="11">
        <f>IF(A374="","",IF(L374-$Q$1&lt;1,"",IF(ISNUMBER(INDEX($C$5:$C$2004,(ROW()-4-$Q$1))),INDEX($C$5:$C$2004,(ROW()-4-$Q$1)),"")))</f>
        <v/>
      </c>
      <c r="F374" s="12">
        <f>IF(A374="","",IF(L374-$Q$1-3&lt;1,"",IF(COUNT(INDEX($C$5:$C$2004,(ROW()-4-$Q$1)-3):INDEX($C$5:$C$2004,(ROW()-4-$Q$1)))=4,AVERAGE(INDEX($C$5:$C$2004,(ROW()-4-$Q$1)-3):INDEX($C$5:$C$2004,(ROW()-4-$Q$1))),"")))</f>
        <v/>
      </c>
      <c r="G374" s="12">
        <f>IF(A374="","",IF(L374-$Q$1&lt;1,"",IF(ISNUMBER(INDEX($M$5:$M$2004,(ROW()-4-$Q$1))),INDEX($M$5:$M$2004,(ROW()-4-$Q$1)),"")))</f>
        <v/>
      </c>
      <c r="H374" s="11">
        <f>IF(AND(ISNUMBER(C374),ISNUMBER(D374),ISNUMBER(E374),ISNUMBER(F374),ISNUMBER(G374)),ABS(D374-C374),"")</f>
        <v/>
      </c>
      <c r="I374" s="11">
        <f>IF(ISNUMBER(H374),ABS(E374-C374),"")</f>
        <v/>
      </c>
      <c r="J374" s="12">
        <f>IF(ISNUMBER(H374),ABS(F374-C374),"")</f>
        <v/>
      </c>
      <c r="K374" s="12">
        <f>IF(ISNUMBER(H374),ABS(G374-C374),"")</f>
        <v/>
      </c>
      <c r="L374" s="11">
        <f>IF(A374="","",IF(A374=A373,L373+1,1))</f>
        <v/>
      </c>
      <c r="M374" s="12">
        <f>IF(A374="","",IF(L374=1,IF(ISNUMBER(C374),C374,""),IF(ISNUMBER(C374),IF(ISNUMBER(M373),$Q$2*C374+(1-$Q$2)*M373,C374),M373)))</f>
        <v/>
      </c>
      <c r="N374" s="11">
        <f>IF(A374="","",IF(L374=1,N373+1,N373))</f>
        <v/>
      </c>
    </row>
    <row r="375">
      <c r="A375" s="10" t="n"/>
      <c r="B375" s="10" t="n"/>
      <c r="C375" s="10" t="n"/>
      <c r="D375" s="10" t="n"/>
      <c r="E375" s="11">
        <f>IF(A375="","",IF(L375-$Q$1&lt;1,"",IF(ISNUMBER(INDEX($C$5:$C$2004,(ROW()-4-$Q$1))),INDEX($C$5:$C$2004,(ROW()-4-$Q$1)),"")))</f>
        <v/>
      </c>
      <c r="F375" s="12">
        <f>IF(A375="","",IF(L375-$Q$1-3&lt;1,"",IF(COUNT(INDEX($C$5:$C$2004,(ROW()-4-$Q$1)-3):INDEX($C$5:$C$2004,(ROW()-4-$Q$1)))=4,AVERAGE(INDEX($C$5:$C$2004,(ROW()-4-$Q$1)-3):INDEX($C$5:$C$2004,(ROW()-4-$Q$1))),"")))</f>
        <v/>
      </c>
      <c r="G375" s="12">
        <f>IF(A375="","",IF(L375-$Q$1&lt;1,"",IF(ISNUMBER(INDEX($M$5:$M$2004,(ROW()-4-$Q$1))),INDEX($M$5:$M$2004,(ROW()-4-$Q$1)),"")))</f>
        <v/>
      </c>
      <c r="H375" s="11">
        <f>IF(AND(ISNUMBER(C375),ISNUMBER(D375),ISNUMBER(E375),ISNUMBER(F375),ISNUMBER(G375)),ABS(D375-C375),"")</f>
        <v/>
      </c>
      <c r="I375" s="11">
        <f>IF(ISNUMBER(H375),ABS(E375-C375),"")</f>
        <v/>
      </c>
      <c r="J375" s="12">
        <f>IF(ISNUMBER(H375),ABS(F375-C375),"")</f>
        <v/>
      </c>
      <c r="K375" s="12">
        <f>IF(ISNUMBER(H375),ABS(G375-C375),"")</f>
        <v/>
      </c>
      <c r="L375" s="11">
        <f>IF(A375="","",IF(A375=A374,L374+1,1))</f>
        <v/>
      </c>
      <c r="M375" s="12">
        <f>IF(A375="","",IF(L375=1,IF(ISNUMBER(C375),C375,""),IF(ISNUMBER(C375),IF(ISNUMBER(M374),$Q$2*C375+(1-$Q$2)*M374,C375),M374)))</f>
        <v/>
      </c>
      <c r="N375" s="11">
        <f>IF(A375="","",IF(L375=1,N374+1,N374))</f>
        <v/>
      </c>
    </row>
    <row r="376">
      <c r="A376" s="10" t="n"/>
      <c r="B376" s="10" t="n"/>
      <c r="C376" s="10" t="n"/>
      <c r="D376" s="10" t="n"/>
      <c r="E376" s="11">
        <f>IF(A376="","",IF(L376-$Q$1&lt;1,"",IF(ISNUMBER(INDEX($C$5:$C$2004,(ROW()-4-$Q$1))),INDEX($C$5:$C$2004,(ROW()-4-$Q$1)),"")))</f>
        <v/>
      </c>
      <c r="F376" s="12">
        <f>IF(A376="","",IF(L376-$Q$1-3&lt;1,"",IF(COUNT(INDEX($C$5:$C$2004,(ROW()-4-$Q$1)-3):INDEX($C$5:$C$2004,(ROW()-4-$Q$1)))=4,AVERAGE(INDEX($C$5:$C$2004,(ROW()-4-$Q$1)-3):INDEX($C$5:$C$2004,(ROW()-4-$Q$1))),"")))</f>
        <v/>
      </c>
      <c r="G376" s="12">
        <f>IF(A376="","",IF(L376-$Q$1&lt;1,"",IF(ISNUMBER(INDEX($M$5:$M$2004,(ROW()-4-$Q$1))),INDEX($M$5:$M$2004,(ROW()-4-$Q$1)),"")))</f>
        <v/>
      </c>
      <c r="H376" s="11">
        <f>IF(AND(ISNUMBER(C376),ISNUMBER(D376),ISNUMBER(E376),ISNUMBER(F376),ISNUMBER(G376)),ABS(D376-C376),"")</f>
        <v/>
      </c>
      <c r="I376" s="11">
        <f>IF(ISNUMBER(H376),ABS(E376-C376),"")</f>
        <v/>
      </c>
      <c r="J376" s="12">
        <f>IF(ISNUMBER(H376),ABS(F376-C376),"")</f>
        <v/>
      </c>
      <c r="K376" s="12">
        <f>IF(ISNUMBER(H376),ABS(G376-C376),"")</f>
        <v/>
      </c>
      <c r="L376" s="11">
        <f>IF(A376="","",IF(A376=A375,L375+1,1))</f>
        <v/>
      </c>
      <c r="M376" s="12">
        <f>IF(A376="","",IF(L376=1,IF(ISNUMBER(C376),C376,""),IF(ISNUMBER(C376),IF(ISNUMBER(M375),$Q$2*C376+(1-$Q$2)*M375,C376),M375)))</f>
        <v/>
      </c>
      <c r="N376" s="11">
        <f>IF(A376="","",IF(L376=1,N375+1,N375))</f>
        <v/>
      </c>
    </row>
    <row r="377">
      <c r="A377" s="10" t="n"/>
      <c r="B377" s="10" t="n"/>
      <c r="C377" s="10" t="n"/>
      <c r="D377" s="10" t="n"/>
      <c r="E377" s="11">
        <f>IF(A377="","",IF(L377-$Q$1&lt;1,"",IF(ISNUMBER(INDEX($C$5:$C$2004,(ROW()-4-$Q$1))),INDEX($C$5:$C$2004,(ROW()-4-$Q$1)),"")))</f>
        <v/>
      </c>
      <c r="F377" s="12">
        <f>IF(A377="","",IF(L377-$Q$1-3&lt;1,"",IF(COUNT(INDEX($C$5:$C$2004,(ROW()-4-$Q$1)-3):INDEX($C$5:$C$2004,(ROW()-4-$Q$1)))=4,AVERAGE(INDEX($C$5:$C$2004,(ROW()-4-$Q$1)-3):INDEX($C$5:$C$2004,(ROW()-4-$Q$1))),"")))</f>
        <v/>
      </c>
      <c r="G377" s="12">
        <f>IF(A377="","",IF(L377-$Q$1&lt;1,"",IF(ISNUMBER(INDEX($M$5:$M$2004,(ROW()-4-$Q$1))),INDEX($M$5:$M$2004,(ROW()-4-$Q$1)),"")))</f>
        <v/>
      </c>
      <c r="H377" s="11">
        <f>IF(AND(ISNUMBER(C377),ISNUMBER(D377),ISNUMBER(E377),ISNUMBER(F377),ISNUMBER(G377)),ABS(D377-C377),"")</f>
        <v/>
      </c>
      <c r="I377" s="11">
        <f>IF(ISNUMBER(H377),ABS(E377-C377),"")</f>
        <v/>
      </c>
      <c r="J377" s="12">
        <f>IF(ISNUMBER(H377),ABS(F377-C377),"")</f>
        <v/>
      </c>
      <c r="K377" s="12">
        <f>IF(ISNUMBER(H377),ABS(G377-C377),"")</f>
        <v/>
      </c>
      <c r="L377" s="11">
        <f>IF(A377="","",IF(A377=A376,L376+1,1))</f>
        <v/>
      </c>
      <c r="M377" s="12">
        <f>IF(A377="","",IF(L377=1,IF(ISNUMBER(C377),C377,""),IF(ISNUMBER(C377),IF(ISNUMBER(M376),$Q$2*C377+(1-$Q$2)*M376,C377),M376)))</f>
        <v/>
      </c>
      <c r="N377" s="11">
        <f>IF(A377="","",IF(L377=1,N376+1,N376))</f>
        <v/>
      </c>
    </row>
    <row r="378">
      <c r="A378" s="10" t="n"/>
      <c r="B378" s="10" t="n"/>
      <c r="C378" s="10" t="n"/>
      <c r="D378" s="10" t="n"/>
      <c r="E378" s="11">
        <f>IF(A378="","",IF(L378-$Q$1&lt;1,"",IF(ISNUMBER(INDEX($C$5:$C$2004,(ROW()-4-$Q$1))),INDEX($C$5:$C$2004,(ROW()-4-$Q$1)),"")))</f>
        <v/>
      </c>
      <c r="F378" s="12">
        <f>IF(A378="","",IF(L378-$Q$1-3&lt;1,"",IF(COUNT(INDEX($C$5:$C$2004,(ROW()-4-$Q$1)-3):INDEX($C$5:$C$2004,(ROW()-4-$Q$1)))=4,AVERAGE(INDEX($C$5:$C$2004,(ROW()-4-$Q$1)-3):INDEX($C$5:$C$2004,(ROW()-4-$Q$1))),"")))</f>
        <v/>
      </c>
      <c r="G378" s="12">
        <f>IF(A378="","",IF(L378-$Q$1&lt;1,"",IF(ISNUMBER(INDEX($M$5:$M$2004,(ROW()-4-$Q$1))),INDEX($M$5:$M$2004,(ROW()-4-$Q$1)),"")))</f>
        <v/>
      </c>
      <c r="H378" s="11">
        <f>IF(AND(ISNUMBER(C378),ISNUMBER(D378),ISNUMBER(E378),ISNUMBER(F378),ISNUMBER(G378)),ABS(D378-C378),"")</f>
        <v/>
      </c>
      <c r="I378" s="11">
        <f>IF(ISNUMBER(H378),ABS(E378-C378),"")</f>
        <v/>
      </c>
      <c r="J378" s="12">
        <f>IF(ISNUMBER(H378),ABS(F378-C378),"")</f>
        <v/>
      </c>
      <c r="K378" s="12">
        <f>IF(ISNUMBER(H378),ABS(G378-C378),"")</f>
        <v/>
      </c>
      <c r="L378" s="11">
        <f>IF(A378="","",IF(A378=A377,L377+1,1))</f>
        <v/>
      </c>
      <c r="M378" s="12">
        <f>IF(A378="","",IF(L378=1,IF(ISNUMBER(C378),C378,""),IF(ISNUMBER(C378),IF(ISNUMBER(M377),$Q$2*C378+(1-$Q$2)*M377,C378),M377)))</f>
        <v/>
      </c>
      <c r="N378" s="11">
        <f>IF(A378="","",IF(L378=1,N377+1,N377))</f>
        <v/>
      </c>
    </row>
    <row r="379">
      <c r="A379" s="10" t="n"/>
      <c r="B379" s="10" t="n"/>
      <c r="C379" s="10" t="n"/>
      <c r="D379" s="10" t="n"/>
      <c r="E379" s="11">
        <f>IF(A379="","",IF(L379-$Q$1&lt;1,"",IF(ISNUMBER(INDEX($C$5:$C$2004,(ROW()-4-$Q$1))),INDEX($C$5:$C$2004,(ROW()-4-$Q$1)),"")))</f>
        <v/>
      </c>
      <c r="F379" s="12">
        <f>IF(A379="","",IF(L379-$Q$1-3&lt;1,"",IF(COUNT(INDEX($C$5:$C$2004,(ROW()-4-$Q$1)-3):INDEX($C$5:$C$2004,(ROW()-4-$Q$1)))=4,AVERAGE(INDEX($C$5:$C$2004,(ROW()-4-$Q$1)-3):INDEX($C$5:$C$2004,(ROW()-4-$Q$1))),"")))</f>
        <v/>
      </c>
      <c r="G379" s="12">
        <f>IF(A379="","",IF(L379-$Q$1&lt;1,"",IF(ISNUMBER(INDEX($M$5:$M$2004,(ROW()-4-$Q$1))),INDEX($M$5:$M$2004,(ROW()-4-$Q$1)),"")))</f>
        <v/>
      </c>
      <c r="H379" s="11">
        <f>IF(AND(ISNUMBER(C379),ISNUMBER(D379),ISNUMBER(E379),ISNUMBER(F379),ISNUMBER(G379)),ABS(D379-C379),"")</f>
        <v/>
      </c>
      <c r="I379" s="11">
        <f>IF(ISNUMBER(H379),ABS(E379-C379),"")</f>
        <v/>
      </c>
      <c r="J379" s="12">
        <f>IF(ISNUMBER(H379),ABS(F379-C379),"")</f>
        <v/>
      </c>
      <c r="K379" s="12">
        <f>IF(ISNUMBER(H379),ABS(G379-C379),"")</f>
        <v/>
      </c>
      <c r="L379" s="11">
        <f>IF(A379="","",IF(A379=A378,L378+1,1))</f>
        <v/>
      </c>
      <c r="M379" s="12">
        <f>IF(A379="","",IF(L379=1,IF(ISNUMBER(C379),C379,""),IF(ISNUMBER(C379),IF(ISNUMBER(M378),$Q$2*C379+(1-$Q$2)*M378,C379),M378)))</f>
        <v/>
      </c>
      <c r="N379" s="11">
        <f>IF(A379="","",IF(L379=1,N378+1,N378))</f>
        <v/>
      </c>
    </row>
    <row r="380">
      <c r="A380" s="10" t="n"/>
      <c r="B380" s="10" t="n"/>
      <c r="C380" s="10" t="n"/>
      <c r="D380" s="10" t="n"/>
      <c r="E380" s="11">
        <f>IF(A380="","",IF(L380-$Q$1&lt;1,"",IF(ISNUMBER(INDEX($C$5:$C$2004,(ROW()-4-$Q$1))),INDEX($C$5:$C$2004,(ROW()-4-$Q$1)),"")))</f>
        <v/>
      </c>
      <c r="F380" s="12">
        <f>IF(A380="","",IF(L380-$Q$1-3&lt;1,"",IF(COUNT(INDEX($C$5:$C$2004,(ROW()-4-$Q$1)-3):INDEX($C$5:$C$2004,(ROW()-4-$Q$1)))=4,AVERAGE(INDEX($C$5:$C$2004,(ROW()-4-$Q$1)-3):INDEX($C$5:$C$2004,(ROW()-4-$Q$1))),"")))</f>
        <v/>
      </c>
      <c r="G380" s="12">
        <f>IF(A380="","",IF(L380-$Q$1&lt;1,"",IF(ISNUMBER(INDEX($M$5:$M$2004,(ROW()-4-$Q$1))),INDEX($M$5:$M$2004,(ROW()-4-$Q$1)),"")))</f>
        <v/>
      </c>
      <c r="H380" s="11">
        <f>IF(AND(ISNUMBER(C380),ISNUMBER(D380),ISNUMBER(E380),ISNUMBER(F380),ISNUMBER(G380)),ABS(D380-C380),"")</f>
        <v/>
      </c>
      <c r="I380" s="11">
        <f>IF(ISNUMBER(H380),ABS(E380-C380),"")</f>
        <v/>
      </c>
      <c r="J380" s="12">
        <f>IF(ISNUMBER(H380),ABS(F380-C380),"")</f>
        <v/>
      </c>
      <c r="K380" s="12">
        <f>IF(ISNUMBER(H380),ABS(G380-C380),"")</f>
        <v/>
      </c>
      <c r="L380" s="11">
        <f>IF(A380="","",IF(A380=A379,L379+1,1))</f>
        <v/>
      </c>
      <c r="M380" s="12">
        <f>IF(A380="","",IF(L380=1,IF(ISNUMBER(C380),C380,""),IF(ISNUMBER(C380),IF(ISNUMBER(M379),$Q$2*C380+(1-$Q$2)*M379,C380),M379)))</f>
        <v/>
      </c>
      <c r="N380" s="11">
        <f>IF(A380="","",IF(L380=1,N379+1,N379))</f>
        <v/>
      </c>
    </row>
    <row r="381">
      <c r="A381" s="10" t="n"/>
      <c r="B381" s="10" t="n"/>
      <c r="C381" s="10" t="n"/>
      <c r="D381" s="10" t="n"/>
      <c r="E381" s="11">
        <f>IF(A381="","",IF(L381-$Q$1&lt;1,"",IF(ISNUMBER(INDEX($C$5:$C$2004,(ROW()-4-$Q$1))),INDEX($C$5:$C$2004,(ROW()-4-$Q$1)),"")))</f>
        <v/>
      </c>
      <c r="F381" s="12">
        <f>IF(A381="","",IF(L381-$Q$1-3&lt;1,"",IF(COUNT(INDEX($C$5:$C$2004,(ROW()-4-$Q$1)-3):INDEX($C$5:$C$2004,(ROW()-4-$Q$1)))=4,AVERAGE(INDEX($C$5:$C$2004,(ROW()-4-$Q$1)-3):INDEX($C$5:$C$2004,(ROW()-4-$Q$1))),"")))</f>
        <v/>
      </c>
      <c r="G381" s="12">
        <f>IF(A381="","",IF(L381-$Q$1&lt;1,"",IF(ISNUMBER(INDEX($M$5:$M$2004,(ROW()-4-$Q$1))),INDEX($M$5:$M$2004,(ROW()-4-$Q$1)),"")))</f>
        <v/>
      </c>
      <c r="H381" s="11">
        <f>IF(AND(ISNUMBER(C381),ISNUMBER(D381),ISNUMBER(E381),ISNUMBER(F381),ISNUMBER(G381)),ABS(D381-C381),"")</f>
        <v/>
      </c>
      <c r="I381" s="11">
        <f>IF(ISNUMBER(H381),ABS(E381-C381),"")</f>
        <v/>
      </c>
      <c r="J381" s="12">
        <f>IF(ISNUMBER(H381),ABS(F381-C381),"")</f>
        <v/>
      </c>
      <c r="K381" s="12">
        <f>IF(ISNUMBER(H381),ABS(G381-C381),"")</f>
        <v/>
      </c>
      <c r="L381" s="11">
        <f>IF(A381="","",IF(A381=A380,L380+1,1))</f>
        <v/>
      </c>
      <c r="M381" s="12">
        <f>IF(A381="","",IF(L381=1,IF(ISNUMBER(C381),C381,""),IF(ISNUMBER(C381),IF(ISNUMBER(M380),$Q$2*C381+(1-$Q$2)*M380,C381),M380)))</f>
        <v/>
      </c>
      <c r="N381" s="11">
        <f>IF(A381="","",IF(L381=1,N380+1,N380))</f>
        <v/>
      </c>
    </row>
    <row r="382">
      <c r="A382" s="10" t="n"/>
      <c r="B382" s="10" t="n"/>
      <c r="C382" s="10" t="n"/>
      <c r="D382" s="10" t="n"/>
      <c r="E382" s="11">
        <f>IF(A382="","",IF(L382-$Q$1&lt;1,"",IF(ISNUMBER(INDEX($C$5:$C$2004,(ROW()-4-$Q$1))),INDEX($C$5:$C$2004,(ROW()-4-$Q$1)),"")))</f>
        <v/>
      </c>
      <c r="F382" s="12">
        <f>IF(A382="","",IF(L382-$Q$1-3&lt;1,"",IF(COUNT(INDEX($C$5:$C$2004,(ROW()-4-$Q$1)-3):INDEX($C$5:$C$2004,(ROW()-4-$Q$1)))=4,AVERAGE(INDEX($C$5:$C$2004,(ROW()-4-$Q$1)-3):INDEX($C$5:$C$2004,(ROW()-4-$Q$1))),"")))</f>
        <v/>
      </c>
      <c r="G382" s="12">
        <f>IF(A382="","",IF(L382-$Q$1&lt;1,"",IF(ISNUMBER(INDEX($M$5:$M$2004,(ROW()-4-$Q$1))),INDEX($M$5:$M$2004,(ROW()-4-$Q$1)),"")))</f>
        <v/>
      </c>
      <c r="H382" s="11">
        <f>IF(AND(ISNUMBER(C382),ISNUMBER(D382),ISNUMBER(E382),ISNUMBER(F382),ISNUMBER(G382)),ABS(D382-C382),"")</f>
        <v/>
      </c>
      <c r="I382" s="11">
        <f>IF(ISNUMBER(H382),ABS(E382-C382),"")</f>
        <v/>
      </c>
      <c r="J382" s="12">
        <f>IF(ISNUMBER(H382),ABS(F382-C382),"")</f>
        <v/>
      </c>
      <c r="K382" s="12">
        <f>IF(ISNUMBER(H382),ABS(G382-C382),"")</f>
        <v/>
      </c>
      <c r="L382" s="11">
        <f>IF(A382="","",IF(A382=A381,L381+1,1))</f>
        <v/>
      </c>
      <c r="M382" s="12">
        <f>IF(A382="","",IF(L382=1,IF(ISNUMBER(C382),C382,""),IF(ISNUMBER(C382),IF(ISNUMBER(M381),$Q$2*C382+(1-$Q$2)*M381,C382),M381)))</f>
        <v/>
      </c>
      <c r="N382" s="11">
        <f>IF(A382="","",IF(L382=1,N381+1,N381))</f>
        <v/>
      </c>
    </row>
    <row r="383">
      <c r="A383" s="10" t="n"/>
      <c r="B383" s="10" t="n"/>
      <c r="C383" s="10" t="n"/>
      <c r="D383" s="10" t="n"/>
      <c r="E383" s="11">
        <f>IF(A383="","",IF(L383-$Q$1&lt;1,"",IF(ISNUMBER(INDEX($C$5:$C$2004,(ROW()-4-$Q$1))),INDEX($C$5:$C$2004,(ROW()-4-$Q$1)),"")))</f>
        <v/>
      </c>
      <c r="F383" s="12">
        <f>IF(A383="","",IF(L383-$Q$1-3&lt;1,"",IF(COUNT(INDEX($C$5:$C$2004,(ROW()-4-$Q$1)-3):INDEX($C$5:$C$2004,(ROW()-4-$Q$1)))=4,AVERAGE(INDEX($C$5:$C$2004,(ROW()-4-$Q$1)-3):INDEX($C$5:$C$2004,(ROW()-4-$Q$1))),"")))</f>
        <v/>
      </c>
      <c r="G383" s="12">
        <f>IF(A383="","",IF(L383-$Q$1&lt;1,"",IF(ISNUMBER(INDEX($M$5:$M$2004,(ROW()-4-$Q$1))),INDEX($M$5:$M$2004,(ROW()-4-$Q$1)),"")))</f>
        <v/>
      </c>
      <c r="H383" s="11">
        <f>IF(AND(ISNUMBER(C383),ISNUMBER(D383),ISNUMBER(E383),ISNUMBER(F383),ISNUMBER(G383)),ABS(D383-C383),"")</f>
        <v/>
      </c>
      <c r="I383" s="11">
        <f>IF(ISNUMBER(H383),ABS(E383-C383),"")</f>
        <v/>
      </c>
      <c r="J383" s="12">
        <f>IF(ISNUMBER(H383),ABS(F383-C383),"")</f>
        <v/>
      </c>
      <c r="K383" s="12">
        <f>IF(ISNUMBER(H383),ABS(G383-C383),"")</f>
        <v/>
      </c>
      <c r="L383" s="11">
        <f>IF(A383="","",IF(A383=A382,L382+1,1))</f>
        <v/>
      </c>
      <c r="M383" s="12">
        <f>IF(A383="","",IF(L383=1,IF(ISNUMBER(C383),C383,""),IF(ISNUMBER(C383),IF(ISNUMBER(M382),$Q$2*C383+(1-$Q$2)*M382,C383),M382)))</f>
        <v/>
      </c>
      <c r="N383" s="11">
        <f>IF(A383="","",IF(L383=1,N382+1,N382))</f>
        <v/>
      </c>
    </row>
    <row r="384">
      <c r="A384" s="10" t="n"/>
      <c r="B384" s="10" t="n"/>
      <c r="C384" s="10" t="n"/>
      <c r="D384" s="10" t="n"/>
      <c r="E384" s="11">
        <f>IF(A384="","",IF(L384-$Q$1&lt;1,"",IF(ISNUMBER(INDEX($C$5:$C$2004,(ROW()-4-$Q$1))),INDEX($C$5:$C$2004,(ROW()-4-$Q$1)),"")))</f>
        <v/>
      </c>
      <c r="F384" s="12">
        <f>IF(A384="","",IF(L384-$Q$1-3&lt;1,"",IF(COUNT(INDEX($C$5:$C$2004,(ROW()-4-$Q$1)-3):INDEX($C$5:$C$2004,(ROW()-4-$Q$1)))=4,AVERAGE(INDEX($C$5:$C$2004,(ROW()-4-$Q$1)-3):INDEX($C$5:$C$2004,(ROW()-4-$Q$1))),"")))</f>
        <v/>
      </c>
      <c r="G384" s="12">
        <f>IF(A384="","",IF(L384-$Q$1&lt;1,"",IF(ISNUMBER(INDEX($M$5:$M$2004,(ROW()-4-$Q$1))),INDEX($M$5:$M$2004,(ROW()-4-$Q$1)),"")))</f>
        <v/>
      </c>
      <c r="H384" s="11">
        <f>IF(AND(ISNUMBER(C384),ISNUMBER(D384),ISNUMBER(E384),ISNUMBER(F384),ISNUMBER(G384)),ABS(D384-C384),"")</f>
        <v/>
      </c>
      <c r="I384" s="11">
        <f>IF(ISNUMBER(H384),ABS(E384-C384),"")</f>
        <v/>
      </c>
      <c r="J384" s="12">
        <f>IF(ISNUMBER(H384),ABS(F384-C384),"")</f>
        <v/>
      </c>
      <c r="K384" s="12">
        <f>IF(ISNUMBER(H384),ABS(G384-C384),"")</f>
        <v/>
      </c>
      <c r="L384" s="11">
        <f>IF(A384="","",IF(A384=A383,L383+1,1))</f>
        <v/>
      </c>
      <c r="M384" s="12">
        <f>IF(A384="","",IF(L384=1,IF(ISNUMBER(C384),C384,""),IF(ISNUMBER(C384),IF(ISNUMBER(M383),$Q$2*C384+(1-$Q$2)*M383,C384),M383)))</f>
        <v/>
      </c>
      <c r="N384" s="11">
        <f>IF(A384="","",IF(L384=1,N383+1,N383))</f>
        <v/>
      </c>
    </row>
    <row r="385">
      <c r="A385" s="10" t="n"/>
      <c r="B385" s="10" t="n"/>
      <c r="C385" s="10" t="n"/>
      <c r="D385" s="10" t="n"/>
      <c r="E385" s="11">
        <f>IF(A385="","",IF(L385-$Q$1&lt;1,"",IF(ISNUMBER(INDEX($C$5:$C$2004,(ROW()-4-$Q$1))),INDEX($C$5:$C$2004,(ROW()-4-$Q$1)),"")))</f>
        <v/>
      </c>
      <c r="F385" s="12">
        <f>IF(A385="","",IF(L385-$Q$1-3&lt;1,"",IF(COUNT(INDEX($C$5:$C$2004,(ROW()-4-$Q$1)-3):INDEX($C$5:$C$2004,(ROW()-4-$Q$1)))=4,AVERAGE(INDEX($C$5:$C$2004,(ROW()-4-$Q$1)-3):INDEX($C$5:$C$2004,(ROW()-4-$Q$1))),"")))</f>
        <v/>
      </c>
      <c r="G385" s="12">
        <f>IF(A385="","",IF(L385-$Q$1&lt;1,"",IF(ISNUMBER(INDEX($M$5:$M$2004,(ROW()-4-$Q$1))),INDEX($M$5:$M$2004,(ROW()-4-$Q$1)),"")))</f>
        <v/>
      </c>
      <c r="H385" s="11">
        <f>IF(AND(ISNUMBER(C385),ISNUMBER(D385),ISNUMBER(E385),ISNUMBER(F385),ISNUMBER(G385)),ABS(D385-C385),"")</f>
        <v/>
      </c>
      <c r="I385" s="11">
        <f>IF(ISNUMBER(H385),ABS(E385-C385),"")</f>
        <v/>
      </c>
      <c r="J385" s="12">
        <f>IF(ISNUMBER(H385),ABS(F385-C385),"")</f>
        <v/>
      </c>
      <c r="K385" s="12">
        <f>IF(ISNUMBER(H385),ABS(G385-C385),"")</f>
        <v/>
      </c>
      <c r="L385" s="11">
        <f>IF(A385="","",IF(A385=A384,L384+1,1))</f>
        <v/>
      </c>
      <c r="M385" s="12">
        <f>IF(A385="","",IF(L385=1,IF(ISNUMBER(C385),C385,""),IF(ISNUMBER(C385),IF(ISNUMBER(M384),$Q$2*C385+(1-$Q$2)*M384,C385),M384)))</f>
        <v/>
      </c>
      <c r="N385" s="11">
        <f>IF(A385="","",IF(L385=1,N384+1,N384))</f>
        <v/>
      </c>
    </row>
    <row r="386">
      <c r="A386" s="10" t="n"/>
      <c r="B386" s="10" t="n"/>
      <c r="C386" s="10" t="n"/>
      <c r="D386" s="10" t="n"/>
      <c r="E386" s="11">
        <f>IF(A386="","",IF(L386-$Q$1&lt;1,"",IF(ISNUMBER(INDEX($C$5:$C$2004,(ROW()-4-$Q$1))),INDEX($C$5:$C$2004,(ROW()-4-$Q$1)),"")))</f>
        <v/>
      </c>
      <c r="F386" s="12">
        <f>IF(A386="","",IF(L386-$Q$1-3&lt;1,"",IF(COUNT(INDEX($C$5:$C$2004,(ROW()-4-$Q$1)-3):INDEX($C$5:$C$2004,(ROW()-4-$Q$1)))=4,AVERAGE(INDEX($C$5:$C$2004,(ROW()-4-$Q$1)-3):INDEX($C$5:$C$2004,(ROW()-4-$Q$1))),"")))</f>
        <v/>
      </c>
      <c r="G386" s="12">
        <f>IF(A386="","",IF(L386-$Q$1&lt;1,"",IF(ISNUMBER(INDEX($M$5:$M$2004,(ROW()-4-$Q$1))),INDEX($M$5:$M$2004,(ROW()-4-$Q$1)),"")))</f>
        <v/>
      </c>
      <c r="H386" s="11">
        <f>IF(AND(ISNUMBER(C386),ISNUMBER(D386),ISNUMBER(E386),ISNUMBER(F386),ISNUMBER(G386)),ABS(D386-C386),"")</f>
        <v/>
      </c>
      <c r="I386" s="11">
        <f>IF(ISNUMBER(H386),ABS(E386-C386),"")</f>
        <v/>
      </c>
      <c r="J386" s="12">
        <f>IF(ISNUMBER(H386),ABS(F386-C386),"")</f>
        <v/>
      </c>
      <c r="K386" s="12">
        <f>IF(ISNUMBER(H386),ABS(G386-C386),"")</f>
        <v/>
      </c>
      <c r="L386" s="11">
        <f>IF(A386="","",IF(A386=A385,L385+1,1))</f>
        <v/>
      </c>
      <c r="M386" s="12">
        <f>IF(A386="","",IF(L386=1,IF(ISNUMBER(C386),C386,""),IF(ISNUMBER(C386),IF(ISNUMBER(M385),$Q$2*C386+(1-$Q$2)*M385,C386),M385)))</f>
        <v/>
      </c>
      <c r="N386" s="11">
        <f>IF(A386="","",IF(L386=1,N385+1,N385))</f>
        <v/>
      </c>
    </row>
    <row r="387">
      <c r="A387" s="10" t="n"/>
      <c r="B387" s="10" t="n"/>
      <c r="C387" s="10" t="n"/>
      <c r="D387" s="10" t="n"/>
      <c r="E387" s="11">
        <f>IF(A387="","",IF(L387-$Q$1&lt;1,"",IF(ISNUMBER(INDEX($C$5:$C$2004,(ROW()-4-$Q$1))),INDEX($C$5:$C$2004,(ROW()-4-$Q$1)),"")))</f>
        <v/>
      </c>
      <c r="F387" s="12">
        <f>IF(A387="","",IF(L387-$Q$1-3&lt;1,"",IF(COUNT(INDEX($C$5:$C$2004,(ROW()-4-$Q$1)-3):INDEX($C$5:$C$2004,(ROW()-4-$Q$1)))=4,AVERAGE(INDEX($C$5:$C$2004,(ROW()-4-$Q$1)-3):INDEX($C$5:$C$2004,(ROW()-4-$Q$1))),"")))</f>
        <v/>
      </c>
      <c r="G387" s="12">
        <f>IF(A387="","",IF(L387-$Q$1&lt;1,"",IF(ISNUMBER(INDEX($M$5:$M$2004,(ROW()-4-$Q$1))),INDEX($M$5:$M$2004,(ROW()-4-$Q$1)),"")))</f>
        <v/>
      </c>
      <c r="H387" s="11">
        <f>IF(AND(ISNUMBER(C387),ISNUMBER(D387),ISNUMBER(E387),ISNUMBER(F387),ISNUMBER(G387)),ABS(D387-C387),"")</f>
        <v/>
      </c>
      <c r="I387" s="11">
        <f>IF(ISNUMBER(H387),ABS(E387-C387),"")</f>
        <v/>
      </c>
      <c r="J387" s="12">
        <f>IF(ISNUMBER(H387),ABS(F387-C387),"")</f>
        <v/>
      </c>
      <c r="K387" s="12">
        <f>IF(ISNUMBER(H387),ABS(G387-C387),"")</f>
        <v/>
      </c>
      <c r="L387" s="11">
        <f>IF(A387="","",IF(A387=A386,L386+1,1))</f>
        <v/>
      </c>
      <c r="M387" s="12">
        <f>IF(A387="","",IF(L387=1,IF(ISNUMBER(C387),C387,""),IF(ISNUMBER(C387),IF(ISNUMBER(M386),$Q$2*C387+(1-$Q$2)*M386,C387),M386)))</f>
        <v/>
      </c>
      <c r="N387" s="11">
        <f>IF(A387="","",IF(L387=1,N386+1,N386))</f>
        <v/>
      </c>
    </row>
    <row r="388">
      <c r="A388" s="10" t="n"/>
      <c r="B388" s="10" t="n"/>
      <c r="C388" s="10" t="n"/>
      <c r="D388" s="10" t="n"/>
      <c r="E388" s="11">
        <f>IF(A388="","",IF(L388-$Q$1&lt;1,"",IF(ISNUMBER(INDEX($C$5:$C$2004,(ROW()-4-$Q$1))),INDEX($C$5:$C$2004,(ROW()-4-$Q$1)),"")))</f>
        <v/>
      </c>
      <c r="F388" s="12">
        <f>IF(A388="","",IF(L388-$Q$1-3&lt;1,"",IF(COUNT(INDEX($C$5:$C$2004,(ROW()-4-$Q$1)-3):INDEX($C$5:$C$2004,(ROW()-4-$Q$1)))=4,AVERAGE(INDEX($C$5:$C$2004,(ROW()-4-$Q$1)-3):INDEX($C$5:$C$2004,(ROW()-4-$Q$1))),"")))</f>
        <v/>
      </c>
      <c r="G388" s="12">
        <f>IF(A388="","",IF(L388-$Q$1&lt;1,"",IF(ISNUMBER(INDEX($M$5:$M$2004,(ROW()-4-$Q$1))),INDEX($M$5:$M$2004,(ROW()-4-$Q$1)),"")))</f>
        <v/>
      </c>
      <c r="H388" s="11">
        <f>IF(AND(ISNUMBER(C388),ISNUMBER(D388),ISNUMBER(E388),ISNUMBER(F388),ISNUMBER(G388)),ABS(D388-C388),"")</f>
        <v/>
      </c>
      <c r="I388" s="11">
        <f>IF(ISNUMBER(H388),ABS(E388-C388),"")</f>
        <v/>
      </c>
      <c r="J388" s="12">
        <f>IF(ISNUMBER(H388),ABS(F388-C388),"")</f>
        <v/>
      </c>
      <c r="K388" s="12">
        <f>IF(ISNUMBER(H388),ABS(G388-C388),"")</f>
        <v/>
      </c>
      <c r="L388" s="11">
        <f>IF(A388="","",IF(A388=A387,L387+1,1))</f>
        <v/>
      </c>
      <c r="M388" s="12">
        <f>IF(A388="","",IF(L388=1,IF(ISNUMBER(C388),C388,""),IF(ISNUMBER(C388),IF(ISNUMBER(M387),$Q$2*C388+(1-$Q$2)*M387,C388),M387)))</f>
        <v/>
      </c>
      <c r="N388" s="11">
        <f>IF(A388="","",IF(L388=1,N387+1,N387))</f>
        <v/>
      </c>
    </row>
    <row r="389">
      <c r="A389" s="10" t="n"/>
      <c r="B389" s="10" t="n"/>
      <c r="C389" s="10" t="n"/>
      <c r="D389" s="10" t="n"/>
      <c r="E389" s="11">
        <f>IF(A389="","",IF(L389-$Q$1&lt;1,"",IF(ISNUMBER(INDEX($C$5:$C$2004,(ROW()-4-$Q$1))),INDEX($C$5:$C$2004,(ROW()-4-$Q$1)),"")))</f>
        <v/>
      </c>
      <c r="F389" s="12">
        <f>IF(A389="","",IF(L389-$Q$1-3&lt;1,"",IF(COUNT(INDEX($C$5:$C$2004,(ROW()-4-$Q$1)-3):INDEX($C$5:$C$2004,(ROW()-4-$Q$1)))=4,AVERAGE(INDEX($C$5:$C$2004,(ROW()-4-$Q$1)-3):INDEX($C$5:$C$2004,(ROW()-4-$Q$1))),"")))</f>
        <v/>
      </c>
      <c r="G389" s="12">
        <f>IF(A389="","",IF(L389-$Q$1&lt;1,"",IF(ISNUMBER(INDEX($M$5:$M$2004,(ROW()-4-$Q$1))),INDEX($M$5:$M$2004,(ROW()-4-$Q$1)),"")))</f>
        <v/>
      </c>
      <c r="H389" s="11">
        <f>IF(AND(ISNUMBER(C389),ISNUMBER(D389),ISNUMBER(E389),ISNUMBER(F389),ISNUMBER(G389)),ABS(D389-C389),"")</f>
        <v/>
      </c>
      <c r="I389" s="11">
        <f>IF(ISNUMBER(H389),ABS(E389-C389),"")</f>
        <v/>
      </c>
      <c r="J389" s="12">
        <f>IF(ISNUMBER(H389),ABS(F389-C389),"")</f>
        <v/>
      </c>
      <c r="K389" s="12">
        <f>IF(ISNUMBER(H389),ABS(G389-C389),"")</f>
        <v/>
      </c>
      <c r="L389" s="11">
        <f>IF(A389="","",IF(A389=A388,L388+1,1))</f>
        <v/>
      </c>
      <c r="M389" s="12">
        <f>IF(A389="","",IF(L389=1,IF(ISNUMBER(C389),C389,""),IF(ISNUMBER(C389),IF(ISNUMBER(M388),$Q$2*C389+(1-$Q$2)*M388,C389),M388)))</f>
        <v/>
      </c>
      <c r="N389" s="11">
        <f>IF(A389="","",IF(L389=1,N388+1,N388))</f>
        <v/>
      </c>
    </row>
    <row r="390">
      <c r="A390" s="10" t="n"/>
      <c r="B390" s="10" t="n"/>
      <c r="C390" s="10" t="n"/>
      <c r="D390" s="10" t="n"/>
      <c r="E390" s="11">
        <f>IF(A390="","",IF(L390-$Q$1&lt;1,"",IF(ISNUMBER(INDEX($C$5:$C$2004,(ROW()-4-$Q$1))),INDEX($C$5:$C$2004,(ROW()-4-$Q$1)),"")))</f>
        <v/>
      </c>
      <c r="F390" s="12">
        <f>IF(A390="","",IF(L390-$Q$1-3&lt;1,"",IF(COUNT(INDEX($C$5:$C$2004,(ROW()-4-$Q$1)-3):INDEX($C$5:$C$2004,(ROW()-4-$Q$1)))=4,AVERAGE(INDEX($C$5:$C$2004,(ROW()-4-$Q$1)-3):INDEX($C$5:$C$2004,(ROW()-4-$Q$1))),"")))</f>
        <v/>
      </c>
      <c r="G390" s="12">
        <f>IF(A390="","",IF(L390-$Q$1&lt;1,"",IF(ISNUMBER(INDEX($M$5:$M$2004,(ROW()-4-$Q$1))),INDEX($M$5:$M$2004,(ROW()-4-$Q$1)),"")))</f>
        <v/>
      </c>
      <c r="H390" s="11">
        <f>IF(AND(ISNUMBER(C390),ISNUMBER(D390),ISNUMBER(E390),ISNUMBER(F390),ISNUMBER(G390)),ABS(D390-C390),"")</f>
        <v/>
      </c>
      <c r="I390" s="11">
        <f>IF(ISNUMBER(H390),ABS(E390-C390),"")</f>
        <v/>
      </c>
      <c r="J390" s="12">
        <f>IF(ISNUMBER(H390),ABS(F390-C390),"")</f>
        <v/>
      </c>
      <c r="K390" s="12">
        <f>IF(ISNUMBER(H390),ABS(G390-C390),"")</f>
        <v/>
      </c>
      <c r="L390" s="11">
        <f>IF(A390="","",IF(A390=A389,L389+1,1))</f>
        <v/>
      </c>
      <c r="M390" s="12">
        <f>IF(A390="","",IF(L390=1,IF(ISNUMBER(C390),C390,""),IF(ISNUMBER(C390),IF(ISNUMBER(M389),$Q$2*C390+(1-$Q$2)*M389,C390),M389)))</f>
        <v/>
      </c>
      <c r="N390" s="11">
        <f>IF(A390="","",IF(L390=1,N389+1,N389))</f>
        <v/>
      </c>
    </row>
    <row r="391">
      <c r="A391" s="10" t="n"/>
      <c r="B391" s="10" t="n"/>
      <c r="C391" s="10" t="n"/>
      <c r="D391" s="10" t="n"/>
      <c r="E391" s="11">
        <f>IF(A391="","",IF(L391-$Q$1&lt;1,"",IF(ISNUMBER(INDEX($C$5:$C$2004,(ROW()-4-$Q$1))),INDEX($C$5:$C$2004,(ROW()-4-$Q$1)),"")))</f>
        <v/>
      </c>
      <c r="F391" s="12">
        <f>IF(A391="","",IF(L391-$Q$1-3&lt;1,"",IF(COUNT(INDEX($C$5:$C$2004,(ROW()-4-$Q$1)-3):INDEX($C$5:$C$2004,(ROW()-4-$Q$1)))=4,AVERAGE(INDEX($C$5:$C$2004,(ROW()-4-$Q$1)-3):INDEX($C$5:$C$2004,(ROW()-4-$Q$1))),"")))</f>
        <v/>
      </c>
      <c r="G391" s="12">
        <f>IF(A391="","",IF(L391-$Q$1&lt;1,"",IF(ISNUMBER(INDEX($M$5:$M$2004,(ROW()-4-$Q$1))),INDEX($M$5:$M$2004,(ROW()-4-$Q$1)),"")))</f>
        <v/>
      </c>
      <c r="H391" s="11">
        <f>IF(AND(ISNUMBER(C391),ISNUMBER(D391),ISNUMBER(E391),ISNUMBER(F391),ISNUMBER(G391)),ABS(D391-C391),"")</f>
        <v/>
      </c>
      <c r="I391" s="11">
        <f>IF(ISNUMBER(H391),ABS(E391-C391),"")</f>
        <v/>
      </c>
      <c r="J391" s="12">
        <f>IF(ISNUMBER(H391),ABS(F391-C391),"")</f>
        <v/>
      </c>
      <c r="K391" s="12">
        <f>IF(ISNUMBER(H391),ABS(G391-C391),"")</f>
        <v/>
      </c>
      <c r="L391" s="11">
        <f>IF(A391="","",IF(A391=A390,L390+1,1))</f>
        <v/>
      </c>
      <c r="M391" s="12">
        <f>IF(A391="","",IF(L391=1,IF(ISNUMBER(C391),C391,""),IF(ISNUMBER(C391),IF(ISNUMBER(M390),$Q$2*C391+(1-$Q$2)*M390,C391),M390)))</f>
        <v/>
      </c>
      <c r="N391" s="11">
        <f>IF(A391="","",IF(L391=1,N390+1,N390))</f>
        <v/>
      </c>
    </row>
    <row r="392">
      <c r="A392" s="10" t="n"/>
      <c r="B392" s="10" t="n"/>
      <c r="C392" s="10" t="n"/>
      <c r="D392" s="10" t="n"/>
      <c r="E392" s="11">
        <f>IF(A392="","",IF(L392-$Q$1&lt;1,"",IF(ISNUMBER(INDEX($C$5:$C$2004,(ROW()-4-$Q$1))),INDEX($C$5:$C$2004,(ROW()-4-$Q$1)),"")))</f>
        <v/>
      </c>
      <c r="F392" s="12">
        <f>IF(A392="","",IF(L392-$Q$1-3&lt;1,"",IF(COUNT(INDEX($C$5:$C$2004,(ROW()-4-$Q$1)-3):INDEX($C$5:$C$2004,(ROW()-4-$Q$1)))=4,AVERAGE(INDEX($C$5:$C$2004,(ROW()-4-$Q$1)-3):INDEX($C$5:$C$2004,(ROW()-4-$Q$1))),"")))</f>
        <v/>
      </c>
      <c r="G392" s="12">
        <f>IF(A392="","",IF(L392-$Q$1&lt;1,"",IF(ISNUMBER(INDEX($M$5:$M$2004,(ROW()-4-$Q$1))),INDEX($M$5:$M$2004,(ROW()-4-$Q$1)),"")))</f>
        <v/>
      </c>
      <c r="H392" s="11">
        <f>IF(AND(ISNUMBER(C392),ISNUMBER(D392),ISNUMBER(E392),ISNUMBER(F392),ISNUMBER(G392)),ABS(D392-C392),"")</f>
        <v/>
      </c>
      <c r="I392" s="11">
        <f>IF(ISNUMBER(H392),ABS(E392-C392),"")</f>
        <v/>
      </c>
      <c r="J392" s="12">
        <f>IF(ISNUMBER(H392),ABS(F392-C392),"")</f>
        <v/>
      </c>
      <c r="K392" s="12">
        <f>IF(ISNUMBER(H392),ABS(G392-C392),"")</f>
        <v/>
      </c>
      <c r="L392" s="11">
        <f>IF(A392="","",IF(A392=A391,L391+1,1))</f>
        <v/>
      </c>
      <c r="M392" s="12">
        <f>IF(A392="","",IF(L392=1,IF(ISNUMBER(C392),C392,""),IF(ISNUMBER(C392),IF(ISNUMBER(M391),$Q$2*C392+(1-$Q$2)*M391,C392),M391)))</f>
        <v/>
      </c>
      <c r="N392" s="11">
        <f>IF(A392="","",IF(L392=1,N391+1,N391))</f>
        <v/>
      </c>
    </row>
    <row r="393">
      <c r="A393" s="10" t="n"/>
      <c r="B393" s="10" t="n"/>
      <c r="C393" s="10" t="n"/>
      <c r="D393" s="10" t="n"/>
      <c r="E393" s="11">
        <f>IF(A393="","",IF(L393-$Q$1&lt;1,"",IF(ISNUMBER(INDEX($C$5:$C$2004,(ROW()-4-$Q$1))),INDEX($C$5:$C$2004,(ROW()-4-$Q$1)),"")))</f>
        <v/>
      </c>
      <c r="F393" s="12">
        <f>IF(A393="","",IF(L393-$Q$1-3&lt;1,"",IF(COUNT(INDEX($C$5:$C$2004,(ROW()-4-$Q$1)-3):INDEX($C$5:$C$2004,(ROW()-4-$Q$1)))=4,AVERAGE(INDEX($C$5:$C$2004,(ROW()-4-$Q$1)-3):INDEX($C$5:$C$2004,(ROW()-4-$Q$1))),"")))</f>
        <v/>
      </c>
      <c r="G393" s="12">
        <f>IF(A393="","",IF(L393-$Q$1&lt;1,"",IF(ISNUMBER(INDEX($M$5:$M$2004,(ROW()-4-$Q$1))),INDEX($M$5:$M$2004,(ROW()-4-$Q$1)),"")))</f>
        <v/>
      </c>
      <c r="H393" s="11">
        <f>IF(AND(ISNUMBER(C393),ISNUMBER(D393),ISNUMBER(E393),ISNUMBER(F393),ISNUMBER(G393)),ABS(D393-C393),"")</f>
        <v/>
      </c>
      <c r="I393" s="11">
        <f>IF(ISNUMBER(H393),ABS(E393-C393),"")</f>
        <v/>
      </c>
      <c r="J393" s="12">
        <f>IF(ISNUMBER(H393),ABS(F393-C393),"")</f>
        <v/>
      </c>
      <c r="K393" s="12">
        <f>IF(ISNUMBER(H393),ABS(G393-C393),"")</f>
        <v/>
      </c>
      <c r="L393" s="11">
        <f>IF(A393="","",IF(A393=A392,L392+1,1))</f>
        <v/>
      </c>
      <c r="M393" s="12">
        <f>IF(A393="","",IF(L393=1,IF(ISNUMBER(C393),C393,""),IF(ISNUMBER(C393),IF(ISNUMBER(M392),$Q$2*C393+(1-$Q$2)*M392,C393),M392)))</f>
        <v/>
      </c>
      <c r="N393" s="11">
        <f>IF(A393="","",IF(L393=1,N392+1,N392))</f>
        <v/>
      </c>
    </row>
    <row r="394">
      <c r="A394" s="10" t="n"/>
      <c r="B394" s="10" t="n"/>
      <c r="C394" s="10" t="n"/>
      <c r="D394" s="10" t="n"/>
      <c r="E394" s="11">
        <f>IF(A394="","",IF(L394-$Q$1&lt;1,"",IF(ISNUMBER(INDEX($C$5:$C$2004,(ROW()-4-$Q$1))),INDEX($C$5:$C$2004,(ROW()-4-$Q$1)),"")))</f>
        <v/>
      </c>
      <c r="F394" s="12">
        <f>IF(A394="","",IF(L394-$Q$1-3&lt;1,"",IF(COUNT(INDEX($C$5:$C$2004,(ROW()-4-$Q$1)-3):INDEX($C$5:$C$2004,(ROW()-4-$Q$1)))=4,AVERAGE(INDEX($C$5:$C$2004,(ROW()-4-$Q$1)-3):INDEX($C$5:$C$2004,(ROW()-4-$Q$1))),"")))</f>
        <v/>
      </c>
      <c r="G394" s="12">
        <f>IF(A394="","",IF(L394-$Q$1&lt;1,"",IF(ISNUMBER(INDEX($M$5:$M$2004,(ROW()-4-$Q$1))),INDEX($M$5:$M$2004,(ROW()-4-$Q$1)),"")))</f>
        <v/>
      </c>
      <c r="H394" s="11">
        <f>IF(AND(ISNUMBER(C394),ISNUMBER(D394),ISNUMBER(E394),ISNUMBER(F394),ISNUMBER(G394)),ABS(D394-C394),"")</f>
        <v/>
      </c>
      <c r="I394" s="11">
        <f>IF(ISNUMBER(H394),ABS(E394-C394),"")</f>
        <v/>
      </c>
      <c r="J394" s="12">
        <f>IF(ISNUMBER(H394),ABS(F394-C394),"")</f>
        <v/>
      </c>
      <c r="K394" s="12">
        <f>IF(ISNUMBER(H394),ABS(G394-C394),"")</f>
        <v/>
      </c>
      <c r="L394" s="11">
        <f>IF(A394="","",IF(A394=A393,L393+1,1))</f>
        <v/>
      </c>
      <c r="M394" s="12">
        <f>IF(A394="","",IF(L394=1,IF(ISNUMBER(C394),C394,""),IF(ISNUMBER(C394),IF(ISNUMBER(M393),$Q$2*C394+(1-$Q$2)*M393,C394),M393)))</f>
        <v/>
      </c>
      <c r="N394" s="11">
        <f>IF(A394="","",IF(L394=1,N393+1,N393))</f>
        <v/>
      </c>
    </row>
    <row r="395">
      <c r="A395" s="10" t="n"/>
      <c r="B395" s="10" t="n"/>
      <c r="C395" s="10" t="n"/>
      <c r="D395" s="10" t="n"/>
      <c r="E395" s="11">
        <f>IF(A395="","",IF(L395-$Q$1&lt;1,"",IF(ISNUMBER(INDEX($C$5:$C$2004,(ROW()-4-$Q$1))),INDEX($C$5:$C$2004,(ROW()-4-$Q$1)),"")))</f>
        <v/>
      </c>
      <c r="F395" s="12">
        <f>IF(A395="","",IF(L395-$Q$1-3&lt;1,"",IF(COUNT(INDEX($C$5:$C$2004,(ROW()-4-$Q$1)-3):INDEX($C$5:$C$2004,(ROW()-4-$Q$1)))=4,AVERAGE(INDEX($C$5:$C$2004,(ROW()-4-$Q$1)-3):INDEX($C$5:$C$2004,(ROW()-4-$Q$1))),"")))</f>
        <v/>
      </c>
      <c r="G395" s="12">
        <f>IF(A395="","",IF(L395-$Q$1&lt;1,"",IF(ISNUMBER(INDEX($M$5:$M$2004,(ROW()-4-$Q$1))),INDEX($M$5:$M$2004,(ROW()-4-$Q$1)),"")))</f>
        <v/>
      </c>
      <c r="H395" s="11">
        <f>IF(AND(ISNUMBER(C395),ISNUMBER(D395),ISNUMBER(E395),ISNUMBER(F395),ISNUMBER(G395)),ABS(D395-C395),"")</f>
        <v/>
      </c>
      <c r="I395" s="11">
        <f>IF(ISNUMBER(H395),ABS(E395-C395),"")</f>
        <v/>
      </c>
      <c r="J395" s="12">
        <f>IF(ISNUMBER(H395),ABS(F395-C395),"")</f>
        <v/>
      </c>
      <c r="K395" s="12">
        <f>IF(ISNUMBER(H395),ABS(G395-C395),"")</f>
        <v/>
      </c>
      <c r="L395" s="11">
        <f>IF(A395="","",IF(A395=A394,L394+1,1))</f>
        <v/>
      </c>
      <c r="M395" s="12">
        <f>IF(A395="","",IF(L395=1,IF(ISNUMBER(C395),C395,""),IF(ISNUMBER(C395),IF(ISNUMBER(M394),$Q$2*C395+(1-$Q$2)*M394,C395),M394)))</f>
        <v/>
      </c>
      <c r="N395" s="11">
        <f>IF(A395="","",IF(L395=1,N394+1,N394))</f>
        <v/>
      </c>
    </row>
    <row r="396">
      <c r="A396" s="10" t="n"/>
      <c r="B396" s="10" t="n"/>
      <c r="C396" s="10" t="n"/>
      <c r="D396" s="10" t="n"/>
      <c r="E396" s="11">
        <f>IF(A396="","",IF(L396-$Q$1&lt;1,"",IF(ISNUMBER(INDEX($C$5:$C$2004,(ROW()-4-$Q$1))),INDEX($C$5:$C$2004,(ROW()-4-$Q$1)),"")))</f>
        <v/>
      </c>
      <c r="F396" s="12">
        <f>IF(A396="","",IF(L396-$Q$1-3&lt;1,"",IF(COUNT(INDEX($C$5:$C$2004,(ROW()-4-$Q$1)-3):INDEX($C$5:$C$2004,(ROW()-4-$Q$1)))=4,AVERAGE(INDEX($C$5:$C$2004,(ROW()-4-$Q$1)-3):INDEX($C$5:$C$2004,(ROW()-4-$Q$1))),"")))</f>
        <v/>
      </c>
      <c r="G396" s="12">
        <f>IF(A396="","",IF(L396-$Q$1&lt;1,"",IF(ISNUMBER(INDEX($M$5:$M$2004,(ROW()-4-$Q$1))),INDEX($M$5:$M$2004,(ROW()-4-$Q$1)),"")))</f>
        <v/>
      </c>
      <c r="H396" s="11">
        <f>IF(AND(ISNUMBER(C396),ISNUMBER(D396),ISNUMBER(E396),ISNUMBER(F396),ISNUMBER(G396)),ABS(D396-C396),"")</f>
        <v/>
      </c>
      <c r="I396" s="11">
        <f>IF(ISNUMBER(H396),ABS(E396-C396),"")</f>
        <v/>
      </c>
      <c r="J396" s="12">
        <f>IF(ISNUMBER(H396),ABS(F396-C396),"")</f>
        <v/>
      </c>
      <c r="K396" s="12">
        <f>IF(ISNUMBER(H396),ABS(G396-C396),"")</f>
        <v/>
      </c>
      <c r="L396" s="11">
        <f>IF(A396="","",IF(A396=A395,L395+1,1))</f>
        <v/>
      </c>
      <c r="M396" s="12">
        <f>IF(A396="","",IF(L396=1,IF(ISNUMBER(C396),C396,""),IF(ISNUMBER(C396),IF(ISNUMBER(M395),$Q$2*C396+(1-$Q$2)*M395,C396),M395)))</f>
        <v/>
      </c>
      <c r="N396" s="11">
        <f>IF(A396="","",IF(L396=1,N395+1,N395))</f>
        <v/>
      </c>
    </row>
    <row r="397">
      <c r="A397" s="10" t="n"/>
      <c r="B397" s="10" t="n"/>
      <c r="C397" s="10" t="n"/>
      <c r="D397" s="10" t="n"/>
      <c r="E397" s="11">
        <f>IF(A397="","",IF(L397-$Q$1&lt;1,"",IF(ISNUMBER(INDEX($C$5:$C$2004,(ROW()-4-$Q$1))),INDEX($C$5:$C$2004,(ROW()-4-$Q$1)),"")))</f>
        <v/>
      </c>
      <c r="F397" s="12">
        <f>IF(A397="","",IF(L397-$Q$1-3&lt;1,"",IF(COUNT(INDEX($C$5:$C$2004,(ROW()-4-$Q$1)-3):INDEX($C$5:$C$2004,(ROW()-4-$Q$1)))=4,AVERAGE(INDEX($C$5:$C$2004,(ROW()-4-$Q$1)-3):INDEX($C$5:$C$2004,(ROW()-4-$Q$1))),"")))</f>
        <v/>
      </c>
      <c r="G397" s="12">
        <f>IF(A397="","",IF(L397-$Q$1&lt;1,"",IF(ISNUMBER(INDEX($M$5:$M$2004,(ROW()-4-$Q$1))),INDEX($M$5:$M$2004,(ROW()-4-$Q$1)),"")))</f>
        <v/>
      </c>
      <c r="H397" s="11">
        <f>IF(AND(ISNUMBER(C397),ISNUMBER(D397),ISNUMBER(E397),ISNUMBER(F397),ISNUMBER(G397)),ABS(D397-C397),"")</f>
        <v/>
      </c>
      <c r="I397" s="11">
        <f>IF(ISNUMBER(H397),ABS(E397-C397),"")</f>
        <v/>
      </c>
      <c r="J397" s="12">
        <f>IF(ISNUMBER(H397),ABS(F397-C397),"")</f>
        <v/>
      </c>
      <c r="K397" s="12">
        <f>IF(ISNUMBER(H397),ABS(G397-C397),"")</f>
        <v/>
      </c>
      <c r="L397" s="11">
        <f>IF(A397="","",IF(A397=A396,L396+1,1))</f>
        <v/>
      </c>
      <c r="M397" s="12">
        <f>IF(A397="","",IF(L397=1,IF(ISNUMBER(C397),C397,""),IF(ISNUMBER(C397),IF(ISNUMBER(M396),$Q$2*C397+(1-$Q$2)*M396,C397),M396)))</f>
        <v/>
      </c>
      <c r="N397" s="11">
        <f>IF(A397="","",IF(L397=1,N396+1,N396))</f>
        <v/>
      </c>
    </row>
    <row r="398">
      <c r="A398" s="10" t="n"/>
      <c r="B398" s="10" t="n"/>
      <c r="C398" s="10" t="n"/>
      <c r="D398" s="10" t="n"/>
      <c r="E398" s="11">
        <f>IF(A398="","",IF(L398-$Q$1&lt;1,"",IF(ISNUMBER(INDEX($C$5:$C$2004,(ROW()-4-$Q$1))),INDEX($C$5:$C$2004,(ROW()-4-$Q$1)),"")))</f>
        <v/>
      </c>
      <c r="F398" s="12">
        <f>IF(A398="","",IF(L398-$Q$1-3&lt;1,"",IF(COUNT(INDEX($C$5:$C$2004,(ROW()-4-$Q$1)-3):INDEX($C$5:$C$2004,(ROW()-4-$Q$1)))=4,AVERAGE(INDEX($C$5:$C$2004,(ROW()-4-$Q$1)-3):INDEX($C$5:$C$2004,(ROW()-4-$Q$1))),"")))</f>
        <v/>
      </c>
      <c r="G398" s="12">
        <f>IF(A398="","",IF(L398-$Q$1&lt;1,"",IF(ISNUMBER(INDEX($M$5:$M$2004,(ROW()-4-$Q$1))),INDEX($M$5:$M$2004,(ROW()-4-$Q$1)),"")))</f>
        <v/>
      </c>
      <c r="H398" s="11">
        <f>IF(AND(ISNUMBER(C398),ISNUMBER(D398),ISNUMBER(E398),ISNUMBER(F398),ISNUMBER(G398)),ABS(D398-C398),"")</f>
        <v/>
      </c>
      <c r="I398" s="11">
        <f>IF(ISNUMBER(H398),ABS(E398-C398),"")</f>
        <v/>
      </c>
      <c r="J398" s="12">
        <f>IF(ISNUMBER(H398),ABS(F398-C398),"")</f>
        <v/>
      </c>
      <c r="K398" s="12">
        <f>IF(ISNUMBER(H398),ABS(G398-C398),"")</f>
        <v/>
      </c>
      <c r="L398" s="11">
        <f>IF(A398="","",IF(A398=A397,L397+1,1))</f>
        <v/>
      </c>
      <c r="M398" s="12">
        <f>IF(A398="","",IF(L398=1,IF(ISNUMBER(C398),C398,""),IF(ISNUMBER(C398),IF(ISNUMBER(M397),$Q$2*C398+(1-$Q$2)*M397,C398),M397)))</f>
        <v/>
      </c>
      <c r="N398" s="11">
        <f>IF(A398="","",IF(L398=1,N397+1,N397))</f>
        <v/>
      </c>
    </row>
    <row r="399">
      <c r="A399" s="10" t="n"/>
      <c r="B399" s="10" t="n"/>
      <c r="C399" s="10" t="n"/>
      <c r="D399" s="10" t="n"/>
      <c r="E399" s="11">
        <f>IF(A399="","",IF(L399-$Q$1&lt;1,"",IF(ISNUMBER(INDEX($C$5:$C$2004,(ROW()-4-$Q$1))),INDEX($C$5:$C$2004,(ROW()-4-$Q$1)),"")))</f>
        <v/>
      </c>
      <c r="F399" s="12">
        <f>IF(A399="","",IF(L399-$Q$1-3&lt;1,"",IF(COUNT(INDEX($C$5:$C$2004,(ROW()-4-$Q$1)-3):INDEX($C$5:$C$2004,(ROW()-4-$Q$1)))=4,AVERAGE(INDEX($C$5:$C$2004,(ROW()-4-$Q$1)-3):INDEX($C$5:$C$2004,(ROW()-4-$Q$1))),"")))</f>
        <v/>
      </c>
      <c r="G399" s="12">
        <f>IF(A399="","",IF(L399-$Q$1&lt;1,"",IF(ISNUMBER(INDEX($M$5:$M$2004,(ROW()-4-$Q$1))),INDEX($M$5:$M$2004,(ROW()-4-$Q$1)),"")))</f>
        <v/>
      </c>
      <c r="H399" s="11">
        <f>IF(AND(ISNUMBER(C399),ISNUMBER(D399),ISNUMBER(E399),ISNUMBER(F399),ISNUMBER(G399)),ABS(D399-C399),"")</f>
        <v/>
      </c>
      <c r="I399" s="11">
        <f>IF(ISNUMBER(H399),ABS(E399-C399),"")</f>
        <v/>
      </c>
      <c r="J399" s="12">
        <f>IF(ISNUMBER(H399),ABS(F399-C399),"")</f>
        <v/>
      </c>
      <c r="K399" s="12">
        <f>IF(ISNUMBER(H399),ABS(G399-C399),"")</f>
        <v/>
      </c>
      <c r="L399" s="11">
        <f>IF(A399="","",IF(A399=A398,L398+1,1))</f>
        <v/>
      </c>
      <c r="M399" s="12">
        <f>IF(A399="","",IF(L399=1,IF(ISNUMBER(C399),C399,""),IF(ISNUMBER(C399),IF(ISNUMBER(M398),$Q$2*C399+(1-$Q$2)*M398,C399),M398)))</f>
        <v/>
      </c>
      <c r="N399" s="11">
        <f>IF(A399="","",IF(L399=1,N398+1,N398))</f>
        <v/>
      </c>
    </row>
    <row r="400">
      <c r="A400" s="10" t="n"/>
      <c r="B400" s="10" t="n"/>
      <c r="C400" s="10" t="n"/>
      <c r="D400" s="10" t="n"/>
      <c r="E400" s="11">
        <f>IF(A400="","",IF(L400-$Q$1&lt;1,"",IF(ISNUMBER(INDEX($C$5:$C$2004,(ROW()-4-$Q$1))),INDEX($C$5:$C$2004,(ROW()-4-$Q$1)),"")))</f>
        <v/>
      </c>
      <c r="F400" s="12">
        <f>IF(A400="","",IF(L400-$Q$1-3&lt;1,"",IF(COUNT(INDEX($C$5:$C$2004,(ROW()-4-$Q$1)-3):INDEX($C$5:$C$2004,(ROW()-4-$Q$1)))=4,AVERAGE(INDEX($C$5:$C$2004,(ROW()-4-$Q$1)-3):INDEX($C$5:$C$2004,(ROW()-4-$Q$1))),"")))</f>
        <v/>
      </c>
      <c r="G400" s="12">
        <f>IF(A400="","",IF(L400-$Q$1&lt;1,"",IF(ISNUMBER(INDEX($M$5:$M$2004,(ROW()-4-$Q$1))),INDEX($M$5:$M$2004,(ROW()-4-$Q$1)),"")))</f>
        <v/>
      </c>
      <c r="H400" s="11">
        <f>IF(AND(ISNUMBER(C400),ISNUMBER(D400),ISNUMBER(E400),ISNUMBER(F400),ISNUMBER(G400)),ABS(D400-C400),"")</f>
        <v/>
      </c>
      <c r="I400" s="11">
        <f>IF(ISNUMBER(H400),ABS(E400-C400),"")</f>
        <v/>
      </c>
      <c r="J400" s="12">
        <f>IF(ISNUMBER(H400),ABS(F400-C400),"")</f>
        <v/>
      </c>
      <c r="K400" s="12">
        <f>IF(ISNUMBER(H400),ABS(G400-C400),"")</f>
        <v/>
      </c>
      <c r="L400" s="11">
        <f>IF(A400="","",IF(A400=A399,L399+1,1))</f>
        <v/>
      </c>
      <c r="M400" s="12">
        <f>IF(A400="","",IF(L400=1,IF(ISNUMBER(C400),C400,""),IF(ISNUMBER(C400),IF(ISNUMBER(M399),$Q$2*C400+(1-$Q$2)*M399,C400),M399)))</f>
        <v/>
      </c>
      <c r="N400" s="11">
        <f>IF(A400="","",IF(L400=1,N399+1,N399))</f>
        <v/>
      </c>
    </row>
    <row r="401">
      <c r="A401" s="10" t="n"/>
      <c r="B401" s="10" t="n"/>
      <c r="C401" s="10" t="n"/>
      <c r="D401" s="10" t="n"/>
      <c r="E401" s="11">
        <f>IF(A401="","",IF(L401-$Q$1&lt;1,"",IF(ISNUMBER(INDEX($C$5:$C$2004,(ROW()-4-$Q$1))),INDEX($C$5:$C$2004,(ROW()-4-$Q$1)),"")))</f>
        <v/>
      </c>
      <c r="F401" s="12">
        <f>IF(A401="","",IF(L401-$Q$1-3&lt;1,"",IF(COUNT(INDEX($C$5:$C$2004,(ROW()-4-$Q$1)-3):INDEX($C$5:$C$2004,(ROW()-4-$Q$1)))=4,AVERAGE(INDEX($C$5:$C$2004,(ROW()-4-$Q$1)-3):INDEX($C$5:$C$2004,(ROW()-4-$Q$1))),"")))</f>
        <v/>
      </c>
      <c r="G401" s="12">
        <f>IF(A401="","",IF(L401-$Q$1&lt;1,"",IF(ISNUMBER(INDEX($M$5:$M$2004,(ROW()-4-$Q$1))),INDEX($M$5:$M$2004,(ROW()-4-$Q$1)),"")))</f>
        <v/>
      </c>
      <c r="H401" s="11">
        <f>IF(AND(ISNUMBER(C401),ISNUMBER(D401),ISNUMBER(E401),ISNUMBER(F401),ISNUMBER(G401)),ABS(D401-C401),"")</f>
        <v/>
      </c>
      <c r="I401" s="11">
        <f>IF(ISNUMBER(H401),ABS(E401-C401),"")</f>
        <v/>
      </c>
      <c r="J401" s="12">
        <f>IF(ISNUMBER(H401),ABS(F401-C401),"")</f>
        <v/>
      </c>
      <c r="K401" s="12">
        <f>IF(ISNUMBER(H401),ABS(G401-C401),"")</f>
        <v/>
      </c>
      <c r="L401" s="11">
        <f>IF(A401="","",IF(A401=A400,L400+1,1))</f>
        <v/>
      </c>
      <c r="M401" s="12">
        <f>IF(A401="","",IF(L401=1,IF(ISNUMBER(C401),C401,""),IF(ISNUMBER(C401),IF(ISNUMBER(M400),$Q$2*C401+(1-$Q$2)*M400,C401),M400)))</f>
        <v/>
      </c>
      <c r="N401" s="11">
        <f>IF(A401="","",IF(L401=1,N400+1,N400))</f>
        <v/>
      </c>
    </row>
    <row r="402">
      <c r="A402" s="10" t="n"/>
      <c r="B402" s="10" t="n"/>
      <c r="C402" s="10" t="n"/>
      <c r="D402" s="10" t="n"/>
      <c r="E402" s="11">
        <f>IF(A402="","",IF(L402-$Q$1&lt;1,"",IF(ISNUMBER(INDEX($C$5:$C$2004,(ROW()-4-$Q$1))),INDEX($C$5:$C$2004,(ROW()-4-$Q$1)),"")))</f>
        <v/>
      </c>
      <c r="F402" s="12">
        <f>IF(A402="","",IF(L402-$Q$1-3&lt;1,"",IF(COUNT(INDEX($C$5:$C$2004,(ROW()-4-$Q$1)-3):INDEX($C$5:$C$2004,(ROW()-4-$Q$1)))=4,AVERAGE(INDEX($C$5:$C$2004,(ROW()-4-$Q$1)-3):INDEX($C$5:$C$2004,(ROW()-4-$Q$1))),"")))</f>
        <v/>
      </c>
      <c r="G402" s="12">
        <f>IF(A402="","",IF(L402-$Q$1&lt;1,"",IF(ISNUMBER(INDEX($M$5:$M$2004,(ROW()-4-$Q$1))),INDEX($M$5:$M$2004,(ROW()-4-$Q$1)),"")))</f>
        <v/>
      </c>
      <c r="H402" s="11">
        <f>IF(AND(ISNUMBER(C402),ISNUMBER(D402),ISNUMBER(E402),ISNUMBER(F402),ISNUMBER(G402)),ABS(D402-C402),"")</f>
        <v/>
      </c>
      <c r="I402" s="11">
        <f>IF(ISNUMBER(H402),ABS(E402-C402),"")</f>
        <v/>
      </c>
      <c r="J402" s="12">
        <f>IF(ISNUMBER(H402),ABS(F402-C402),"")</f>
        <v/>
      </c>
      <c r="K402" s="12">
        <f>IF(ISNUMBER(H402),ABS(G402-C402),"")</f>
        <v/>
      </c>
      <c r="L402" s="11">
        <f>IF(A402="","",IF(A402=A401,L401+1,1))</f>
        <v/>
      </c>
      <c r="M402" s="12">
        <f>IF(A402="","",IF(L402=1,IF(ISNUMBER(C402),C402,""),IF(ISNUMBER(C402),IF(ISNUMBER(M401),$Q$2*C402+(1-$Q$2)*M401,C402),M401)))</f>
        <v/>
      </c>
      <c r="N402" s="11">
        <f>IF(A402="","",IF(L402=1,N401+1,N401))</f>
        <v/>
      </c>
    </row>
    <row r="403">
      <c r="A403" s="10" t="n"/>
      <c r="B403" s="10" t="n"/>
      <c r="C403" s="10" t="n"/>
      <c r="D403" s="10" t="n"/>
      <c r="E403" s="11">
        <f>IF(A403="","",IF(L403-$Q$1&lt;1,"",IF(ISNUMBER(INDEX($C$5:$C$2004,(ROW()-4-$Q$1))),INDEX($C$5:$C$2004,(ROW()-4-$Q$1)),"")))</f>
        <v/>
      </c>
      <c r="F403" s="12">
        <f>IF(A403="","",IF(L403-$Q$1-3&lt;1,"",IF(COUNT(INDEX($C$5:$C$2004,(ROW()-4-$Q$1)-3):INDEX($C$5:$C$2004,(ROW()-4-$Q$1)))=4,AVERAGE(INDEX($C$5:$C$2004,(ROW()-4-$Q$1)-3):INDEX($C$5:$C$2004,(ROW()-4-$Q$1))),"")))</f>
        <v/>
      </c>
      <c r="G403" s="12">
        <f>IF(A403="","",IF(L403-$Q$1&lt;1,"",IF(ISNUMBER(INDEX($M$5:$M$2004,(ROW()-4-$Q$1))),INDEX($M$5:$M$2004,(ROW()-4-$Q$1)),"")))</f>
        <v/>
      </c>
      <c r="H403" s="11">
        <f>IF(AND(ISNUMBER(C403),ISNUMBER(D403),ISNUMBER(E403),ISNUMBER(F403),ISNUMBER(G403)),ABS(D403-C403),"")</f>
        <v/>
      </c>
      <c r="I403" s="11">
        <f>IF(ISNUMBER(H403),ABS(E403-C403),"")</f>
        <v/>
      </c>
      <c r="J403" s="12">
        <f>IF(ISNUMBER(H403),ABS(F403-C403),"")</f>
        <v/>
      </c>
      <c r="K403" s="12">
        <f>IF(ISNUMBER(H403),ABS(G403-C403),"")</f>
        <v/>
      </c>
      <c r="L403" s="11">
        <f>IF(A403="","",IF(A403=A402,L402+1,1))</f>
        <v/>
      </c>
      <c r="M403" s="12">
        <f>IF(A403="","",IF(L403=1,IF(ISNUMBER(C403),C403,""),IF(ISNUMBER(C403),IF(ISNUMBER(M402),$Q$2*C403+(1-$Q$2)*M402,C403),M402)))</f>
        <v/>
      </c>
      <c r="N403" s="11">
        <f>IF(A403="","",IF(L403=1,N402+1,N402))</f>
        <v/>
      </c>
    </row>
    <row r="404">
      <c r="A404" s="10" t="n"/>
      <c r="B404" s="10" t="n"/>
      <c r="C404" s="10" t="n"/>
      <c r="D404" s="10" t="n"/>
      <c r="E404" s="11">
        <f>IF(A404="","",IF(L404-$Q$1&lt;1,"",IF(ISNUMBER(INDEX($C$5:$C$2004,(ROW()-4-$Q$1))),INDEX($C$5:$C$2004,(ROW()-4-$Q$1)),"")))</f>
        <v/>
      </c>
      <c r="F404" s="12">
        <f>IF(A404="","",IF(L404-$Q$1-3&lt;1,"",IF(COUNT(INDEX($C$5:$C$2004,(ROW()-4-$Q$1)-3):INDEX($C$5:$C$2004,(ROW()-4-$Q$1)))=4,AVERAGE(INDEX($C$5:$C$2004,(ROW()-4-$Q$1)-3):INDEX($C$5:$C$2004,(ROW()-4-$Q$1))),"")))</f>
        <v/>
      </c>
      <c r="G404" s="12">
        <f>IF(A404="","",IF(L404-$Q$1&lt;1,"",IF(ISNUMBER(INDEX($M$5:$M$2004,(ROW()-4-$Q$1))),INDEX($M$5:$M$2004,(ROW()-4-$Q$1)),"")))</f>
        <v/>
      </c>
      <c r="H404" s="11">
        <f>IF(AND(ISNUMBER(C404),ISNUMBER(D404),ISNUMBER(E404),ISNUMBER(F404),ISNUMBER(G404)),ABS(D404-C404),"")</f>
        <v/>
      </c>
      <c r="I404" s="11">
        <f>IF(ISNUMBER(H404),ABS(E404-C404),"")</f>
        <v/>
      </c>
      <c r="J404" s="12">
        <f>IF(ISNUMBER(H404),ABS(F404-C404),"")</f>
        <v/>
      </c>
      <c r="K404" s="12">
        <f>IF(ISNUMBER(H404),ABS(G404-C404),"")</f>
        <v/>
      </c>
      <c r="L404" s="11">
        <f>IF(A404="","",IF(A404=A403,L403+1,1))</f>
        <v/>
      </c>
      <c r="M404" s="12">
        <f>IF(A404="","",IF(L404=1,IF(ISNUMBER(C404),C404,""),IF(ISNUMBER(C404),IF(ISNUMBER(M403),$Q$2*C404+(1-$Q$2)*M403,C404),M403)))</f>
        <v/>
      </c>
      <c r="N404" s="11">
        <f>IF(A404="","",IF(L404=1,N403+1,N403))</f>
        <v/>
      </c>
    </row>
    <row r="405">
      <c r="A405" s="10" t="n"/>
      <c r="B405" s="10" t="n"/>
      <c r="C405" s="10" t="n"/>
      <c r="D405" s="10" t="n"/>
      <c r="E405" s="11">
        <f>IF(A405="","",IF(L405-$Q$1&lt;1,"",IF(ISNUMBER(INDEX($C$5:$C$2004,(ROW()-4-$Q$1))),INDEX($C$5:$C$2004,(ROW()-4-$Q$1)),"")))</f>
        <v/>
      </c>
      <c r="F405" s="12">
        <f>IF(A405="","",IF(L405-$Q$1-3&lt;1,"",IF(COUNT(INDEX($C$5:$C$2004,(ROW()-4-$Q$1)-3):INDEX($C$5:$C$2004,(ROW()-4-$Q$1)))=4,AVERAGE(INDEX($C$5:$C$2004,(ROW()-4-$Q$1)-3):INDEX($C$5:$C$2004,(ROW()-4-$Q$1))),"")))</f>
        <v/>
      </c>
      <c r="G405" s="12">
        <f>IF(A405="","",IF(L405-$Q$1&lt;1,"",IF(ISNUMBER(INDEX($M$5:$M$2004,(ROW()-4-$Q$1))),INDEX($M$5:$M$2004,(ROW()-4-$Q$1)),"")))</f>
        <v/>
      </c>
      <c r="H405" s="11">
        <f>IF(AND(ISNUMBER(C405),ISNUMBER(D405),ISNUMBER(E405),ISNUMBER(F405),ISNUMBER(G405)),ABS(D405-C405),"")</f>
        <v/>
      </c>
      <c r="I405" s="11">
        <f>IF(ISNUMBER(H405),ABS(E405-C405),"")</f>
        <v/>
      </c>
      <c r="J405" s="12">
        <f>IF(ISNUMBER(H405),ABS(F405-C405),"")</f>
        <v/>
      </c>
      <c r="K405" s="12">
        <f>IF(ISNUMBER(H405),ABS(G405-C405),"")</f>
        <v/>
      </c>
      <c r="L405" s="11">
        <f>IF(A405="","",IF(A405=A404,L404+1,1))</f>
        <v/>
      </c>
      <c r="M405" s="12">
        <f>IF(A405="","",IF(L405=1,IF(ISNUMBER(C405),C405,""),IF(ISNUMBER(C405),IF(ISNUMBER(M404),$Q$2*C405+(1-$Q$2)*M404,C405),M404)))</f>
        <v/>
      </c>
      <c r="N405" s="11">
        <f>IF(A405="","",IF(L405=1,N404+1,N404))</f>
        <v/>
      </c>
    </row>
    <row r="406">
      <c r="A406" s="10" t="n"/>
      <c r="B406" s="10" t="n"/>
      <c r="C406" s="10" t="n"/>
      <c r="D406" s="10" t="n"/>
      <c r="E406" s="11">
        <f>IF(A406="","",IF(L406-$Q$1&lt;1,"",IF(ISNUMBER(INDEX($C$5:$C$2004,(ROW()-4-$Q$1))),INDEX($C$5:$C$2004,(ROW()-4-$Q$1)),"")))</f>
        <v/>
      </c>
      <c r="F406" s="12">
        <f>IF(A406="","",IF(L406-$Q$1-3&lt;1,"",IF(COUNT(INDEX($C$5:$C$2004,(ROW()-4-$Q$1)-3):INDEX($C$5:$C$2004,(ROW()-4-$Q$1)))=4,AVERAGE(INDEX($C$5:$C$2004,(ROW()-4-$Q$1)-3):INDEX($C$5:$C$2004,(ROW()-4-$Q$1))),"")))</f>
        <v/>
      </c>
      <c r="G406" s="12">
        <f>IF(A406="","",IF(L406-$Q$1&lt;1,"",IF(ISNUMBER(INDEX($M$5:$M$2004,(ROW()-4-$Q$1))),INDEX($M$5:$M$2004,(ROW()-4-$Q$1)),"")))</f>
        <v/>
      </c>
      <c r="H406" s="11">
        <f>IF(AND(ISNUMBER(C406),ISNUMBER(D406),ISNUMBER(E406),ISNUMBER(F406),ISNUMBER(G406)),ABS(D406-C406),"")</f>
        <v/>
      </c>
      <c r="I406" s="11">
        <f>IF(ISNUMBER(H406),ABS(E406-C406),"")</f>
        <v/>
      </c>
      <c r="J406" s="12">
        <f>IF(ISNUMBER(H406),ABS(F406-C406),"")</f>
        <v/>
      </c>
      <c r="K406" s="12">
        <f>IF(ISNUMBER(H406),ABS(G406-C406),"")</f>
        <v/>
      </c>
      <c r="L406" s="11">
        <f>IF(A406="","",IF(A406=A405,L405+1,1))</f>
        <v/>
      </c>
      <c r="M406" s="12">
        <f>IF(A406="","",IF(L406=1,IF(ISNUMBER(C406),C406,""),IF(ISNUMBER(C406),IF(ISNUMBER(M405),$Q$2*C406+(1-$Q$2)*M405,C406),M405)))</f>
        <v/>
      </c>
      <c r="N406" s="11">
        <f>IF(A406="","",IF(L406=1,N405+1,N405))</f>
        <v/>
      </c>
    </row>
    <row r="407">
      <c r="A407" s="10" t="n"/>
      <c r="B407" s="10" t="n"/>
      <c r="C407" s="10" t="n"/>
      <c r="D407" s="10" t="n"/>
      <c r="E407" s="11">
        <f>IF(A407="","",IF(L407-$Q$1&lt;1,"",IF(ISNUMBER(INDEX($C$5:$C$2004,(ROW()-4-$Q$1))),INDEX($C$5:$C$2004,(ROW()-4-$Q$1)),"")))</f>
        <v/>
      </c>
      <c r="F407" s="12">
        <f>IF(A407="","",IF(L407-$Q$1-3&lt;1,"",IF(COUNT(INDEX($C$5:$C$2004,(ROW()-4-$Q$1)-3):INDEX($C$5:$C$2004,(ROW()-4-$Q$1)))=4,AVERAGE(INDEX($C$5:$C$2004,(ROW()-4-$Q$1)-3):INDEX($C$5:$C$2004,(ROW()-4-$Q$1))),"")))</f>
        <v/>
      </c>
      <c r="G407" s="12">
        <f>IF(A407="","",IF(L407-$Q$1&lt;1,"",IF(ISNUMBER(INDEX($M$5:$M$2004,(ROW()-4-$Q$1))),INDEX($M$5:$M$2004,(ROW()-4-$Q$1)),"")))</f>
        <v/>
      </c>
      <c r="H407" s="11">
        <f>IF(AND(ISNUMBER(C407),ISNUMBER(D407),ISNUMBER(E407),ISNUMBER(F407),ISNUMBER(G407)),ABS(D407-C407),"")</f>
        <v/>
      </c>
      <c r="I407" s="11">
        <f>IF(ISNUMBER(H407),ABS(E407-C407),"")</f>
        <v/>
      </c>
      <c r="J407" s="12">
        <f>IF(ISNUMBER(H407),ABS(F407-C407),"")</f>
        <v/>
      </c>
      <c r="K407" s="12">
        <f>IF(ISNUMBER(H407),ABS(G407-C407),"")</f>
        <v/>
      </c>
      <c r="L407" s="11">
        <f>IF(A407="","",IF(A407=A406,L406+1,1))</f>
        <v/>
      </c>
      <c r="M407" s="12">
        <f>IF(A407="","",IF(L407=1,IF(ISNUMBER(C407),C407,""),IF(ISNUMBER(C407),IF(ISNUMBER(M406),$Q$2*C407+(1-$Q$2)*M406,C407),M406)))</f>
        <v/>
      </c>
      <c r="N407" s="11">
        <f>IF(A407="","",IF(L407=1,N406+1,N406))</f>
        <v/>
      </c>
    </row>
    <row r="408">
      <c r="A408" s="10" t="n"/>
      <c r="B408" s="10" t="n"/>
      <c r="C408" s="10" t="n"/>
      <c r="D408" s="10" t="n"/>
      <c r="E408" s="11">
        <f>IF(A408="","",IF(L408-$Q$1&lt;1,"",IF(ISNUMBER(INDEX($C$5:$C$2004,(ROW()-4-$Q$1))),INDEX($C$5:$C$2004,(ROW()-4-$Q$1)),"")))</f>
        <v/>
      </c>
      <c r="F408" s="12">
        <f>IF(A408="","",IF(L408-$Q$1-3&lt;1,"",IF(COUNT(INDEX($C$5:$C$2004,(ROW()-4-$Q$1)-3):INDEX($C$5:$C$2004,(ROW()-4-$Q$1)))=4,AVERAGE(INDEX($C$5:$C$2004,(ROW()-4-$Q$1)-3):INDEX($C$5:$C$2004,(ROW()-4-$Q$1))),"")))</f>
        <v/>
      </c>
      <c r="G408" s="12">
        <f>IF(A408="","",IF(L408-$Q$1&lt;1,"",IF(ISNUMBER(INDEX($M$5:$M$2004,(ROW()-4-$Q$1))),INDEX($M$5:$M$2004,(ROW()-4-$Q$1)),"")))</f>
        <v/>
      </c>
      <c r="H408" s="11">
        <f>IF(AND(ISNUMBER(C408),ISNUMBER(D408),ISNUMBER(E408),ISNUMBER(F408),ISNUMBER(G408)),ABS(D408-C408),"")</f>
        <v/>
      </c>
      <c r="I408" s="11">
        <f>IF(ISNUMBER(H408),ABS(E408-C408),"")</f>
        <v/>
      </c>
      <c r="J408" s="12">
        <f>IF(ISNUMBER(H408),ABS(F408-C408),"")</f>
        <v/>
      </c>
      <c r="K408" s="12">
        <f>IF(ISNUMBER(H408),ABS(G408-C408),"")</f>
        <v/>
      </c>
      <c r="L408" s="11">
        <f>IF(A408="","",IF(A408=A407,L407+1,1))</f>
        <v/>
      </c>
      <c r="M408" s="12">
        <f>IF(A408="","",IF(L408=1,IF(ISNUMBER(C408),C408,""),IF(ISNUMBER(C408),IF(ISNUMBER(M407),$Q$2*C408+(1-$Q$2)*M407,C408),M407)))</f>
        <v/>
      </c>
      <c r="N408" s="11">
        <f>IF(A408="","",IF(L408=1,N407+1,N407))</f>
        <v/>
      </c>
    </row>
    <row r="409">
      <c r="A409" s="10" t="n"/>
      <c r="B409" s="10" t="n"/>
      <c r="C409" s="10" t="n"/>
      <c r="D409" s="10" t="n"/>
      <c r="E409" s="11">
        <f>IF(A409="","",IF(L409-$Q$1&lt;1,"",IF(ISNUMBER(INDEX($C$5:$C$2004,(ROW()-4-$Q$1))),INDEX($C$5:$C$2004,(ROW()-4-$Q$1)),"")))</f>
        <v/>
      </c>
      <c r="F409" s="12">
        <f>IF(A409="","",IF(L409-$Q$1-3&lt;1,"",IF(COUNT(INDEX($C$5:$C$2004,(ROW()-4-$Q$1)-3):INDEX($C$5:$C$2004,(ROW()-4-$Q$1)))=4,AVERAGE(INDEX($C$5:$C$2004,(ROW()-4-$Q$1)-3):INDEX($C$5:$C$2004,(ROW()-4-$Q$1))),"")))</f>
        <v/>
      </c>
      <c r="G409" s="12">
        <f>IF(A409="","",IF(L409-$Q$1&lt;1,"",IF(ISNUMBER(INDEX($M$5:$M$2004,(ROW()-4-$Q$1))),INDEX($M$5:$M$2004,(ROW()-4-$Q$1)),"")))</f>
        <v/>
      </c>
      <c r="H409" s="11">
        <f>IF(AND(ISNUMBER(C409),ISNUMBER(D409),ISNUMBER(E409),ISNUMBER(F409),ISNUMBER(G409)),ABS(D409-C409),"")</f>
        <v/>
      </c>
      <c r="I409" s="11">
        <f>IF(ISNUMBER(H409),ABS(E409-C409),"")</f>
        <v/>
      </c>
      <c r="J409" s="12">
        <f>IF(ISNUMBER(H409),ABS(F409-C409),"")</f>
        <v/>
      </c>
      <c r="K409" s="12">
        <f>IF(ISNUMBER(H409),ABS(G409-C409),"")</f>
        <v/>
      </c>
      <c r="L409" s="11">
        <f>IF(A409="","",IF(A409=A408,L408+1,1))</f>
        <v/>
      </c>
      <c r="M409" s="12">
        <f>IF(A409="","",IF(L409=1,IF(ISNUMBER(C409),C409,""),IF(ISNUMBER(C409),IF(ISNUMBER(M408),$Q$2*C409+(1-$Q$2)*M408,C409),M408)))</f>
        <v/>
      </c>
      <c r="N409" s="11">
        <f>IF(A409="","",IF(L409=1,N408+1,N408))</f>
        <v/>
      </c>
    </row>
    <row r="410">
      <c r="A410" s="10" t="n"/>
      <c r="B410" s="10" t="n"/>
      <c r="C410" s="10" t="n"/>
      <c r="D410" s="10" t="n"/>
      <c r="E410" s="11">
        <f>IF(A410="","",IF(L410-$Q$1&lt;1,"",IF(ISNUMBER(INDEX($C$5:$C$2004,(ROW()-4-$Q$1))),INDEX($C$5:$C$2004,(ROW()-4-$Q$1)),"")))</f>
        <v/>
      </c>
      <c r="F410" s="12">
        <f>IF(A410="","",IF(L410-$Q$1-3&lt;1,"",IF(COUNT(INDEX($C$5:$C$2004,(ROW()-4-$Q$1)-3):INDEX($C$5:$C$2004,(ROW()-4-$Q$1)))=4,AVERAGE(INDEX($C$5:$C$2004,(ROW()-4-$Q$1)-3):INDEX($C$5:$C$2004,(ROW()-4-$Q$1))),"")))</f>
        <v/>
      </c>
      <c r="G410" s="12">
        <f>IF(A410="","",IF(L410-$Q$1&lt;1,"",IF(ISNUMBER(INDEX($M$5:$M$2004,(ROW()-4-$Q$1))),INDEX($M$5:$M$2004,(ROW()-4-$Q$1)),"")))</f>
        <v/>
      </c>
      <c r="H410" s="11">
        <f>IF(AND(ISNUMBER(C410),ISNUMBER(D410),ISNUMBER(E410),ISNUMBER(F410),ISNUMBER(G410)),ABS(D410-C410),"")</f>
        <v/>
      </c>
      <c r="I410" s="11">
        <f>IF(ISNUMBER(H410),ABS(E410-C410),"")</f>
        <v/>
      </c>
      <c r="J410" s="12">
        <f>IF(ISNUMBER(H410),ABS(F410-C410),"")</f>
        <v/>
      </c>
      <c r="K410" s="12">
        <f>IF(ISNUMBER(H410),ABS(G410-C410),"")</f>
        <v/>
      </c>
      <c r="L410" s="11">
        <f>IF(A410="","",IF(A410=A409,L409+1,1))</f>
        <v/>
      </c>
      <c r="M410" s="12">
        <f>IF(A410="","",IF(L410=1,IF(ISNUMBER(C410),C410,""),IF(ISNUMBER(C410),IF(ISNUMBER(M409),$Q$2*C410+(1-$Q$2)*M409,C410),M409)))</f>
        <v/>
      </c>
      <c r="N410" s="11">
        <f>IF(A410="","",IF(L410=1,N409+1,N409))</f>
        <v/>
      </c>
    </row>
    <row r="411">
      <c r="A411" s="10" t="n"/>
      <c r="B411" s="10" t="n"/>
      <c r="C411" s="10" t="n"/>
      <c r="D411" s="10" t="n"/>
      <c r="E411" s="11">
        <f>IF(A411="","",IF(L411-$Q$1&lt;1,"",IF(ISNUMBER(INDEX($C$5:$C$2004,(ROW()-4-$Q$1))),INDEX($C$5:$C$2004,(ROW()-4-$Q$1)),"")))</f>
        <v/>
      </c>
      <c r="F411" s="12">
        <f>IF(A411="","",IF(L411-$Q$1-3&lt;1,"",IF(COUNT(INDEX($C$5:$C$2004,(ROW()-4-$Q$1)-3):INDEX($C$5:$C$2004,(ROW()-4-$Q$1)))=4,AVERAGE(INDEX($C$5:$C$2004,(ROW()-4-$Q$1)-3):INDEX($C$5:$C$2004,(ROW()-4-$Q$1))),"")))</f>
        <v/>
      </c>
      <c r="G411" s="12">
        <f>IF(A411="","",IF(L411-$Q$1&lt;1,"",IF(ISNUMBER(INDEX($M$5:$M$2004,(ROW()-4-$Q$1))),INDEX($M$5:$M$2004,(ROW()-4-$Q$1)),"")))</f>
        <v/>
      </c>
      <c r="H411" s="11">
        <f>IF(AND(ISNUMBER(C411),ISNUMBER(D411),ISNUMBER(E411),ISNUMBER(F411),ISNUMBER(G411)),ABS(D411-C411),"")</f>
        <v/>
      </c>
      <c r="I411" s="11">
        <f>IF(ISNUMBER(H411),ABS(E411-C411),"")</f>
        <v/>
      </c>
      <c r="J411" s="12">
        <f>IF(ISNUMBER(H411),ABS(F411-C411),"")</f>
        <v/>
      </c>
      <c r="K411" s="12">
        <f>IF(ISNUMBER(H411),ABS(G411-C411),"")</f>
        <v/>
      </c>
      <c r="L411" s="11">
        <f>IF(A411="","",IF(A411=A410,L410+1,1))</f>
        <v/>
      </c>
      <c r="M411" s="12">
        <f>IF(A411="","",IF(L411=1,IF(ISNUMBER(C411),C411,""),IF(ISNUMBER(C411),IF(ISNUMBER(M410),$Q$2*C411+(1-$Q$2)*M410,C411),M410)))</f>
        <v/>
      </c>
      <c r="N411" s="11">
        <f>IF(A411="","",IF(L411=1,N410+1,N410))</f>
        <v/>
      </c>
    </row>
    <row r="412">
      <c r="A412" s="10" t="n"/>
      <c r="B412" s="10" t="n"/>
      <c r="C412" s="10" t="n"/>
      <c r="D412" s="10" t="n"/>
      <c r="E412" s="11">
        <f>IF(A412="","",IF(L412-$Q$1&lt;1,"",IF(ISNUMBER(INDEX($C$5:$C$2004,(ROW()-4-$Q$1))),INDEX($C$5:$C$2004,(ROW()-4-$Q$1)),"")))</f>
        <v/>
      </c>
      <c r="F412" s="12">
        <f>IF(A412="","",IF(L412-$Q$1-3&lt;1,"",IF(COUNT(INDEX($C$5:$C$2004,(ROW()-4-$Q$1)-3):INDEX($C$5:$C$2004,(ROW()-4-$Q$1)))=4,AVERAGE(INDEX($C$5:$C$2004,(ROW()-4-$Q$1)-3):INDEX($C$5:$C$2004,(ROW()-4-$Q$1))),"")))</f>
        <v/>
      </c>
      <c r="G412" s="12">
        <f>IF(A412="","",IF(L412-$Q$1&lt;1,"",IF(ISNUMBER(INDEX($M$5:$M$2004,(ROW()-4-$Q$1))),INDEX($M$5:$M$2004,(ROW()-4-$Q$1)),"")))</f>
        <v/>
      </c>
      <c r="H412" s="11">
        <f>IF(AND(ISNUMBER(C412),ISNUMBER(D412),ISNUMBER(E412),ISNUMBER(F412),ISNUMBER(G412)),ABS(D412-C412),"")</f>
        <v/>
      </c>
      <c r="I412" s="11">
        <f>IF(ISNUMBER(H412),ABS(E412-C412),"")</f>
        <v/>
      </c>
      <c r="J412" s="12">
        <f>IF(ISNUMBER(H412),ABS(F412-C412),"")</f>
        <v/>
      </c>
      <c r="K412" s="12">
        <f>IF(ISNUMBER(H412),ABS(G412-C412),"")</f>
        <v/>
      </c>
      <c r="L412" s="11">
        <f>IF(A412="","",IF(A412=A411,L411+1,1))</f>
        <v/>
      </c>
      <c r="M412" s="12">
        <f>IF(A412="","",IF(L412=1,IF(ISNUMBER(C412),C412,""),IF(ISNUMBER(C412),IF(ISNUMBER(M411),$Q$2*C412+(1-$Q$2)*M411,C412),M411)))</f>
        <v/>
      </c>
      <c r="N412" s="11">
        <f>IF(A412="","",IF(L412=1,N411+1,N411))</f>
        <v/>
      </c>
    </row>
    <row r="413">
      <c r="A413" s="10" t="n"/>
      <c r="B413" s="10" t="n"/>
      <c r="C413" s="10" t="n"/>
      <c r="D413" s="10" t="n"/>
      <c r="E413" s="11">
        <f>IF(A413="","",IF(L413-$Q$1&lt;1,"",IF(ISNUMBER(INDEX($C$5:$C$2004,(ROW()-4-$Q$1))),INDEX($C$5:$C$2004,(ROW()-4-$Q$1)),"")))</f>
        <v/>
      </c>
      <c r="F413" s="12">
        <f>IF(A413="","",IF(L413-$Q$1-3&lt;1,"",IF(COUNT(INDEX($C$5:$C$2004,(ROW()-4-$Q$1)-3):INDEX($C$5:$C$2004,(ROW()-4-$Q$1)))=4,AVERAGE(INDEX($C$5:$C$2004,(ROW()-4-$Q$1)-3):INDEX($C$5:$C$2004,(ROW()-4-$Q$1))),"")))</f>
        <v/>
      </c>
      <c r="G413" s="12">
        <f>IF(A413="","",IF(L413-$Q$1&lt;1,"",IF(ISNUMBER(INDEX($M$5:$M$2004,(ROW()-4-$Q$1))),INDEX($M$5:$M$2004,(ROW()-4-$Q$1)),"")))</f>
        <v/>
      </c>
      <c r="H413" s="11">
        <f>IF(AND(ISNUMBER(C413),ISNUMBER(D413),ISNUMBER(E413),ISNUMBER(F413),ISNUMBER(G413)),ABS(D413-C413),"")</f>
        <v/>
      </c>
      <c r="I413" s="11">
        <f>IF(ISNUMBER(H413),ABS(E413-C413),"")</f>
        <v/>
      </c>
      <c r="J413" s="12">
        <f>IF(ISNUMBER(H413),ABS(F413-C413),"")</f>
        <v/>
      </c>
      <c r="K413" s="12">
        <f>IF(ISNUMBER(H413),ABS(G413-C413),"")</f>
        <v/>
      </c>
      <c r="L413" s="11">
        <f>IF(A413="","",IF(A413=A412,L412+1,1))</f>
        <v/>
      </c>
      <c r="M413" s="12">
        <f>IF(A413="","",IF(L413=1,IF(ISNUMBER(C413),C413,""),IF(ISNUMBER(C413),IF(ISNUMBER(M412),$Q$2*C413+(1-$Q$2)*M412,C413),M412)))</f>
        <v/>
      </c>
      <c r="N413" s="11">
        <f>IF(A413="","",IF(L413=1,N412+1,N412))</f>
        <v/>
      </c>
    </row>
    <row r="414">
      <c r="A414" s="10" t="n"/>
      <c r="B414" s="10" t="n"/>
      <c r="C414" s="10" t="n"/>
      <c r="D414" s="10" t="n"/>
      <c r="E414" s="11">
        <f>IF(A414="","",IF(L414-$Q$1&lt;1,"",IF(ISNUMBER(INDEX($C$5:$C$2004,(ROW()-4-$Q$1))),INDEX($C$5:$C$2004,(ROW()-4-$Q$1)),"")))</f>
        <v/>
      </c>
      <c r="F414" s="12">
        <f>IF(A414="","",IF(L414-$Q$1-3&lt;1,"",IF(COUNT(INDEX($C$5:$C$2004,(ROW()-4-$Q$1)-3):INDEX($C$5:$C$2004,(ROW()-4-$Q$1)))=4,AVERAGE(INDEX($C$5:$C$2004,(ROW()-4-$Q$1)-3):INDEX($C$5:$C$2004,(ROW()-4-$Q$1))),"")))</f>
        <v/>
      </c>
      <c r="G414" s="12">
        <f>IF(A414="","",IF(L414-$Q$1&lt;1,"",IF(ISNUMBER(INDEX($M$5:$M$2004,(ROW()-4-$Q$1))),INDEX($M$5:$M$2004,(ROW()-4-$Q$1)),"")))</f>
        <v/>
      </c>
      <c r="H414" s="11">
        <f>IF(AND(ISNUMBER(C414),ISNUMBER(D414),ISNUMBER(E414),ISNUMBER(F414),ISNUMBER(G414)),ABS(D414-C414),"")</f>
        <v/>
      </c>
      <c r="I414" s="11">
        <f>IF(ISNUMBER(H414),ABS(E414-C414),"")</f>
        <v/>
      </c>
      <c r="J414" s="12">
        <f>IF(ISNUMBER(H414),ABS(F414-C414),"")</f>
        <v/>
      </c>
      <c r="K414" s="12">
        <f>IF(ISNUMBER(H414),ABS(G414-C414),"")</f>
        <v/>
      </c>
      <c r="L414" s="11">
        <f>IF(A414="","",IF(A414=A413,L413+1,1))</f>
        <v/>
      </c>
      <c r="M414" s="12">
        <f>IF(A414="","",IF(L414=1,IF(ISNUMBER(C414),C414,""),IF(ISNUMBER(C414),IF(ISNUMBER(M413),$Q$2*C414+(1-$Q$2)*M413,C414),M413)))</f>
        <v/>
      </c>
      <c r="N414" s="11">
        <f>IF(A414="","",IF(L414=1,N413+1,N413))</f>
        <v/>
      </c>
    </row>
    <row r="415">
      <c r="A415" s="10" t="n"/>
      <c r="B415" s="10" t="n"/>
      <c r="C415" s="10" t="n"/>
      <c r="D415" s="10" t="n"/>
      <c r="E415" s="11">
        <f>IF(A415="","",IF(L415-$Q$1&lt;1,"",IF(ISNUMBER(INDEX($C$5:$C$2004,(ROW()-4-$Q$1))),INDEX($C$5:$C$2004,(ROW()-4-$Q$1)),"")))</f>
        <v/>
      </c>
      <c r="F415" s="12">
        <f>IF(A415="","",IF(L415-$Q$1-3&lt;1,"",IF(COUNT(INDEX($C$5:$C$2004,(ROW()-4-$Q$1)-3):INDEX($C$5:$C$2004,(ROW()-4-$Q$1)))=4,AVERAGE(INDEX($C$5:$C$2004,(ROW()-4-$Q$1)-3):INDEX($C$5:$C$2004,(ROW()-4-$Q$1))),"")))</f>
        <v/>
      </c>
      <c r="G415" s="12">
        <f>IF(A415="","",IF(L415-$Q$1&lt;1,"",IF(ISNUMBER(INDEX($M$5:$M$2004,(ROW()-4-$Q$1))),INDEX($M$5:$M$2004,(ROW()-4-$Q$1)),"")))</f>
        <v/>
      </c>
      <c r="H415" s="11">
        <f>IF(AND(ISNUMBER(C415),ISNUMBER(D415),ISNUMBER(E415),ISNUMBER(F415),ISNUMBER(G415)),ABS(D415-C415),"")</f>
        <v/>
      </c>
      <c r="I415" s="11">
        <f>IF(ISNUMBER(H415),ABS(E415-C415),"")</f>
        <v/>
      </c>
      <c r="J415" s="12">
        <f>IF(ISNUMBER(H415),ABS(F415-C415),"")</f>
        <v/>
      </c>
      <c r="K415" s="12">
        <f>IF(ISNUMBER(H415),ABS(G415-C415),"")</f>
        <v/>
      </c>
      <c r="L415" s="11">
        <f>IF(A415="","",IF(A415=A414,L414+1,1))</f>
        <v/>
      </c>
      <c r="M415" s="12">
        <f>IF(A415="","",IF(L415=1,IF(ISNUMBER(C415),C415,""),IF(ISNUMBER(C415),IF(ISNUMBER(M414),$Q$2*C415+(1-$Q$2)*M414,C415),M414)))</f>
        <v/>
      </c>
      <c r="N415" s="11">
        <f>IF(A415="","",IF(L415=1,N414+1,N414))</f>
        <v/>
      </c>
    </row>
    <row r="416">
      <c r="A416" s="10" t="n"/>
      <c r="B416" s="10" t="n"/>
      <c r="C416" s="10" t="n"/>
      <c r="D416" s="10" t="n"/>
      <c r="E416" s="11">
        <f>IF(A416="","",IF(L416-$Q$1&lt;1,"",IF(ISNUMBER(INDEX($C$5:$C$2004,(ROW()-4-$Q$1))),INDEX($C$5:$C$2004,(ROW()-4-$Q$1)),"")))</f>
        <v/>
      </c>
      <c r="F416" s="12">
        <f>IF(A416="","",IF(L416-$Q$1-3&lt;1,"",IF(COUNT(INDEX($C$5:$C$2004,(ROW()-4-$Q$1)-3):INDEX($C$5:$C$2004,(ROW()-4-$Q$1)))=4,AVERAGE(INDEX($C$5:$C$2004,(ROW()-4-$Q$1)-3):INDEX($C$5:$C$2004,(ROW()-4-$Q$1))),"")))</f>
        <v/>
      </c>
      <c r="G416" s="12">
        <f>IF(A416="","",IF(L416-$Q$1&lt;1,"",IF(ISNUMBER(INDEX($M$5:$M$2004,(ROW()-4-$Q$1))),INDEX($M$5:$M$2004,(ROW()-4-$Q$1)),"")))</f>
        <v/>
      </c>
      <c r="H416" s="11">
        <f>IF(AND(ISNUMBER(C416),ISNUMBER(D416),ISNUMBER(E416),ISNUMBER(F416),ISNUMBER(G416)),ABS(D416-C416),"")</f>
        <v/>
      </c>
      <c r="I416" s="11">
        <f>IF(ISNUMBER(H416),ABS(E416-C416),"")</f>
        <v/>
      </c>
      <c r="J416" s="12">
        <f>IF(ISNUMBER(H416),ABS(F416-C416),"")</f>
        <v/>
      </c>
      <c r="K416" s="12">
        <f>IF(ISNUMBER(H416),ABS(G416-C416),"")</f>
        <v/>
      </c>
      <c r="L416" s="11">
        <f>IF(A416="","",IF(A416=A415,L415+1,1))</f>
        <v/>
      </c>
      <c r="M416" s="12">
        <f>IF(A416="","",IF(L416=1,IF(ISNUMBER(C416),C416,""),IF(ISNUMBER(C416),IF(ISNUMBER(M415),$Q$2*C416+(1-$Q$2)*M415,C416),M415)))</f>
        <v/>
      </c>
      <c r="N416" s="11">
        <f>IF(A416="","",IF(L416=1,N415+1,N415))</f>
        <v/>
      </c>
    </row>
    <row r="417">
      <c r="A417" s="10" t="n"/>
      <c r="B417" s="10" t="n"/>
      <c r="C417" s="10" t="n"/>
      <c r="D417" s="10" t="n"/>
      <c r="E417" s="11">
        <f>IF(A417="","",IF(L417-$Q$1&lt;1,"",IF(ISNUMBER(INDEX($C$5:$C$2004,(ROW()-4-$Q$1))),INDEX($C$5:$C$2004,(ROW()-4-$Q$1)),"")))</f>
        <v/>
      </c>
      <c r="F417" s="12">
        <f>IF(A417="","",IF(L417-$Q$1-3&lt;1,"",IF(COUNT(INDEX($C$5:$C$2004,(ROW()-4-$Q$1)-3):INDEX($C$5:$C$2004,(ROW()-4-$Q$1)))=4,AVERAGE(INDEX($C$5:$C$2004,(ROW()-4-$Q$1)-3):INDEX($C$5:$C$2004,(ROW()-4-$Q$1))),"")))</f>
        <v/>
      </c>
      <c r="G417" s="12">
        <f>IF(A417="","",IF(L417-$Q$1&lt;1,"",IF(ISNUMBER(INDEX($M$5:$M$2004,(ROW()-4-$Q$1))),INDEX($M$5:$M$2004,(ROW()-4-$Q$1)),"")))</f>
        <v/>
      </c>
      <c r="H417" s="11">
        <f>IF(AND(ISNUMBER(C417),ISNUMBER(D417),ISNUMBER(E417),ISNUMBER(F417),ISNUMBER(G417)),ABS(D417-C417),"")</f>
        <v/>
      </c>
      <c r="I417" s="11">
        <f>IF(ISNUMBER(H417),ABS(E417-C417),"")</f>
        <v/>
      </c>
      <c r="J417" s="12">
        <f>IF(ISNUMBER(H417),ABS(F417-C417),"")</f>
        <v/>
      </c>
      <c r="K417" s="12">
        <f>IF(ISNUMBER(H417),ABS(G417-C417),"")</f>
        <v/>
      </c>
      <c r="L417" s="11">
        <f>IF(A417="","",IF(A417=A416,L416+1,1))</f>
        <v/>
      </c>
      <c r="M417" s="12">
        <f>IF(A417="","",IF(L417=1,IF(ISNUMBER(C417),C417,""),IF(ISNUMBER(C417),IF(ISNUMBER(M416),$Q$2*C417+(1-$Q$2)*M416,C417),M416)))</f>
        <v/>
      </c>
      <c r="N417" s="11">
        <f>IF(A417="","",IF(L417=1,N416+1,N416))</f>
        <v/>
      </c>
    </row>
    <row r="418">
      <c r="A418" s="10" t="n"/>
      <c r="B418" s="10" t="n"/>
      <c r="C418" s="10" t="n"/>
      <c r="D418" s="10" t="n"/>
      <c r="E418" s="11">
        <f>IF(A418="","",IF(L418-$Q$1&lt;1,"",IF(ISNUMBER(INDEX($C$5:$C$2004,(ROW()-4-$Q$1))),INDEX($C$5:$C$2004,(ROW()-4-$Q$1)),"")))</f>
        <v/>
      </c>
      <c r="F418" s="12">
        <f>IF(A418="","",IF(L418-$Q$1-3&lt;1,"",IF(COUNT(INDEX($C$5:$C$2004,(ROW()-4-$Q$1)-3):INDEX($C$5:$C$2004,(ROW()-4-$Q$1)))=4,AVERAGE(INDEX($C$5:$C$2004,(ROW()-4-$Q$1)-3):INDEX($C$5:$C$2004,(ROW()-4-$Q$1))),"")))</f>
        <v/>
      </c>
      <c r="G418" s="12">
        <f>IF(A418="","",IF(L418-$Q$1&lt;1,"",IF(ISNUMBER(INDEX($M$5:$M$2004,(ROW()-4-$Q$1))),INDEX($M$5:$M$2004,(ROW()-4-$Q$1)),"")))</f>
        <v/>
      </c>
      <c r="H418" s="11">
        <f>IF(AND(ISNUMBER(C418),ISNUMBER(D418),ISNUMBER(E418),ISNUMBER(F418),ISNUMBER(G418)),ABS(D418-C418),"")</f>
        <v/>
      </c>
      <c r="I418" s="11">
        <f>IF(ISNUMBER(H418),ABS(E418-C418),"")</f>
        <v/>
      </c>
      <c r="J418" s="12">
        <f>IF(ISNUMBER(H418),ABS(F418-C418),"")</f>
        <v/>
      </c>
      <c r="K418" s="12">
        <f>IF(ISNUMBER(H418),ABS(G418-C418),"")</f>
        <v/>
      </c>
      <c r="L418" s="11">
        <f>IF(A418="","",IF(A418=A417,L417+1,1))</f>
        <v/>
      </c>
      <c r="M418" s="12">
        <f>IF(A418="","",IF(L418=1,IF(ISNUMBER(C418),C418,""),IF(ISNUMBER(C418),IF(ISNUMBER(M417),$Q$2*C418+(1-$Q$2)*M417,C418),M417)))</f>
        <v/>
      </c>
      <c r="N418" s="11">
        <f>IF(A418="","",IF(L418=1,N417+1,N417))</f>
        <v/>
      </c>
    </row>
    <row r="419">
      <c r="A419" s="10" t="n"/>
      <c r="B419" s="10" t="n"/>
      <c r="C419" s="10" t="n"/>
      <c r="D419" s="10" t="n"/>
      <c r="E419" s="11">
        <f>IF(A419="","",IF(L419-$Q$1&lt;1,"",IF(ISNUMBER(INDEX($C$5:$C$2004,(ROW()-4-$Q$1))),INDEX($C$5:$C$2004,(ROW()-4-$Q$1)),"")))</f>
        <v/>
      </c>
      <c r="F419" s="12">
        <f>IF(A419="","",IF(L419-$Q$1-3&lt;1,"",IF(COUNT(INDEX($C$5:$C$2004,(ROW()-4-$Q$1)-3):INDEX($C$5:$C$2004,(ROW()-4-$Q$1)))=4,AVERAGE(INDEX($C$5:$C$2004,(ROW()-4-$Q$1)-3):INDEX($C$5:$C$2004,(ROW()-4-$Q$1))),"")))</f>
        <v/>
      </c>
      <c r="G419" s="12">
        <f>IF(A419="","",IF(L419-$Q$1&lt;1,"",IF(ISNUMBER(INDEX($M$5:$M$2004,(ROW()-4-$Q$1))),INDEX($M$5:$M$2004,(ROW()-4-$Q$1)),"")))</f>
        <v/>
      </c>
      <c r="H419" s="11">
        <f>IF(AND(ISNUMBER(C419),ISNUMBER(D419),ISNUMBER(E419),ISNUMBER(F419),ISNUMBER(G419)),ABS(D419-C419),"")</f>
        <v/>
      </c>
      <c r="I419" s="11">
        <f>IF(ISNUMBER(H419),ABS(E419-C419),"")</f>
        <v/>
      </c>
      <c r="J419" s="12">
        <f>IF(ISNUMBER(H419),ABS(F419-C419),"")</f>
        <v/>
      </c>
      <c r="K419" s="12">
        <f>IF(ISNUMBER(H419),ABS(G419-C419),"")</f>
        <v/>
      </c>
      <c r="L419" s="11">
        <f>IF(A419="","",IF(A419=A418,L418+1,1))</f>
        <v/>
      </c>
      <c r="M419" s="12">
        <f>IF(A419="","",IF(L419=1,IF(ISNUMBER(C419),C419,""),IF(ISNUMBER(C419),IF(ISNUMBER(M418),$Q$2*C419+(1-$Q$2)*M418,C419),M418)))</f>
        <v/>
      </c>
      <c r="N419" s="11">
        <f>IF(A419="","",IF(L419=1,N418+1,N418))</f>
        <v/>
      </c>
    </row>
    <row r="420">
      <c r="A420" s="10" t="n"/>
      <c r="B420" s="10" t="n"/>
      <c r="C420" s="10" t="n"/>
      <c r="D420" s="10" t="n"/>
      <c r="E420" s="11">
        <f>IF(A420="","",IF(L420-$Q$1&lt;1,"",IF(ISNUMBER(INDEX($C$5:$C$2004,(ROW()-4-$Q$1))),INDEX($C$5:$C$2004,(ROW()-4-$Q$1)),"")))</f>
        <v/>
      </c>
      <c r="F420" s="12">
        <f>IF(A420="","",IF(L420-$Q$1-3&lt;1,"",IF(COUNT(INDEX($C$5:$C$2004,(ROW()-4-$Q$1)-3):INDEX($C$5:$C$2004,(ROW()-4-$Q$1)))=4,AVERAGE(INDEX($C$5:$C$2004,(ROW()-4-$Q$1)-3):INDEX($C$5:$C$2004,(ROW()-4-$Q$1))),"")))</f>
        <v/>
      </c>
      <c r="G420" s="12">
        <f>IF(A420="","",IF(L420-$Q$1&lt;1,"",IF(ISNUMBER(INDEX($M$5:$M$2004,(ROW()-4-$Q$1))),INDEX($M$5:$M$2004,(ROW()-4-$Q$1)),"")))</f>
        <v/>
      </c>
      <c r="H420" s="11">
        <f>IF(AND(ISNUMBER(C420),ISNUMBER(D420),ISNUMBER(E420),ISNUMBER(F420),ISNUMBER(G420)),ABS(D420-C420),"")</f>
        <v/>
      </c>
      <c r="I420" s="11">
        <f>IF(ISNUMBER(H420),ABS(E420-C420),"")</f>
        <v/>
      </c>
      <c r="J420" s="12">
        <f>IF(ISNUMBER(H420),ABS(F420-C420),"")</f>
        <v/>
      </c>
      <c r="K420" s="12">
        <f>IF(ISNUMBER(H420),ABS(G420-C420),"")</f>
        <v/>
      </c>
      <c r="L420" s="11">
        <f>IF(A420="","",IF(A420=A419,L419+1,1))</f>
        <v/>
      </c>
      <c r="M420" s="12">
        <f>IF(A420="","",IF(L420=1,IF(ISNUMBER(C420),C420,""),IF(ISNUMBER(C420),IF(ISNUMBER(M419),$Q$2*C420+(1-$Q$2)*M419,C420),M419)))</f>
        <v/>
      </c>
      <c r="N420" s="11">
        <f>IF(A420="","",IF(L420=1,N419+1,N419))</f>
        <v/>
      </c>
    </row>
    <row r="421">
      <c r="A421" s="10" t="n"/>
      <c r="B421" s="10" t="n"/>
      <c r="C421" s="10" t="n"/>
      <c r="D421" s="10" t="n"/>
      <c r="E421" s="11">
        <f>IF(A421="","",IF(L421-$Q$1&lt;1,"",IF(ISNUMBER(INDEX($C$5:$C$2004,(ROW()-4-$Q$1))),INDEX($C$5:$C$2004,(ROW()-4-$Q$1)),"")))</f>
        <v/>
      </c>
      <c r="F421" s="12">
        <f>IF(A421="","",IF(L421-$Q$1-3&lt;1,"",IF(COUNT(INDEX($C$5:$C$2004,(ROW()-4-$Q$1)-3):INDEX($C$5:$C$2004,(ROW()-4-$Q$1)))=4,AVERAGE(INDEX($C$5:$C$2004,(ROW()-4-$Q$1)-3):INDEX($C$5:$C$2004,(ROW()-4-$Q$1))),"")))</f>
        <v/>
      </c>
      <c r="G421" s="12">
        <f>IF(A421="","",IF(L421-$Q$1&lt;1,"",IF(ISNUMBER(INDEX($M$5:$M$2004,(ROW()-4-$Q$1))),INDEX($M$5:$M$2004,(ROW()-4-$Q$1)),"")))</f>
        <v/>
      </c>
      <c r="H421" s="11">
        <f>IF(AND(ISNUMBER(C421),ISNUMBER(D421),ISNUMBER(E421),ISNUMBER(F421),ISNUMBER(G421)),ABS(D421-C421),"")</f>
        <v/>
      </c>
      <c r="I421" s="11">
        <f>IF(ISNUMBER(H421),ABS(E421-C421),"")</f>
        <v/>
      </c>
      <c r="J421" s="12">
        <f>IF(ISNUMBER(H421),ABS(F421-C421),"")</f>
        <v/>
      </c>
      <c r="K421" s="12">
        <f>IF(ISNUMBER(H421),ABS(G421-C421),"")</f>
        <v/>
      </c>
      <c r="L421" s="11">
        <f>IF(A421="","",IF(A421=A420,L420+1,1))</f>
        <v/>
      </c>
      <c r="M421" s="12">
        <f>IF(A421="","",IF(L421=1,IF(ISNUMBER(C421),C421,""),IF(ISNUMBER(C421),IF(ISNUMBER(M420),$Q$2*C421+(1-$Q$2)*M420,C421),M420)))</f>
        <v/>
      </c>
      <c r="N421" s="11">
        <f>IF(A421="","",IF(L421=1,N420+1,N420))</f>
        <v/>
      </c>
    </row>
    <row r="422">
      <c r="A422" s="10" t="n"/>
      <c r="B422" s="10" t="n"/>
      <c r="C422" s="10" t="n"/>
      <c r="D422" s="10" t="n"/>
      <c r="E422" s="11">
        <f>IF(A422="","",IF(L422-$Q$1&lt;1,"",IF(ISNUMBER(INDEX($C$5:$C$2004,(ROW()-4-$Q$1))),INDEX($C$5:$C$2004,(ROW()-4-$Q$1)),"")))</f>
        <v/>
      </c>
      <c r="F422" s="12">
        <f>IF(A422="","",IF(L422-$Q$1-3&lt;1,"",IF(COUNT(INDEX($C$5:$C$2004,(ROW()-4-$Q$1)-3):INDEX($C$5:$C$2004,(ROW()-4-$Q$1)))=4,AVERAGE(INDEX($C$5:$C$2004,(ROW()-4-$Q$1)-3):INDEX($C$5:$C$2004,(ROW()-4-$Q$1))),"")))</f>
        <v/>
      </c>
      <c r="G422" s="12">
        <f>IF(A422="","",IF(L422-$Q$1&lt;1,"",IF(ISNUMBER(INDEX($M$5:$M$2004,(ROW()-4-$Q$1))),INDEX($M$5:$M$2004,(ROW()-4-$Q$1)),"")))</f>
        <v/>
      </c>
      <c r="H422" s="11">
        <f>IF(AND(ISNUMBER(C422),ISNUMBER(D422),ISNUMBER(E422),ISNUMBER(F422),ISNUMBER(G422)),ABS(D422-C422),"")</f>
        <v/>
      </c>
      <c r="I422" s="11">
        <f>IF(ISNUMBER(H422),ABS(E422-C422),"")</f>
        <v/>
      </c>
      <c r="J422" s="12">
        <f>IF(ISNUMBER(H422),ABS(F422-C422),"")</f>
        <v/>
      </c>
      <c r="K422" s="12">
        <f>IF(ISNUMBER(H422),ABS(G422-C422),"")</f>
        <v/>
      </c>
      <c r="L422" s="11">
        <f>IF(A422="","",IF(A422=A421,L421+1,1))</f>
        <v/>
      </c>
      <c r="M422" s="12">
        <f>IF(A422="","",IF(L422=1,IF(ISNUMBER(C422),C422,""),IF(ISNUMBER(C422),IF(ISNUMBER(M421),$Q$2*C422+(1-$Q$2)*M421,C422),M421)))</f>
        <v/>
      </c>
      <c r="N422" s="11">
        <f>IF(A422="","",IF(L422=1,N421+1,N421))</f>
        <v/>
      </c>
    </row>
    <row r="423">
      <c r="A423" s="10" t="n"/>
      <c r="B423" s="10" t="n"/>
      <c r="C423" s="10" t="n"/>
      <c r="D423" s="10" t="n"/>
      <c r="E423" s="11">
        <f>IF(A423="","",IF(L423-$Q$1&lt;1,"",IF(ISNUMBER(INDEX($C$5:$C$2004,(ROW()-4-$Q$1))),INDEX($C$5:$C$2004,(ROW()-4-$Q$1)),"")))</f>
        <v/>
      </c>
      <c r="F423" s="12">
        <f>IF(A423="","",IF(L423-$Q$1-3&lt;1,"",IF(COUNT(INDEX($C$5:$C$2004,(ROW()-4-$Q$1)-3):INDEX($C$5:$C$2004,(ROW()-4-$Q$1)))=4,AVERAGE(INDEX($C$5:$C$2004,(ROW()-4-$Q$1)-3):INDEX($C$5:$C$2004,(ROW()-4-$Q$1))),"")))</f>
        <v/>
      </c>
      <c r="G423" s="12">
        <f>IF(A423="","",IF(L423-$Q$1&lt;1,"",IF(ISNUMBER(INDEX($M$5:$M$2004,(ROW()-4-$Q$1))),INDEX($M$5:$M$2004,(ROW()-4-$Q$1)),"")))</f>
        <v/>
      </c>
      <c r="H423" s="11">
        <f>IF(AND(ISNUMBER(C423),ISNUMBER(D423),ISNUMBER(E423),ISNUMBER(F423),ISNUMBER(G423)),ABS(D423-C423),"")</f>
        <v/>
      </c>
      <c r="I423" s="11">
        <f>IF(ISNUMBER(H423),ABS(E423-C423),"")</f>
        <v/>
      </c>
      <c r="J423" s="12">
        <f>IF(ISNUMBER(H423),ABS(F423-C423),"")</f>
        <v/>
      </c>
      <c r="K423" s="12">
        <f>IF(ISNUMBER(H423),ABS(G423-C423),"")</f>
        <v/>
      </c>
      <c r="L423" s="11">
        <f>IF(A423="","",IF(A423=A422,L422+1,1))</f>
        <v/>
      </c>
      <c r="M423" s="12">
        <f>IF(A423="","",IF(L423=1,IF(ISNUMBER(C423),C423,""),IF(ISNUMBER(C423),IF(ISNUMBER(M422),$Q$2*C423+(1-$Q$2)*M422,C423),M422)))</f>
        <v/>
      </c>
      <c r="N423" s="11">
        <f>IF(A423="","",IF(L423=1,N422+1,N422))</f>
        <v/>
      </c>
    </row>
    <row r="424">
      <c r="A424" s="10" t="n"/>
      <c r="B424" s="10" t="n"/>
      <c r="C424" s="10" t="n"/>
      <c r="D424" s="10" t="n"/>
      <c r="E424" s="11">
        <f>IF(A424="","",IF(L424-$Q$1&lt;1,"",IF(ISNUMBER(INDEX($C$5:$C$2004,(ROW()-4-$Q$1))),INDEX($C$5:$C$2004,(ROW()-4-$Q$1)),"")))</f>
        <v/>
      </c>
      <c r="F424" s="12">
        <f>IF(A424="","",IF(L424-$Q$1-3&lt;1,"",IF(COUNT(INDEX($C$5:$C$2004,(ROW()-4-$Q$1)-3):INDEX($C$5:$C$2004,(ROW()-4-$Q$1)))=4,AVERAGE(INDEX($C$5:$C$2004,(ROW()-4-$Q$1)-3):INDEX($C$5:$C$2004,(ROW()-4-$Q$1))),"")))</f>
        <v/>
      </c>
      <c r="G424" s="12">
        <f>IF(A424="","",IF(L424-$Q$1&lt;1,"",IF(ISNUMBER(INDEX($M$5:$M$2004,(ROW()-4-$Q$1))),INDEX($M$5:$M$2004,(ROW()-4-$Q$1)),"")))</f>
        <v/>
      </c>
      <c r="H424" s="11">
        <f>IF(AND(ISNUMBER(C424),ISNUMBER(D424),ISNUMBER(E424),ISNUMBER(F424),ISNUMBER(G424)),ABS(D424-C424),"")</f>
        <v/>
      </c>
      <c r="I424" s="11">
        <f>IF(ISNUMBER(H424),ABS(E424-C424),"")</f>
        <v/>
      </c>
      <c r="J424" s="12">
        <f>IF(ISNUMBER(H424),ABS(F424-C424),"")</f>
        <v/>
      </c>
      <c r="K424" s="12">
        <f>IF(ISNUMBER(H424),ABS(G424-C424),"")</f>
        <v/>
      </c>
      <c r="L424" s="11">
        <f>IF(A424="","",IF(A424=A423,L423+1,1))</f>
        <v/>
      </c>
      <c r="M424" s="12">
        <f>IF(A424="","",IF(L424=1,IF(ISNUMBER(C424),C424,""),IF(ISNUMBER(C424),IF(ISNUMBER(M423),$Q$2*C424+(1-$Q$2)*M423,C424),M423)))</f>
        <v/>
      </c>
      <c r="N424" s="11">
        <f>IF(A424="","",IF(L424=1,N423+1,N423))</f>
        <v/>
      </c>
    </row>
    <row r="425">
      <c r="A425" s="10" t="n"/>
      <c r="B425" s="10" t="n"/>
      <c r="C425" s="10" t="n"/>
      <c r="D425" s="10" t="n"/>
      <c r="E425" s="11">
        <f>IF(A425="","",IF(L425-$Q$1&lt;1,"",IF(ISNUMBER(INDEX($C$5:$C$2004,(ROW()-4-$Q$1))),INDEX($C$5:$C$2004,(ROW()-4-$Q$1)),"")))</f>
        <v/>
      </c>
      <c r="F425" s="12">
        <f>IF(A425="","",IF(L425-$Q$1-3&lt;1,"",IF(COUNT(INDEX($C$5:$C$2004,(ROW()-4-$Q$1)-3):INDEX($C$5:$C$2004,(ROW()-4-$Q$1)))=4,AVERAGE(INDEX($C$5:$C$2004,(ROW()-4-$Q$1)-3):INDEX($C$5:$C$2004,(ROW()-4-$Q$1))),"")))</f>
        <v/>
      </c>
      <c r="G425" s="12">
        <f>IF(A425="","",IF(L425-$Q$1&lt;1,"",IF(ISNUMBER(INDEX($M$5:$M$2004,(ROW()-4-$Q$1))),INDEX($M$5:$M$2004,(ROW()-4-$Q$1)),"")))</f>
        <v/>
      </c>
      <c r="H425" s="11">
        <f>IF(AND(ISNUMBER(C425),ISNUMBER(D425),ISNUMBER(E425),ISNUMBER(F425),ISNUMBER(G425)),ABS(D425-C425),"")</f>
        <v/>
      </c>
      <c r="I425" s="11">
        <f>IF(ISNUMBER(H425),ABS(E425-C425),"")</f>
        <v/>
      </c>
      <c r="J425" s="12">
        <f>IF(ISNUMBER(H425),ABS(F425-C425),"")</f>
        <v/>
      </c>
      <c r="K425" s="12">
        <f>IF(ISNUMBER(H425),ABS(G425-C425),"")</f>
        <v/>
      </c>
      <c r="L425" s="11">
        <f>IF(A425="","",IF(A425=A424,L424+1,1))</f>
        <v/>
      </c>
      <c r="M425" s="12">
        <f>IF(A425="","",IF(L425=1,IF(ISNUMBER(C425),C425,""),IF(ISNUMBER(C425),IF(ISNUMBER(M424),$Q$2*C425+(1-$Q$2)*M424,C425),M424)))</f>
        <v/>
      </c>
      <c r="N425" s="11">
        <f>IF(A425="","",IF(L425=1,N424+1,N424))</f>
        <v/>
      </c>
    </row>
    <row r="426">
      <c r="A426" s="10" t="n"/>
      <c r="B426" s="10" t="n"/>
      <c r="C426" s="10" t="n"/>
      <c r="D426" s="10" t="n"/>
      <c r="E426" s="11">
        <f>IF(A426="","",IF(L426-$Q$1&lt;1,"",IF(ISNUMBER(INDEX($C$5:$C$2004,(ROW()-4-$Q$1))),INDEX($C$5:$C$2004,(ROW()-4-$Q$1)),"")))</f>
        <v/>
      </c>
      <c r="F426" s="12">
        <f>IF(A426="","",IF(L426-$Q$1-3&lt;1,"",IF(COUNT(INDEX($C$5:$C$2004,(ROW()-4-$Q$1)-3):INDEX($C$5:$C$2004,(ROW()-4-$Q$1)))=4,AVERAGE(INDEX($C$5:$C$2004,(ROW()-4-$Q$1)-3):INDEX($C$5:$C$2004,(ROW()-4-$Q$1))),"")))</f>
        <v/>
      </c>
      <c r="G426" s="12">
        <f>IF(A426="","",IF(L426-$Q$1&lt;1,"",IF(ISNUMBER(INDEX($M$5:$M$2004,(ROW()-4-$Q$1))),INDEX($M$5:$M$2004,(ROW()-4-$Q$1)),"")))</f>
        <v/>
      </c>
      <c r="H426" s="11">
        <f>IF(AND(ISNUMBER(C426),ISNUMBER(D426),ISNUMBER(E426),ISNUMBER(F426),ISNUMBER(G426)),ABS(D426-C426),"")</f>
        <v/>
      </c>
      <c r="I426" s="11">
        <f>IF(ISNUMBER(H426),ABS(E426-C426),"")</f>
        <v/>
      </c>
      <c r="J426" s="12">
        <f>IF(ISNUMBER(H426),ABS(F426-C426),"")</f>
        <v/>
      </c>
      <c r="K426" s="12">
        <f>IF(ISNUMBER(H426),ABS(G426-C426),"")</f>
        <v/>
      </c>
      <c r="L426" s="11">
        <f>IF(A426="","",IF(A426=A425,L425+1,1))</f>
        <v/>
      </c>
      <c r="M426" s="12">
        <f>IF(A426="","",IF(L426=1,IF(ISNUMBER(C426),C426,""),IF(ISNUMBER(C426),IF(ISNUMBER(M425),$Q$2*C426+(1-$Q$2)*M425,C426),M425)))</f>
        <v/>
      </c>
      <c r="N426" s="11">
        <f>IF(A426="","",IF(L426=1,N425+1,N425))</f>
        <v/>
      </c>
    </row>
    <row r="427">
      <c r="A427" s="10" t="n"/>
      <c r="B427" s="10" t="n"/>
      <c r="C427" s="10" t="n"/>
      <c r="D427" s="10" t="n"/>
      <c r="E427" s="11">
        <f>IF(A427="","",IF(L427-$Q$1&lt;1,"",IF(ISNUMBER(INDEX($C$5:$C$2004,(ROW()-4-$Q$1))),INDEX($C$5:$C$2004,(ROW()-4-$Q$1)),"")))</f>
        <v/>
      </c>
      <c r="F427" s="12">
        <f>IF(A427="","",IF(L427-$Q$1-3&lt;1,"",IF(COUNT(INDEX($C$5:$C$2004,(ROW()-4-$Q$1)-3):INDEX($C$5:$C$2004,(ROW()-4-$Q$1)))=4,AVERAGE(INDEX($C$5:$C$2004,(ROW()-4-$Q$1)-3):INDEX($C$5:$C$2004,(ROW()-4-$Q$1))),"")))</f>
        <v/>
      </c>
      <c r="G427" s="12">
        <f>IF(A427="","",IF(L427-$Q$1&lt;1,"",IF(ISNUMBER(INDEX($M$5:$M$2004,(ROW()-4-$Q$1))),INDEX($M$5:$M$2004,(ROW()-4-$Q$1)),"")))</f>
        <v/>
      </c>
      <c r="H427" s="11">
        <f>IF(AND(ISNUMBER(C427),ISNUMBER(D427),ISNUMBER(E427),ISNUMBER(F427),ISNUMBER(G427)),ABS(D427-C427),"")</f>
        <v/>
      </c>
      <c r="I427" s="11">
        <f>IF(ISNUMBER(H427),ABS(E427-C427),"")</f>
        <v/>
      </c>
      <c r="J427" s="12">
        <f>IF(ISNUMBER(H427),ABS(F427-C427),"")</f>
        <v/>
      </c>
      <c r="K427" s="12">
        <f>IF(ISNUMBER(H427),ABS(G427-C427),"")</f>
        <v/>
      </c>
      <c r="L427" s="11">
        <f>IF(A427="","",IF(A427=A426,L426+1,1))</f>
        <v/>
      </c>
      <c r="M427" s="12">
        <f>IF(A427="","",IF(L427=1,IF(ISNUMBER(C427),C427,""),IF(ISNUMBER(C427),IF(ISNUMBER(M426),$Q$2*C427+(1-$Q$2)*M426,C427),M426)))</f>
        <v/>
      </c>
      <c r="N427" s="11">
        <f>IF(A427="","",IF(L427=1,N426+1,N426))</f>
        <v/>
      </c>
    </row>
    <row r="428">
      <c r="A428" s="10" t="n"/>
      <c r="B428" s="10" t="n"/>
      <c r="C428" s="10" t="n"/>
      <c r="D428" s="10" t="n"/>
      <c r="E428" s="11">
        <f>IF(A428="","",IF(L428-$Q$1&lt;1,"",IF(ISNUMBER(INDEX($C$5:$C$2004,(ROW()-4-$Q$1))),INDEX($C$5:$C$2004,(ROW()-4-$Q$1)),"")))</f>
        <v/>
      </c>
      <c r="F428" s="12">
        <f>IF(A428="","",IF(L428-$Q$1-3&lt;1,"",IF(COUNT(INDEX($C$5:$C$2004,(ROW()-4-$Q$1)-3):INDEX($C$5:$C$2004,(ROW()-4-$Q$1)))=4,AVERAGE(INDEX($C$5:$C$2004,(ROW()-4-$Q$1)-3):INDEX($C$5:$C$2004,(ROW()-4-$Q$1))),"")))</f>
        <v/>
      </c>
      <c r="G428" s="12">
        <f>IF(A428="","",IF(L428-$Q$1&lt;1,"",IF(ISNUMBER(INDEX($M$5:$M$2004,(ROW()-4-$Q$1))),INDEX($M$5:$M$2004,(ROW()-4-$Q$1)),"")))</f>
        <v/>
      </c>
      <c r="H428" s="11">
        <f>IF(AND(ISNUMBER(C428),ISNUMBER(D428),ISNUMBER(E428),ISNUMBER(F428),ISNUMBER(G428)),ABS(D428-C428),"")</f>
        <v/>
      </c>
      <c r="I428" s="11">
        <f>IF(ISNUMBER(H428),ABS(E428-C428),"")</f>
        <v/>
      </c>
      <c r="J428" s="12">
        <f>IF(ISNUMBER(H428),ABS(F428-C428),"")</f>
        <v/>
      </c>
      <c r="K428" s="12">
        <f>IF(ISNUMBER(H428),ABS(G428-C428),"")</f>
        <v/>
      </c>
      <c r="L428" s="11">
        <f>IF(A428="","",IF(A428=A427,L427+1,1))</f>
        <v/>
      </c>
      <c r="M428" s="12">
        <f>IF(A428="","",IF(L428=1,IF(ISNUMBER(C428),C428,""),IF(ISNUMBER(C428),IF(ISNUMBER(M427),$Q$2*C428+(1-$Q$2)*M427,C428),M427)))</f>
        <v/>
      </c>
      <c r="N428" s="11">
        <f>IF(A428="","",IF(L428=1,N427+1,N427))</f>
        <v/>
      </c>
    </row>
    <row r="429">
      <c r="A429" s="10" t="n"/>
      <c r="B429" s="10" t="n"/>
      <c r="C429" s="10" t="n"/>
      <c r="D429" s="10" t="n"/>
      <c r="E429" s="11">
        <f>IF(A429="","",IF(L429-$Q$1&lt;1,"",IF(ISNUMBER(INDEX($C$5:$C$2004,(ROW()-4-$Q$1))),INDEX($C$5:$C$2004,(ROW()-4-$Q$1)),"")))</f>
        <v/>
      </c>
      <c r="F429" s="12">
        <f>IF(A429="","",IF(L429-$Q$1-3&lt;1,"",IF(COUNT(INDEX($C$5:$C$2004,(ROW()-4-$Q$1)-3):INDEX($C$5:$C$2004,(ROW()-4-$Q$1)))=4,AVERAGE(INDEX($C$5:$C$2004,(ROW()-4-$Q$1)-3):INDEX($C$5:$C$2004,(ROW()-4-$Q$1))),"")))</f>
        <v/>
      </c>
      <c r="G429" s="12">
        <f>IF(A429="","",IF(L429-$Q$1&lt;1,"",IF(ISNUMBER(INDEX($M$5:$M$2004,(ROW()-4-$Q$1))),INDEX($M$5:$M$2004,(ROW()-4-$Q$1)),"")))</f>
        <v/>
      </c>
      <c r="H429" s="11">
        <f>IF(AND(ISNUMBER(C429),ISNUMBER(D429),ISNUMBER(E429),ISNUMBER(F429),ISNUMBER(G429)),ABS(D429-C429),"")</f>
        <v/>
      </c>
      <c r="I429" s="11">
        <f>IF(ISNUMBER(H429),ABS(E429-C429),"")</f>
        <v/>
      </c>
      <c r="J429" s="12">
        <f>IF(ISNUMBER(H429),ABS(F429-C429),"")</f>
        <v/>
      </c>
      <c r="K429" s="12">
        <f>IF(ISNUMBER(H429),ABS(G429-C429),"")</f>
        <v/>
      </c>
      <c r="L429" s="11">
        <f>IF(A429="","",IF(A429=A428,L428+1,1))</f>
        <v/>
      </c>
      <c r="M429" s="12">
        <f>IF(A429="","",IF(L429=1,IF(ISNUMBER(C429),C429,""),IF(ISNUMBER(C429),IF(ISNUMBER(M428),$Q$2*C429+(1-$Q$2)*M428,C429),M428)))</f>
        <v/>
      </c>
      <c r="N429" s="11">
        <f>IF(A429="","",IF(L429=1,N428+1,N428))</f>
        <v/>
      </c>
    </row>
    <row r="430">
      <c r="A430" s="10" t="n"/>
      <c r="B430" s="10" t="n"/>
      <c r="C430" s="10" t="n"/>
      <c r="D430" s="10" t="n"/>
      <c r="E430" s="11">
        <f>IF(A430="","",IF(L430-$Q$1&lt;1,"",IF(ISNUMBER(INDEX($C$5:$C$2004,(ROW()-4-$Q$1))),INDEX($C$5:$C$2004,(ROW()-4-$Q$1)),"")))</f>
        <v/>
      </c>
      <c r="F430" s="12">
        <f>IF(A430="","",IF(L430-$Q$1-3&lt;1,"",IF(COUNT(INDEX($C$5:$C$2004,(ROW()-4-$Q$1)-3):INDEX($C$5:$C$2004,(ROW()-4-$Q$1)))=4,AVERAGE(INDEX($C$5:$C$2004,(ROW()-4-$Q$1)-3):INDEX($C$5:$C$2004,(ROW()-4-$Q$1))),"")))</f>
        <v/>
      </c>
      <c r="G430" s="12">
        <f>IF(A430="","",IF(L430-$Q$1&lt;1,"",IF(ISNUMBER(INDEX($M$5:$M$2004,(ROW()-4-$Q$1))),INDEX($M$5:$M$2004,(ROW()-4-$Q$1)),"")))</f>
        <v/>
      </c>
      <c r="H430" s="11">
        <f>IF(AND(ISNUMBER(C430),ISNUMBER(D430),ISNUMBER(E430),ISNUMBER(F430),ISNUMBER(G430)),ABS(D430-C430),"")</f>
        <v/>
      </c>
      <c r="I430" s="11">
        <f>IF(ISNUMBER(H430),ABS(E430-C430),"")</f>
        <v/>
      </c>
      <c r="J430" s="12">
        <f>IF(ISNUMBER(H430),ABS(F430-C430),"")</f>
        <v/>
      </c>
      <c r="K430" s="12">
        <f>IF(ISNUMBER(H430),ABS(G430-C430),"")</f>
        <v/>
      </c>
      <c r="L430" s="11">
        <f>IF(A430="","",IF(A430=A429,L429+1,1))</f>
        <v/>
      </c>
      <c r="M430" s="12">
        <f>IF(A430="","",IF(L430=1,IF(ISNUMBER(C430),C430,""),IF(ISNUMBER(C430),IF(ISNUMBER(M429),$Q$2*C430+(1-$Q$2)*M429,C430),M429)))</f>
        <v/>
      </c>
      <c r="N430" s="11">
        <f>IF(A430="","",IF(L430=1,N429+1,N429))</f>
        <v/>
      </c>
    </row>
    <row r="431">
      <c r="A431" s="10" t="n"/>
      <c r="B431" s="10" t="n"/>
      <c r="C431" s="10" t="n"/>
      <c r="D431" s="10" t="n"/>
      <c r="E431" s="11">
        <f>IF(A431="","",IF(L431-$Q$1&lt;1,"",IF(ISNUMBER(INDEX($C$5:$C$2004,(ROW()-4-$Q$1))),INDEX($C$5:$C$2004,(ROW()-4-$Q$1)),"")))</f>
        <v/>
      </c>
      <c r="F431" s="12">
        <f>IF(A431="","",IF(L431-$Q$1-3&lt;1,"",IF(COUNT(INDEX($C$5:$C$2004,(ROW()-4-$Q$1)-3):INDEX($C$5:$C$2004,(ROW()-4-$Q$1)))=4,AVERAGE(INDEX($C$5:$C$2004,(ROW()-4-$Q$1)-3):INDEX($C$5:$C$2004,(ROW()-4-$Q$1))),"")))</f>
        <v/>
      </c>
      <c r="G431" s="12">
        <f>IF(A431="","",IF(L431-$Q$1&lt;1,"",IF(ISNUMBER(INDEX($M$5:$M$2004,(ROW()-4-$Q$1))),INDEX($M$5:$M$2004,(ROW()-4-$Q$1)),"")))</f>
        <v/>
      </c>
      <c r="H431" s="11">
        <f>IF(AND(ISNUMBER(C431),ISNUMBER(D431),ISNUMBER(E431),ISNUMBER(F431),ISNUMBER(G431)),ABS(D431-C431),"")</f>
        <v/>
      </c>
      <c r="I431" s="11">
        <f>IF(ISNUMBER(H431),ABS(E431-C431),"")</f>
        <v/>
      </c>
      <c r="J431" s="12">
        <f>IF(ISNUMBER(H431),ABS(F431-C431),"")</f>
        <v/>
      </c>
      <c r="K431" s="12">
        <f>IF(ISNUMBER(H431),ABS(G431-C431),"")</f>
        <v/>
      </c>
      <c r="L431" s="11">
        <f>IF(A431="","",IF(A431=A430,L430+1,1))</f>
        <v/>
      </c>
      <c r="M431" s="12">
        <f>IF(A431="","",IF(L431=1,IF(ISNUMBER(C431),C431,""),IF(ISNUMBER(C431),IF(ISNUMBER(M430),$Q$2*C431+(1-$Q$2)*M430,C431),M430)))</f>
        <v/>
      </c>
      <c r="N431" s="11">
        <f>IF(A431="","",IF(L431=1,N430+1,N430))</f>
        <v/>
      </c>
    </row>
    <row r="432">
      <c r="A432" s="10" t="n"/>
      <c r="B432" s="10" t="n"/>
      <c r="C432" s="10" t="n"/>
      <c r="D432" s="10" t="n"/>
      <c r="E432" s="11">
        <f>IF(A432="","",IF(L432-$Q$1&lt;1,"",IF(ISNUMBER(INDEX($C$5:$C$2004,(ROW()-4-$Q$1))),INDEX($C$5:$C$2004,(ROW()-4-$Q$1)),"")))</f>
        <v/>
      </c>
      <c r="F432" s="12">
        <f>IF(A432="","",IF(L432-$Q$1-3&lt;1,"",IF(COUNT(INDEX($C$5:$C$2004,(ROW()-4-$Q$1)-3):INDEX($C$5:$C$2004,(ROW()-4-$Q$1)))=4,AVERAGE(INDEX($C$5:$C$2004,(ROW()-4-$Q$1)-3):INDEX($C$5:$C$2004,(ROW()-4-$Q$1))),"")))</f>
        <v/>
      </c>
      <c r="G432" s="12">
        <f>IF(A432="","",IF(L432-$Q$1&lt;1,"",IF(ISNUMBER(INDEX($M$5:$M$2004,(ROW()-4-$Q$1))),INDEX($M$5:$M$2004,(ROW()-4-$Q$1)),"")))</f>
        <v/>
      </c>
      <c r="H432" s="11">
        <f>IF(AND(ISNUMBER(C432),ISNUMBER(D432),ISNUMBER(E432),ISNUMBER(F432),ISNUMBER(G432)),ABS(D432-C432),"")</f>
        <v/>
      </c>
      <c r="I432" s="11">
        <f>IF(ISNUMBER(H432),ABS(E432-C432),"")</f>
        <v/>
      </c>
      <c r="J432" s="12">
        <f>IF(ISNUMBER(H432),ABS(F432-C432),"")</f>
        <v/>
      </c>
      <c r="K432" s="12">
        <f>IF(ISNUMBER(H432),ABS(G432-C432),"")</f>
        <v/>
      </c>
      <c r="L432" s="11">
        <f>IF(A432="","",IF(A432=A431,L431+1,1))</f>
        <v/>
      </c>
      <c r="M432" s="12">
        <f>IF(A432="","",IF(L432=1,IF(ISNUMBER(C432),C432,""),IF(ISNUMBER(C432),IF(ISNUMBER(M431),$Q$2*C432+(1-$Q$2)*M431,C432),M431)))</f>
        <v/>
      </c>
      <c r="N432" s="11">
        <f>IF(A432="","",IF(L432=1,N431+1,N431))</f>
        <v/>
      </c>
    </row>
    <row r="433">
      <c r="A433" s="10" t="n"/>
      <c r="B433" s="10" t="n"/>
      <c r="C433" s="10" t="n"/>
      <c r="D433" s="10" t="n"/>
      <c r="E433" s="11">
        <f>IF(A433="","",IF(L433-$Q$1&lt;1,"",IF(ISNUMBER(INDEX($C$5:$C$2004,(ROW()-4-$Q$1))),INDEX($C$5:$C$2004,(ROW()-4-$Q$1)),"")))</f>
        <v/>
      </c>
      <c r="F433" s="12">
        <f>IF(A433="","",IF(L433-$Q$1-3&lt;1,"",IF(COUNT(INDEX($C$5:$C$2004,(ROW()-4-$Q$1)-3):INDEX($C$5:$C$2004,(ROW()-4-$Q$1)))=4,AVERAGE(INDEX($C$5:$C$2004,(ROW()-4-$Q$1)-3):INDEX($C$5:$C$2004,(ROW()-4-$Q$1))),"")))</f>
        <v/>
      </c>
      <c r="G433" s="12">
        <f>IF(A433="","",IF(L433-$Q$1&lt;1,"",IF(ISNUMBER(INDEX($M$5:$M$2004,(ROW()-4-$Q$1))),INDEX($M$5:$M$2004,(ROW()-4-$Q$1)),"")))</f>
        <v/>
      </c>
      <c r="H433" s="11">
        <f>IF(AND(ISNUMBER(C433),ISNUMBER(D433),ISNUMBER(E433),ISNUMBER(F433),ISNUMBER(G433)),ABS(D433-C433),"")</f>
        <v/>
      </c>
      <c r="I433" s="11">
        <f>IF(ISNUMBER(H433),ABS(E433-C433),"")</f>
        <v/>
      </c>
      <c r="J433" s="12">
        <f>IF(ISNUMBER(H433),ABS(F433-C433),"")</f>
        <v/>
      </c>
      <c r="K433" s="12">
        <f>IF(ISNUMBER(H433),ABS(G433-C433),"")</f>
        <v/>
      </c>
      <c r="L433" s="11">
        <f>IF(A433="","",IF(A433=A432,L432+1,1))</f>
        <v/>
      </c>
      <c r="M433" s="12">
        <f>IF(A433="","",IF(L433=1,IF(ISNUMBER(C433),C433,""),IF(ISNUMBER(C433),IF(ISNUMBER(M432),$Q$2*C433+(1-$Q$2)*M432,C433),M432)))</f>
        <v/>
      </c>
      <c r="N433" s="11">
        <f>IF(A433="","",IF(L433=1,N432+1,N432))</f>
        <v/>
      </c>
    </row>
    <row r="434">
      <c r="A434" s="10" t="n"/>
      <c r="B434" s="10" t="n"/>
      <c r="C434" s="10" t="n"/>
      <c r="D434" s="10" t="n"/>
      <c r="E434" s="11">
        <f>IF(A434="","",IF(L434-$Q$1&lt;1,"",IF(ISNUMBER(INDEX($C$5:$C$2004,(ROW()-4-$Q$1))),INDEX($C$5:$C$2004,(ROW()-4-$Q$1)),"")))</f>
        <v/>
      </c>
      <c r="F434" s="12">
        <f>IF(A434="","",IF(L434-$Q$1-3&lt;1,"",IF(COUNT(INDEX($C$5:$C$2004,(ROW()-4-$Q$1)-3):INDEX($C$5:$C$2004,(ROW()-4-$Q$1)))=4,AVERAGE(INDEX($C$5:$C$2004,(ROW()-4-$Q$1)-3):INDEX($C$5:$C$2004,(ROW()-4-$Q$1))),"")))</f>
        <v/>
      </c>
      <c r="G434" s="12">
        <f>IF(A434="","",IF(L434-$Q$1&lt;1,"",IF(ISNUMBER(INDEX($M$5:$M$2004,(ROW()-4-$Q$1))),INDEX($M$5:$M$2004,(ROW()-4-$Q$1)),"")))</f>
        <v/>
      </c>
      <c r="H434" s="11">
        <f>IF(AND(ISNUMBER(C434),ISNUMBER(D434),ISNUMBER(E434),ISNUMBER(F434),ISNUMBER(G434)),ABS(D434-C434),"")</f>
        <v/>
      </c>
      <c r="I434" s="11">
        <f>IF(ISNUMBER(H434),ABS(E434-C434),"")</f>
        <v/>
      </c>
      <c r="J434" s="12">
        <f>IF(ISNUMBER(H434),ABS(F434-C434),"")</f>
        <v/>
      </c>
      <c r="K434" s="12">
        <f>IF(ISNUMBER(H434),ABS(G434-C434),"")</f>
        <v/>
      </c>
      <c r="L434" s="11">
        <f>IF(A434="","",IF(A434=A433,L433+1,1))</f>
        <v/>
      </c>
      <c r="M434" s="12">
        <f>IF(A434="","",IF(L434=1,IF(ISNUMBER(C434),C434,""),IF(ISNUMBER(C434),IF(ISNUMBER(M433),$Q$2*C434+(1-$Q$2)*M433,C434),M433)))</f>
        <v/>
      </c>
      <c r="N434" s="11">
        <f>IF(A434="","",IF(L434=1,N433+1,N433))</f>
        <v/>
      </c>
    </row>
    <row r="435">
      <c r="A435" s="10" t="n"/>
      <c r="B435" s="10" t="n"/>
      <c r="C435" s="10" t="n"/>
      <c r="D435" s="10" t="n"/>
      <c r="E435" s="11">
        <f>IF(A435="","",IF(L435-$Q$1&lt;1,"",IF(ISNUMBER(INDEX($C$5:$C$2004,(ROW()-4-$Q$1))),INDEX($C$5:$C$2004,(ROW()-4-$Q$1)),"")))</f>
        <v/>
      </c>
      <c r="F435" s="12">
        <f>IF(A435="","",IF(L435-$Q$1-3&lt;1,"",IF(COUNT(INDEX($C$5:$C$2004,(ROW()-4-$Q$1)-3):INDEX($C$5:$C$2004,(ROW()-4-$Q$1)))=4,AVERAGE(INDEX($C$5:$C$2004,(ROW()-4-$Q$1)-3):INDEX($C$5:$C$2004,(ROW()-4-$Q$1))),"")))</f>
        <v/>
      </c>
      <c r="G435" s="12">
        <f>IF(A435="","",IF(L435-$Q$1&lt;1,"",IF(ISNUMBER(INDEX($M$5:$M$2004,(ROW()-4-$Q$1))),INDEX($M$5:$M$2004,(ROW()-4-$Q$1)),"")))</f>
        <v/>
      </c>
      <c r="H435" s="11">
        <f>IF(AND(ISNUMBER(C435),ISNUMBER(D435),ISNUMBER(E435),ISNUMBER(F435),ISNUMBER(G435)),ABS(D435-C435),"")</f>
        <v/>
      </c>
      <c r="I435" s="11">
        <f>IF(ISNUMBER(H435),ABS(E435-C435),"")</f>
        <v/>
      </c>
      <c r="J435" s="12">
        <f>IF(ISNUMBER(H435),ABS(F435-C435),"")</f>
        <v/>
      </c>
      <c r="K435" s="12">
        <f>IF(ISNUMBER(H435),ABS(G435-C435),"")</f>
        <v/>
      </c>
      <c r="L435" s="11">
        <f>IF(A435="","",IF(A435=A434,L434+1,1))</f>
        <v/>
      </c>
      <c r="M435" s="12">
        <f>IF(A435="","",IF(L435=1,IF(ISNUMBER(C435),C435,""),IF(ISNUMBER(C435),IF(ISNUMBER(M434),$Q$2*C435+(1-$Q$2)*M434,C435),M434)))</f>
        <v/>
      </c>
      <c r="N435" s="11">
        <f>IF(A435="","",IF(L435=1,N434+1,N434))</f>
        <v/>
      </c>
    </row>
    <row r="436">
      <c r="A436" s="10" t="n"/>
      <c r="B436" s="10" t="n"/>
      <c r="C436" s="10" t="n"/>
      <c r="D436" s="10" t="n"/>
      <c r="E436" s="11">
        <f>IF(A436="","",IF(L436-$Q$1&lt;1,"",IF(ISNUMBER(INDEX($C$5:$C$2004,(ROW()-4-$Q$1))),INDEX($C$5:$C$2004,(ROW()-4-$Q$1)),"")))</f>
        <v/>
      </c>
      <c r="F436" s="12">
        <f>IF(A436="","",IF(L436-$Q$1-3&lt;1,"",IF(COUNT(INDEX($C$5:$C$2004,(ROW()-4-$Q$1)-3):INDEX($C$5:$C$2004,(ROW()-4-$Q$1)))=4,AVERAGE(INDEX($C$5:$C$2004,(ROW()-4-$Q$1)-3):INDEX($C$5:$C$2004,(ROW()-4-$Q$1))),"")))</f>
        <v/>
      </c>
      <c r="G436" s="12">
        <f>IF(A436="","",IF(L436-$Q$1&lt;1,"",IF(ISNUMBER(INDEX($M$5:$M$2004,(ROW()-4-$Q$1))),INDEX($M$5:$M$2004,(ROW()-4-$Q$1)),"")))</f>
        <v/>
      </c>
      <c r="H436" s="11">
        <f>IF(AND(ISNUMBER(C436),ISNUMBER(D436),ISNUMBER(E436),ISNUMBER(F436),ISNUMBER(G436)),ABS(D436-C436),"")</f>
        <v/>
      </c>
      <c r="I436" s="11">
        <f>IF(ISNUMBER(H436),ABS(E436-C436),"")</f>
        <v/>
      </c>
      <c r="J436" s="12">
        <f>IF(ISNUMBER(H436),ABS(F436-C436),"")</f>
        <v/>
      </c>
      <c r="K436" s="12">
        <f>IF(ISNUMBER(H436),ABS(G436-C436),"")</f>
        <v/>
      </c>
      <c r="L436" s="11">
        <f>IF(A436="","",IF(A436=A435,L435+1,1))</f>
        <v/>
      </c>
      <c r="M436" s="12">
        <f>IF(A436="","",IF(L436=1,IF(ISNUMBER(C436),C436,""),IF(ISNUMBER(C436),IF(ISNUMBER(M435),$Q$2*C436+(1-$Q$2)*M435,C436),M435)))</f>
        <v/>
      </c>
      <c r="N436" s="11">
        <f>IF(A436="","",IF(L436=1,N435+1,N435))</f>
        <v/>
      </c>
    </row>
    <row r="437">
      <c r="A437" s="10" t="n"/>
      <c r="B437" s="10" t="n"/>
      <c r="C437" s="10" t="n"/>
      <c r="D437" s="10" t="n"/>
      <c r="E437" s="11">
        <f>IF(A437="","",IF(L437-$Q$1&lt;1,"",IF(ISNUMBER(INDEX($C$5:$C$2004,(ROW()-4-$Q$1))),INDEX($C$5:$C$2004,(ROW()-4-$Q$1)),"")))</f>
        <v/>
      </c>
      <c r="F437" s="12">
        <f>IF(A437="","",IF(L437-$Q$1-3&lt;1,"",IF(COUNT(INDEX($C$5:$C$2004,(ROW()-4-$Q$1)-3):INDEX($C$5:$C$2004,(ROW()-4-$Q$1)))=4,AVERAGE(INDEX($C$5:$C$2004,(ROW()-4-$Q$1)-3):INDEX($C$5:$C$2004,(ROW()-4-$Q$1))),"")))</f>
        <v/>
      </c>
      <c r="G437" s="12">
        <f>IF(A437="","",IF(L437-$Q$1&lt;1,"",IF(ISNUMBER(INDEX($M$5:$M$2004,(ROW()-4-$Q$1))),INDEX($M$5:$M$2004,(ROW()-4-$Q$1)),"")))</f>
        <v/>
      </c>
      <c r="H437" s="11">
        <f>IF(AND(ISNUMBER(C437),ISNUMBER(D437),ISNUMBER(E437),ISNUMBER(F437),ISNUMBER(G437)),ABS(D437-C437),"")</f>
        <v/>
      </c>
      <c r="I437" s="11">
        <f>IF(ISNUMBER(H437),ABS(E437-C437),"")</f>
        <v/>
      </c>
      <c r="J437" s="12">
        <f>IF(ISNUMBER(H437),ABS(F437-C437),"")</f>
        <v/>
      </c>
      <c r="K437" s="12">
        <f>IF(ISNUMBER(H437),ABS(G437-C437),"")</f>
        <v/>
      </c>
      <c r="L437" s="11">
        <f>IF(A437="","",IF(A437=A436,L436+1,1))</f>
        <v/>
      </c>
      <c r="M437" s="12">
        <f>IF(A437="","",IF(L437=1,IF(ISNUMBER(C437),C437,""),IF(ISNUMBER(C437),IF(ISNUMBER(M436),$Q$2*C437+(1-$Q$2)*M436,C437),M436)))</f>
        <v/>
      </c>
      <c r="N437" s="11">
        <f>IF(A437="","",IF(L437=1,N436+1,N436))</f>
        <v/>
      </c>
    </row>
    <row r="438">
      <c r="A438" s="10" t="n"/>
      <c r="B438" s="10" t="n"/>
      <c r="C438" s="10" t="n"/>
      <c r="D438" s="10" t="n"/>
      <c r="E438" s="11">
        <f>IF(A438="","",IF(L438-$Q$1&lt;1,"",IF(ISNUMBER(INDEX($C$5:$C$2004,(ROW()-4-$Q$1))),INDEX($C$5:$C$2004,(ROW()-4-$Q$1)),"")))</f>
        <v/>
      </c>
      <c r="F438" s="12">
        <f>IF(A438="","",IF(L438-$Q$1-3&lt;1,"",IF(COUNT(INDEX($C$5:$C$2004,(ROW()-4-$Q$1)-3):INDEX($C$5:$C$2004,(ROW()-4-$Q$1)))=4,AVERAGE(INDEX($C$5:$C$2004,(ROW()-4-$Q$1)-3):INDEX($C$5:$C$2004,(ROW()-4-$Q$1))),"")))</f>
        <v/>
      </c>
      <c r="G438" s="12">
        <f>IF(A438="","",IF(L438-$Q$1&lt;1,"",IF(ISNUMBER(INDEX($M$5:$M$2004,(ROW()-4-$Q$1))),INDEX($M$5:$M$2004,(ROW()-4-$Q$1)),"")))</f>
        <v/>
      </c>
      <c r="H438" s="11">
        <f>IF(AND(ISNUMBER(C438),ISNUMBER(D438),ISNUMBER(E438),ISNUMBER(F438),ISNUMBER(G438)),ABS(D438-C438),"")</f>
        <v/>
      </c>
      <c r="I438" s="11">
        <f>IF(ISNUMBER(H438),ABS(E438-C438),"")</f>
        <v/>
      </c>
      <c r="J438" s="12">
        <f>IF(ISNUMBER(H438),ABS(F438-C438),"")</f>
        <v/>
      </c>
      <c r="K438" s="12">
        <f>IF(ISNUMBER(H438),ABS(G438-C438),"")</f>
        <v/>
      </c>
      <c r="L438" s="11">
        <f>IF(A438="","",IF(A438=A437,L437+1,1))</f>
        <v/>
      </c>
      <c r="M438" s="12">
        <f>IF(A438="","",IF(L438=1,IF(ISNUMBER(C438),C438,""),IF(ISNUMBER(C438),IF(ISNUMBER(M437),$Q$2*C438+(1-$Q$2)*M437,C438),M437)))</f>
        <v/>
      </c>
      <c r="N438" s="11">
        <f>IF(A438="","",IF(L438=1,N437+1,N437))</f>
        <v/>
      </c>
    </row>
    <row r="439">
      <c r="A439" s="10" t="n"/>
      <c r="B439" s="10" t="n"/>
      <c r="C439" s="10" t="n"/>
      <c r="D439" s="10" t="n"/>
      <c r="E439" s="11">
        <f>IF(A439="","",IF(L439-$Q$1&lt;1,"",IF(ISNUMBER(INDEX($C$5:$C$2004,(ROW()-4-$Q$1))),INDEX($C$5:$C$2004,(ROW()-4-$Q$1)),"")))</f>
        <v/>
      </c>
      <c r="F439" s="12">
        <f>IF(A439="","",IF(L439-$Q$1-3&lt;1,"",IF(COUNT(INDEX($C$5:$C$2004,(ROW()-4-$Q$1)-3):INDEX($C$5:$C$2004,(ROW()-4-$Q$1)))=4,AVERAGE(INDEX($C$5:$C$2004,(ROW()-4-$Q$1)-3):INDEX($C$5:$C$2004,(ROW()-4-$Q$1))),"")))</f>
        <v/>
      </c>
      <c r="G439" s="12">
        <f>IF(A439="","",IF(L439-$Q$1&lt;1,"",IF(ISNUMBER(INDEX($M$5:$M$2004,(ROW()-4-$Q$1))),INDEX($M$5:$M$2004,(ROW()-4-$Q$1)),"")))</f>
        <v/>
      </c>
      <c r="H439" s="11">
        <f>IF(AND(ISNUMBER(C439),ISNUMBER(D439),ISNUMBER(E439),ISNUMBER(F439),ISNUMBER(G439)),ABS(D439-C439),"")</f>
        <v/>
      </c>
      <c r="I439" s="11">
        <f>IF(ISNUMBER(H439),ABS(E439-C439),"")</f>
        <v/>
      </c>
      <c r="J439" s="12">
        <f>IF(ISNUMBER(H439),ABS(F439-C439),"")</f>
        <v/>
      </c>
      <c r="K439" s="12">
        <f>IF(ISNUMBER(H439),ABS(G439-C439),"")</f>
        <v/>
      </c>
      <c r="L439" s="11">
        <f>IF(A439="","",IF(A439=A438,L438+1,1))</f>
        <v/>
      </c>
      <c r="M439" s="12">
        <f>IF(A439="","",IF(L439=1,IF(ISNUMBER(C439),C439,""),IF(ISNUMBER(C439),IF(ISNUMBER(M438),$Q$2*C439+(1-$Q$2)*M438,C439),M438)))</f>
        <v/>
      </c>
      <c r="N439" s="11">
        <f>IF(A439="","",IF(L439=1,N438+1,N438))</f>
        <v/>
      </c>
    </row>
    <row r="440">
      <c r="A440" s="10" t="n"/>
      <c r="B440" s="10" t="n"/>
      <c r="C440" s="10" t="n"/>
      <c r="D440" s="10" t="n"/>
      <c r="E440" s="11">
        <f>IF(A440="","",IF(L440-$Q$1&lt;1,"",IF(ISNUMBER(INDEX($C$5:$C$2004,(ROW()-4-$Q$1))),INDEX($C$5:$C$2004,(ROW()-4-$Q$1)),"")))</f>
        <v/>
      </c>
      <c r="F440" s="12">
        <f>IF(A440="","",IF(L440-$Q$1-3&lt;1,"",IF(COUNT(INDEX($C$5:$C$2004,(ROW()-4-$Q$1)-3):INDEX($C$5:$C$2004,(ROW()-4-$Q$1)))=4,AVERAGE(INDEX($C$5:$C$2004,(ROW()-4-$Q$1)-3):INDEX($C$5:$C$2004,(ROW()-4-$Q$1))),"")))</f>
        <v/>
      </c>
      <c r="G440" s="12">
        <f>IF(A440="","",IF(L440-$Q$1&lt;1,"",IF(ISNUMBER(INDEX($M$5:$M$2004,(ROW()-4-$Q$1))),INDEX($M$5:$M$2004,(ROW()-4-$Q$1)),"")))</f>
        <v/>
      </c>
      <c r="H440" s="11">
        <f>IF(AND(ISNUMBER(C440),ISNUMBER(D440),ISNUMBER(E440),ISNUMBER(F440),ISNUMBER(G440)),ABS(D440-C440),"")</f>
        <v/>
      </c>
      <c r="I440" s="11">
        <f>IF(ISNUMBER(H440),ABS(E440-C440),"")</f>
        <v/>
      </c>
      <c r="J440" s="12">
        <f>IF(ISNUMBER(H440),ABS(F440-C440),"")</f>
        <v/>
      </c>
      <c r="K440" s="12">
        <f>IF(ISNUMBER(H440),ABS(G440-C440),"")</f>
        <v/>
      </c>
      <c r="L440" s="11">
        <f>IF(A440="","",IF(A440=A439,L439+1,1))</f>
        <v/>
      </c>
      <c r="M440" s="12">
        <f>IF(A440="","",IF(L440=1,IF(ISNUMBER(C440),C440,""),IF(ISNUMBER(C440),IF(ISNUMBER(M439),$Q$2*C440+(1-$Q$2)*M439,C440),M439)))</f>
        <v/>
      </c>
      <c r="N440" s="11">
        <f>IF(A440="","",IF(L440=1,N439+1,N439))</f>
        <v/>
      </c>
    </row>
    <row r="441">
      <c r="A441" s="10" t="n"/>
      <c r="B441" s="10" t="n"/>
      <c r="C441" s="10" t="n"/>
      <c r="D441" s="10" t="n"/>
      <c r="E441" s="11">
        <f>IF(A441="","",IF(L441-$Q$1&lt;1,"",IF(ISNUMBER(INDEX($C$5:$C$2004,(ROW()-4-$Q$1))),INDEX($C$5:$C$2004,(ROW()-4-$Q$1)),"")))</f>
        <v/>
      </c>
      <c r="F441" s="12">
        <f>IF(A441="","",IF(L441-$Q$1-3&lt;1,"",IF(COUNT(INDEX($C$5:$C$2004,(ROW()-4-$Q$1)-3):INDEX($C$5:$C$2004,(ROW()-4-$Q$1)))=4,AVERAGE(INDEX($C$5:$C$2004,(ROW()-4-$Q$1)-3):INDEX($C$5:$C$2004,(ROW()-4-$Q$1))),"")))</f>
        <v/>
      </c>
      <c r="G441" s="12">
        <f>IF(A441="","",IF(L441-$Q$1&lt;1,"",IF(ISNUMBER(INDEX($M$5:$M$2004,(ROW()-4-$Q$1))),INDEX($M$5:$M$2004,(ROW()-4-$Q$1)),"")))</f>
        <v/>
      </c>
      <c r="H441" s="11">
        <f>IF(AND(ISNUMBER(C441),ISNUMBER(D441),ISNUMBER(E441),ISNUMBER(F441),ISNUMBER(G441)),ABS(D441-C441),"")</f>
        <v/>
      </c>
      <c r="I441" s="11">
        <f>IF(ISNUMBER(H441),ABS(E441-C441),"")</f>
        <v/>
      </c>
      <c r="J441" s="12">
        <f>IF(ISNUMBER(H441),ABS(F441-C441),"")</f>
        <v/>
      </c>
      <c r="K441" s="12">
        <f>IF(ISNUMBER(H441),ABS(G441-C441),"")</f>
        <v/>
      </c>
      <c r="L441" s="11">
        <f>IF(A441="","",IF(A441=A440,L440+1,1))</f>
        <v/>
      </c>
      <c r="M441" s="12">
        <f>IF(A441="","",IF(L441=1,IF(ISNUMBER(C441),C441,""),IF(ISNUMBER(C441),IF(ISNUMBER(M440),$Q$2*C441+(1-$Q$2)*M440,C441),M440)))</f>
        <v/>
      </c>
      <c r="N441" s="11">
        <f>IF(A441="","",IF(L441=1,N440+1,N440))</f>
        <v/>
      </c>
    </row>
    <row r="442">
      <c r="A442" s="10" t="n"/>
      <c r="B442" s="10" t="n"/>
      <c r="C442" s="10" t="n"/>
      <c r="D442" s="10" t="n"/>
      <c r="E442" s="11">
        <f>IF(A442="","",IF(L442-$Q$1&lt;1,"",IF(ISNUMBER(INDEX($C$5:$C$2004,(ROW()-4-$Q$1))),INDEX($C$5:$C$2004,(ROW()-4-$Q$1)),"")))</f>
        <v/>
      </c>
      <c r="F442" s="12">
        <f>IF(A442="","",IF(L442-$Q$1-3&lt;1,"",IF(COUNT(INDEX($C$5:$C$2004,(ROW()-4-$Q$1)-3):INDEX($C$5:$C$2004,(ROW()-4-$Q$1)))=4,AVERAGE(INDEX($C$5:$C$2004,(ROW()-4-$Q$1)-3):INDEX($C$5:$C$2004,(ROW()-4-$Q$1))),"")))</f>
        <v/>
      </c>
      <c r="G442" s="12">
        <f>IF(A442="","",IF(L442-$Q$1&lt;1,"",IF(ISNUMBER(INDEX($M$5:$M$2004,(ROW()-4-$Q$1))),INDEX($M$5:$M$2004,(ROW()-4-$Q$1)),"")))</f>
        <v/>
      </c>
      <c r="H442" s="11">
        <f>IF(AND(ISNUMBER(C442),ISNUMBER(D442),ISNUMBER(E442),ISNUMBER(F442),ISNUMBER(G442)),ABS(D442-C442),"")</f>
        <v/>
      </c>
      <c r="I442" s="11">
        <f>IF(ISNUMBER(H442),ABS(E442-C442),"")</f>
        <v/>
      </c>
      <c r="J442" s="12">
        <f>IF(ISNUMBER(H442),ABS(F442-C442),"")</f>
        <v/>
      </c>
      <c r="K442" s="12">
        <f>IF(ISNUMBER(H442),ABS(G442-C442),"")</f>
        <v/>
      </c>
      <c r="L442" s="11">
        <f>IF(A442="","",IF(A442=A441,L441+1,1))</f>
        <v/>
      </c>
      <c r="M442" s="12">
        <f>IF(A442="","",IF(L442=1,IF(ISNUMBER(C442),C442,""),IF(ISNUMBER(C442),IF(ISNUMBER(M441),$Q$2*C442+(1-$Q$2)*M441,C442),M441)))</f>
        <v/>
      </c>
      <c r="N442" s="11">
        <f>IF(A442="","",IF(L442=1,N441+1,N441))</f>
        <v/>
      </c>
    </row>
    <row r="443">
      <c r="A443" s="10" t="n"/>
      <c r="B443" s="10" t="n"/>
      <c r="C443" s="10" t="n"/>
      <c r="D443" s="10" t="n"/>
      <c r="E443" s="11">
        <f>IF(A443="","",IF(L443-$Q$1&lt;1,"",IF(ISNUMBER(INDEX($C$5:$C$2004,(ROW()-4-$Q$1))),INDEX($C$5:$C$2004,(ROW()-4-$Q$1)),"")))</f>
        <v/>
      </c>
      <c r="F443" s="12">
        <f>IF(A443="","",IF(L443-$Q$1-3&lt;1,"",IF(COUNT(INDEX($C$5:$C$2004,(ROW()-4-$Q$1)-3):INDEX($C$5:$C$2004,(ROW()-4-$Q$1)))=4,AVERAGE(INDEX($C$5:$C$2004,(ROW()-4-$Q$1)-3):INDEX($C$5:$C$2004,(ROW()-4-$Q$1))),"")))</f>
        <v/>
      </c>
      <c r="G443" s="12">
        <f>IF(A443="","",IF(L443-$Q$1&lt;1,"",IF(ISNUMBER(INDEX($M$5:$M$2004,(ROW()-4-$Q$1))),INDEX($M$5:$M$2004,(ROW()-4-$Q$1)),"")))</f>
        <v/>
      </c>
      <c r="H443" s="11">
        <f>IF(AND(ISNUMBER(C443),ISNUMBER(D443),ISNUMBER(E443),ISNUMBER(F443),ISNUMBER(G443)),ABS(D443-C443),"")</f>
        <v/>
      </c>
      <c r="I443" s="11">
        <f>IF(ISNUMBER(H443),ABS(E443-C443),"")</f>
        <v/>
      </c>
      <c r="J443" s="12">
        <f>IF(ISNUMBER(H443),ABS(F443-C443),"")</f>
        <v/>
      </c>
      <c r="K443" s="12">
        <f>IF(ISNUMBER(H443),ABS(G443-C443),"")</f>
        <v/>
      </c>
      <c r="L443" s="11">
        <f>IF(A443="","",IF(A443=A442,L442+1,1))</f>
        <v/>
      </c>
      <c r="M443" s="12">
        <f>IF(A443="","",IF(L443=1,IF(ISNUMBER(C443),C443,""),IF(ISNUMBER(C443),IF(ISNUMBER(M442),$Q$2*C443+(1-$Q$2)*M442,C443),M442)))</f>
        <v/>
      </c>
      <c r="N443" s="11">
        <f>IF(A443="","",IF(L443=1,N442+1,N442))</f>
        <v/>
      </c>
    </row>
    <row r="444">
      <c r="A444" s="10" t="n"/>
      <c r="B444" s="10" t="n"/>
      <c r="C444" s="10" t="n"/>
      <c r="D444" s="10" t="n"/>
      <c r="E444" s="11">
        <f>IF(A444="","",IF(L444-$Q$1&lt;1,"",IF(ISNUMBER(INDEX($C$5:$C$2004,(ROW()-4-$Q$1))),INDEX($C$5:$C$2004,(ROW()-4-$Q$1)),"")))</f>
        <v/>
      </c>
      <c r="F444" s="12">
        <f>IF(A444="","",IF(L444-$Q$1-3&lt;1,"",IF(COUNT(INDEX($C$5:$C$2004,(ROW()-4-$Q$1)-3):INDEX($C$5:$C$2004,(ROW()-4-$Q$1)))=4,AVERAGE(INDEX($C$5:$C$2004,(ROW()-4-$Q$1)-3):INDEX($C$5:$C$2004,(ROW()-4-$Q$1))),"")))</f>
        <v/>
      </c>
      <c r="G444" s="12">
        <f>IF(A444="","",IF(L444-$Q$1&lt;1,"",IF(ISNUMBER(INDEX($M$5:$M$2004,(ROW()-4-$Q$1))),INDEX($M$5:$M$2004,(ROW()-4-$Q$1)),"")))</f>
        <v/>
      </c>
      <c r="H444" s="11">
        <f>IF(AND(ISNUMBER(C444),ISNUMBER(D444),ISNUMBER(E444),ISNUMBER(F444),ISNUMBER(G444)),ABS(D444-C444),"")</f>
        <v/>
      </c>
      <c r="I444" s="11">
        <f>IF(ISNUMBER(H444),ABS(E444-C444),"")</f>
        <v/>
      </c>
      <c r="J444" s="12">
        <f>IF(ISNUMBER(H444),ABS(F444-C444),"")</f>
        <v/>
      </c>
      <c r="K444" s="12">
        <f>IF(ISNUMBER(H444),ABS(G444-C444),"")</f>
        <v/>
      </c>
      <c r="L444" s="11">
        <f>IF(A444="","",IF(A444=A443,L443+1,1))</f>
        <v/>
      </c>
      <c r="M444" s="12">
        <f>IF(A444="","",IF(L444=1,IF(ISNUMBER(C444),C444,""),IF(ISNUMBER(C444),IF(ISNUMBER(M443),$Q$2*C444+(1-$Q$2)*M443,C444),M443)))</f>
        <v/>
      </c>
      <c r="N444" s="11">
        <f>IF(A444="","",IF(L444=1,N443+1,N443))</f>
        <v/>
      </c>
    </row>
    <row r="445">
      <c r="A445" s="10" t="n"/>
      <c r="B445" s="10" t="n"/>
      <c r="C445" s="10" t="n"/>
      <c r="D445" s="10" t="n"/>
      <c r="E445" s="11">
        <f>IF(A445="","",IF(L445-$Q$1&lt;1,"",IF(ISNUMBER(INDEX($C$5:$C$2004,(ROW()-4-$Q$1))),INDEX($C$5:$C$2004,(ROW()-4-$Q$1)),"")))</f>
        <v/>
      </c>
      <c r="F445" s="12">
        <f>IF(A445="","",IF(L445-$Q$1-3&lt;1,"",IF(COUNT(INDEX($C$5:$C$2004,(ROW()-4-$Q$1)-3):INDEX($C$5:$C$2004,(ROW()-4-$Q$1)))=4,AVERAGE(INDEX($C$5:$C$2004,(ROW()-4-$Q$1)-3):INDEX($C$5:$C$2004,(ROW()-4-$Q$1))),"")))</f>
        <v/>
      </c>
      <c r="G445" s="12">
        <f>IF(A445="","",IF(L445-$Q$1&lt;1,"",IF(ISNUMBER(INDEX($M$5:$M$2004,(ROW()-4-$Q$1))),INDEX($M$5:$M$2004,(ROW()-4-$Q$1)),"")))</f>
        <v/>
      </c>
      <c r="H445" s="11">
        <f>IF(AND(ISNUMBER(C445),ISNUMBER(D445),ISNUMBER(E445),ISNUMBER(F445),ISNUMBER(G445)),ABS(D445-C445),"")</f>
        <v/>
      </c>
      <c r="I445" s="11">
        <f>IF(ISNUMBER(H445),ABS(E445-C445),"")</f>
        <v/>
      </c>
      <c r="J445" s="12">
        <f>IF(ISNUMBER(H445),ABS(F445-C445),"")</f>
        <v/>
      </c>
      <c r="K445" s="12">
        <f>IF(ISNUMBER(H445),ABS(G445-C445),"")</f>
        <v/>
      </c>
      <c r="L445" s="11">
        <f>IF(A445="","",IF(A445=A444,L444+1,1))</f>
        <v/>
      </c>
      <c r="M445" s="12">
        <f>IF(A445="","",IF(L445=1,IF(ISNUMBER(C445),C445,""),IF(ISNUMBER(C445),IF(ISNUMBER(M444),$Q$2*C445+(1-$Q$2)*M444,C445),M444)))</f>
        <v/>
      </c>
      <c r="N445" s="11">
        <f>IF(A445="","",IF(L445=1,N444+1,N444))</f>
        <v/>
      </c>
    </row>
    <row r="446">
      <c r="A446" s="10" t="n"/>
      <c r="B446" s="10" t="n"/>
      <c r="C446" s="10" t="n"/>
      <c r="D446" s="10" t="n"/>
      <c r="E446" s="11">
        <f>IF(A446="","",IF(L446-$Q$1&lt;1,"",IF(ISNUMBER(INDEX($C$5:$C$2004,(ROW()-4-$Q$1))),INDEX($C$5:$C$2004,(ROW()-4-$Q$1)),"")))</f>
        <v/>
      </c>
      <c r="F446" s="12">
        <f>IF(A446="","",IF(L446-$Q$1-3&lt;1,"",IF(COUNT(INDEX($C$5:$C$2004,(ROW()-4-$Q$1)-3):INDEX($C$5:$C$2004,(ROW()-4-$Q$1)))=4,AVERAGE(INDEX($C$5:$C$2004,(ROW()-4-$Q$1)-3):INDEX($C$5:$C$2004,(ROW()-4-$Q$1))),"")))</f>
        <v/>
      </c>
      <c r="G446" s="12">
        <f>IF(A446="","",IF(L446-$Q$1&lt;1,"",IF(ISNUMBER(INDEX($M$5:$M$2004,(ROW()-4-$Q$1))),INDEX($M$5:$M$2004,(ROW()-4-$Q$1)),"")))</f>
        <v/>
      </c>
      <c r="H446" s="11">
        <f>IF(AND(ISNUMBER(C446),ISNUMBER(D446),ISNUMBER(E446),ISNUMBER(F446),ISNUMBER(G446)),ABS(D446-C446),"")</f>
        <v/>
      </c>
      <c r="I446" s="11">
        <f>IF(ISNUMBER(H446),ABS(E446-C446),"")</f>
        <v/>
      </c>
      <c r="J446" s="12">
        <f>IF(ISNUMBER(H446),ABS(F446-C446),"")</f>
        <v/>
      </c>
      <c r="K446" s="12">
        <f>IF(ISNUMBER(H446),ABS(G446-C446),"")</f>
        <v/>
      </c>
      <c r="L446" s="11">
        <f>IF(A446="","",IF(A446=A445,L445+1,1))</f>
        <v/>
      </c>
      <c r="M446" s="12">
        <f>IF(A446="","",IF(L446=1,IF(ISNUMBER(C446),C446,""),IF(ISNUMBER(C446),IF(ISNUMBER(M445),$Q$2*C446+(1-$Q$2)*M445,C446),M445)))</f>
        <v/>
      </c>
      <c r="N446" s="11">
        <f>IF(A446="","",IF(L446=1,N445+1,N445))</f>
        <v/>
      </c>
    </row>
    <row r="447">
      <c r="A447" s="10" t="n"/>
      <c r="B447" s="10" t="n"/>
      <c r="C447" s="10" t="n"/>
      <c r="D447" s="10" t="n"/>
      <c r="E447" s="11">
        <f>IF(A447="","",IF(L447-$Q$1&lt;1,"",IF(ISNUMBER(INDEX($C$5:$C$2004,(ROW()-4-$Q$1))),INDEX($C$5:$C$2004,(ROW()-4-$Q$1)),"")))</f>
        <v/>
      </c>
      <c r="F447" s="12">
        <f>IF(A447="","",IF(L447-$Q$1-3&lt;1,"",IF(COUNT(INDEX($C$5:$C$2004,(ROW()-4-$Q$1)-3):INDEX($C$5:$C$2004,(ROW()-4-$Q$1)))=4,AVERAGE(INDEX($C$5:$C$2004,(ROW()-4-$Q$1)-3):INDEX($C$5:$C$2004,(ROW()-4-$Q$1))),"")))</f>
        <v/>
      </c>
      <c r="G447" s="12">
        <f>IF(A447="","",IF(L447-$Q$1&lt;1,"",IF(ISNUMBER(INDEX($M$5:$M$2004,(ROW()-4-$Q$1))),INDEX($M$5:$M$2004,(ROW()-4-$Q$1)),"")))</f>
        <v/>
      </c>
      <c r="H447" s="11">
        <f>IF(AND(ISNUMBER(C447),ISNUMBER(D447),ISNUMBER(E447),ISNUMBER(F447),ISNUMBER(G447)),ABS(D447-C447),"")</f>
        <v/>
      </c>
      <c r="I447" s="11">
        <f>IF(ISNUMBER(H447),ABS(E447-C447),"")</f>
        <v/>
      </c>
      <c r="J447" s="12">
        <f>IF(ISNUMBER(H447),ABS(F447-C447),"")</f>
        <v/>
      </c>
      <c r="K447" s="12">
        <f>IF(ISNUMBER(H447),ABS(G447-C447),"")</f>
        <v/>
      </c>
      <c r="L447" s="11">
        <f>IF(A447="","",IF(A447=A446,L446+1,1))</f>
        <v/>
      </c>
      <c r="M447" s="12">
        <f>IF(A447="","",IF(L447=1,IF(ISNUMBER(C447),C447,""),IF(ISNUMBER(C447),IF(ISNUMBER(M446),$Q$2*C447+(1-$Q$2)*M446,C447),M446)))</f>
        <v/>
      </c>
      <c r="N447" s="11">
        <f>IF(A447="","",IF(L447=1,N446+1,N446))</f>
        <v/>
      </c>
    </row>
    <row r="448">
      <c r="A448" s="10" t="n"/>
      <c r="B448" s="10" t="n"/>
      <c r="C448" s="10" t="n"/>
      <c r="D448" s="10" t="n"/>
      <c r="E448" s="11">
        <f>IF(A448="","",IF(L448-$Q$1&lt;1,"",IF(ISNUMBER(INDEX($C$5:$C$2004,(ROW()-4-$Q$1))),INDEX($C$5:$C$2004,(ROW()-4-$Q$1)),"")))</f>
        <v/>
      </c>
      <c r="F448" s="12">
        <f>IF(A448="","",IF(L448-$Q$1-3&lt;1,"",IF(COUNT(INDEX($C$5:$C$2004,(ROW()-4-$Q$1)-3):INDEX($C$5:$C$2004,(ROW()-4-$Q$1)))=4,AVERAGE(INDEX($C$5:$C$2004,(ROW()-4-$Q$1)-3):INDEX($C$5:$C$2004,(ROW()-4-$Q$1))),"")))</f>
        <v/>
      </c>
      <c r="G448" s="12">
        <f>IF(A448="","",IF(L448-$Q$1&lt;1,"",IF(ISNUMBER(INDEX($M$5:$M$2004,(ROW()-4-$Q$1))),INDEX($M$5:$M$2004,(ROW()-4-$Q$1)),"")))</f>
        <v/>
      </c>
      <c r="H448" s="11">
        <f>IF(AND(ISNUMBER(C448),ISNUMBER(D448),ISNUMBER(E448),ISNUMBER(F448),ISNUMBER(G448)),ABS(D448-C448),"")</f>
        <v/>
      </c>
      <c r="I448" s="11">
        <f>IF(ISNUMBER(H448),ABS(E448-C448),"")</f>
        <v/>
      </c>
      <c r="J448" s="12">
        <f>IF(ISNUMBER(H448),ABS(F448-C448),"")</f>
        <v/>
      </c>
      <c r="K448" s="12">
        <f>IF(ISNUMBER(H448),ABS(G448-C448),"")</f>
        <v/>
      </c>
      <c r="L448" s="11">
        <f>IF(A448="","",IF(A448=A447,L447+1,1))</f>
        <v/>
      </c>
      <c r="M448" s="12">
        <f>IF(A448="","",IF(L448=1,IF(ISNUMBER(C448),C448,""),IF(ISNUMBER(C448),IF(ISNUMBER(M447),$Q$2*C448+(1-$Q$2)*M447,C448),M447)))</f>
        <v/>
      </c>
      <c r="N448" s="11">
        <f>IF(A448="","",IF(L448=1,N447+1,N447))</f>
        <v/>
      </c>
    </row>
    <row r="449">
      <c r="A449" s="10" t="n"/>
      <c r="B449" s="10" t="n"/>
      <c r="C449" s="10" t="n"/>
      <c r="D449" s="10" t="n"/>
      <c r="E449" s="11">
        <f>IF(A449="","",IF(L449-$Q$1&lt;1,"",IF(ISNUMBER(INDEX($C$5:$C$2004,(ROW()-4-$Q$1))),INDEX($C$5:$C$2004,(ROW()-4-$Q$1)),"")))</f>
        <v/>
      </c>
      <c r="F449" s="12">
        <f>IF(A449="","",IF(L449-$Q$1-3&lt;1,"",IF(COUNT(INDEX($C$5:$C$2004,(ROW()-4-$Q$1)-3):INDEX($C$5:$C$2004,(ROW()-4-$Q$1)))=4,AVERAGE(INDEX($C$5:$C$2004,(ROW()-4-$Q$1)-3):INDEX($C$5:$C$2004,(ROW()-4-$Q$1))),"")))</f>
        <v/>
      </c>
      <c r="G449" s="12">
        <f>IF(A449="","",IF(L449-$Q$1&lt;1,"",IF(ISNUMBER(INDEX($M$5:$M$2004,(ROW()-4-$Q$1))),INDEX($M$5:$M$2004,(ROW()-4-$Q$1)),"")))</f>
        <v/>
      </c>
      <c r="H449" s="11">
        <f>IF(AND(ISNUMBER(C449),ISNUMBER(D449),ISNUMBER(E449),ISNUMBER(F449),ISNUMBER(G449)),ABS(D449-C449),"")</f>
        <v/>
      </c>
      <c r="I449" s="11">
        <f>IF(ISNUMBER(H449),ABS(E449-C449),"")</f>
        <v/>
      </c>
      <c r="J449" s="12">
        <f>IF(ISNUMBER(H449),ABS(F449-C449),"")</f>
        <v/>
      </c>
      <c r="K449" s="12">
        <f>IF(ISNUMBER(H449),ABS(G449-C449),"")</f>
        <v/>
      </c>
      <c r="L449" s="11">
        <f>IF(A449="","",IF(A449=A448,L448+1,1))</f>
        <v/>
      </c>
      <c r="M449" s="12">
        <f>IF(A449="","",IF(L449=1,IF(ISNUMBER(C449),C449,""),IF(ISNUMBER(C449),IF(ISNUMBER(M448),$Q$2*C449+(1-$Q$2)*M448,C449),M448)))</f>
        <v/>
      </c>
      <c r="N449" s="11">
        <f>IF(A449="","",IF(L449=1,N448+1,N448))</f>
        <v/>
      </c>
    </row>
    <row r="450">
      <c r="A450" s="10" t="n"/>
      <c r="B450" s="10" t="n"/>
      <c r="C450" s="10" t="n"/>
      <c r="D450" s="10" t="n"/>
      <c r="E450" s="11">
        <f>IF(A450="","",IF(L450-$Q$1&lt;1,"",IF(ISNUMBER(INDEX($C$5:$C$2004,(ROW()-4-$Q$1))),INDEX($C$5:$C$2004,(ROW()-4-$Q$1)),"")))</f>
        <v/>
      </c>
      <c r="F450" s="12">
        <f>IF(A450="","",IF(L450-$Q$1-3&lt;1,"",IF(COUNT(INDEX($C$5:$C$2004,(ROW()-4-$Q$1)-3):INDEX($C$5:$C$2004,(ROW()-4-$Q$1)))=4,AVERAGE(INDEX($C$5:$C$2004,(ROW()-4-$Q$1)-3):INDEX($C$5:$C$2004,(ROW()-4-$Q$1))),"")))</f>
        <v/>
      </c>
      <c r="G450" s="12">
        <f>IF(A450="","",IF(L450-$Q$1&lt;1,"",IF(ISNUMBER(INDEX($M$5:$M$2004,(ROW()-4-$Q$1))),INDEX($M$5:$M$2004,(ROW()-4-$Q$1)),"")))</f>
        <v/>
      </c>
      <c r="H450" s="11">
        <f>IF(AND(ISNUMBER(C450),ISNUMBER(D450),ISNUMBER(E450),ISNUMBER(F450),ISNUMBER(G450)),ABS(D450-C450),"")</f>
        <v/>
      </c>
      <c r="I450" s="11">
        <f>IF(ISNUMBER(H450),ABS(E450-C450),"")</f>
        <v/>
      </c>
      <c r="J450" s="12">
        <f>IF(ISNUMBER(H450),ABS(F450-C450),"")</f>
        <v/>
      </c>
      <c r="K450" s="12">
        <f>IF(ISNUMBER(H450),ABS(G450-C450),"")</f>
        <v/>
      </c>
      <c r="L450" s="11">
        <f>IF(A450="","",IF(A450=A449,L449+1,1))</f>
        <v/>
      </c>
      <c r="M450" s="12">
        <f>IF(A450="","",IF(L450=1,IF(ISNUMBER(C450),C450,""),IF(ISNUMBER(C450),IF(ISNUMBER(M449),$Q$2*C450+(1-$Q$2)*M449,C450),M449)))</f>
        <v/>
      </c>
      <c r="N450" s="11">
        <f>IF(A450="","",IF(L450=1,N449+1,N449))</f>
        <v/>
      </c>
    </row>
    <row r="451">
      <c r="A451" s="10" t="n"/>
      <c r="B451" s="10" t="n"/>
      <c r="C451" s="10" t="n"/>
      <c r="D451" s="10" t="n"/>
      <c r="E451" s="11">
        <f>IF(A451="","",IF(L451-$Q$1&lt;1,"",IF(ISNUMBER(INDEX($C$5:$C$2004,(ROW()-4-$Q$1))),INDEX($C$5:$C$2004,(ROW()-4-$Q$1)),"")))</f>
        <v/>
      </c>
      <c r="F451" s="12">
        <f>IF(A451="","",IF(L451-$Q$1-3&lt;1,"",IF(COUNT(INDEX($C$5:$C$2004,(ROW()-4-$Q$1)-3):INDEX($C$5:$C$2004,(ROW()-4-$Q$1)))=4,AVERAGE(INDEX($C$5:$C$2004,(ROW()-4-$Q$1)-3):INDEX($C$5:$C$2004,(ROW()-4-$Q$1))),"")))</f>
        <v/>
      </c>
      <c r="G451" s="12">
        <f>IF(A451="","",IF(L451-$Q$1&lt;1,"",IF(ISNUMBER(INDEX($M$5:$M$2004,(ROW()-4-$Q$1))),INDEX($M$5:$M$2004,(ROW()-4-$Q$1)),"")))</f>
        <v/>
      </c>
      <c r="H451" s="11">
        <f>IF(AND(ISNUMBER(C451),ISNUMBER(D451),ISNUMBER(E451),ISNUMBER(F451),ISNUMBER(G451)),ABS(D451-C451),"")</f>
        <v/>
      </c>
      <c r="I451" s="11">
        <f>IF(ISNUMBER(H451),ABS(E451-C451),"")</f>
        <v/>
      </c>
      <c r="J451" s="12">
        <f>IF(ISNUMBER(H451),ABS(F451-C451),"")</f>
        <v/>
      </c>
      <c r="K451" s="12">
        <f>IF(ISNUMBER(H451),ABS(G451-C451),"")</f>
        <v/>
      </c>
      <c r="L451" s="11">
        <f>IF(A451="","",IF(A451=A450,L450+1,1))</f>
        <v/>
      </c>
      <c r="M451" s="12">
        <f>IF(A451="","",IF(L451=1,IF(ISNUMBER(C451),C451,""),IF(ISNUMBER(C451),IF(ISNUMBER(M450),$Q$2*C451+(1-$Q$2)*M450,C451),M450)))</f>
        <v/>
      </c>
      <c r="N451" s="11">
        <f>IF(A451="","",IF(L451=1,N450+1,N450))</f>
        <v/>
      </c>
    </row>
    <row r="452">
      <c r="A452" s="10" t="n"/>
      <c r="B452" s="10" t="n"/>
      <c r="C452" s="10" t="n"/>
      <c r="D452" s="10" t="n"/>
      <c r="E452" s="11">
        <f>IF(A452="","",IF(L452-$Q$1&lt;1,"",IF(ISNUMBER(INDEX($C$5:$C$2004,(ROW()-4-$Q$1))),INDEX($C$5:$C$2004,(ROW()-4-$Q$1)),"")))</f>
        <v/>
      </c>
      <c r="F452" s="12">
        <f>IF(A452="","",IF(L452-$Q$1-3&lt;1,"",IF(COUNT(INDEX($C$5:$C$2004,(ROW()-4-$Q$1)-3):INDEX($C$5:$C$2004,(ROW()-4-$Q$1)))=4,AVERAGE(INDEX($C$5:$C$2004,(ROW()-4-$Q$1)-3):INDEX($C$5:$C$2004,(ROW()-4-$Q$1))),"")))</f>
        <v/>
      </c>
      <c r="G452" s="12">
        <f>IF(A452="","",IF(L452-$Q$1&lt;1,"",IF(ISNUMBER(INDEX($M$5:$M$2004,(ROW()-4-$Q$1))),INDEX($M$5:$M$2004,(ROW()-4-$Q$1)),"")))</f>
        <v/>
      </c>
      <c r="H452" s="11">
        <f>IF(AND(ISNUMBER(C452),ISNUMBER(D452),ISNUMBER(E452),ISNUMBER(F452),ISNUMBER(G452)),ABS(D452-C452),"")</f>
        <v/>
      </c>
      <c r="I452" s="11">
        <f>IF(ISNUMBER(H452),ABS(E452-C452),"")</f>
        <v/>
      </c>
      <c r="J452" s="12">
        <f>IF(ISNUMBER(H452),ABS(F452-C452),"")</f>
        <v/>
      </c>
      <c r="K452" s="12">
        <f>IF(ISNUMBER(H452),ABS(G452-C452),"")</f>
        <v/>
      </c>
      <c r="L452" s="11">
        <f>IF(A452="","",IF(A452=A451,L451+1,1))</f>
        <v/>
      </c>
      <c r="M452" s="12">
        <f>IF(A452="","",IF(L452=1,IF(ISNUMBER(C452),C452,""),IF(ISNUMBER(C452),IF(ISNUMBER(M451),$Q$2*C452+(1-$Q$2)*M451,C452),M451)))</f>
        <v/>
      </c>
      <c r="N452" s="11">
        <f>IF(A452="","",IF(L452=1,N451+1,N451))</f>
        <v/>
      </c>
    </row>
    <row r="453">
      <c r="A453" s="10" t="n"/>
      <c r="B453" s="10" t="n"/>
      <c r="C453" s="10" t="n"/>
      <c r="D453" s="10" t="n"/>
      <c r="E453" s="11">
        <f>IF(A453="","",IF(L453-$Q$1&lt;1,"",IF(ISNUMBER(INDEX($C$5:$C$2004,(ROW()-4-$Q$1))),INDEX($C$5:$C$2004,(ROW()-4-$Q$1)),"")))</f>
        <v/>
      </c>
      <c r="F453" s="12">
        <f>IF(A453="","",IF(L453-$Q$1-3&lt;1,"",IF(COUNT(INDEX($C$5:$C$2004,(ROW()-4-$Q$1)-3):INDEX($C$5:$C$2004,(ROW()-4-$Q$1)))=4,AVERAGE(INDEX($C$5:$C$2004,(ROW()-4-$Q$1)-3):INDEX($C$5:$C$2004,(ROW()-4-$Q$1))),"")))</f>
        <v/>
      </c>
      <c r="G453" s="12">
        <f>IF(A453="","",IF(L453-$Q$1&lt;1,"",IF(ISNUMBER(INDEX($M$5:$M$2004,(ROW()-4-$Q$1))),INDEX($M$5:$M$2004,(ROW()-4-$Q$1)),"")))</f>
        <v/>
      </c>
      <c r="H453" s="11">
        <f>IF(AND(ISNUMBER(C453),ISNUMBER(D453),ISNUMBER(E453),ISNUMBER(F453),ISNUMBER(G453)),ABS(D453-C453),"")</f>
        <v/>
      </c>
      <c r="I453" s="11">
        <f>IF(ISNUMBER(H453),ABS(E453-C453),"")</f>
        <v/>
      </c>
      <c r="J453" s="12">
        <f>IF(ISNUMBER(H453),ABS(F453-C453),"")</f>
        <v/>
      </c>
      <c r="K453" s="12">
        <f>IF(ISNUMBER(H453),ABS(G453-C453),"")</f>
        <v/>
      </c>
      <c r="L453" s="11">
        <f>IF(A453="","",IF(A453=A452,L452+1,1))</f>
        <v/>
      </c>
      <c r="M453" s="12">
        <f>IF(A453="","",IF(L453=1,IF(ISNUMBER(C453),C453,""),IF(ISNUMBER(C453),IF(ISNUMBER(M452),$Q$2*C453+(1-$Q$2)*M452,C453),M452)))</f>
        <v/>
      </c>
      <c r="N453" s="11">
        <f>IF(A453="","",IF(L453=1,N452+1,N452))</f>
        <v/>
      </c>
    </row>
    <row r="454">
      <c r="A454" s="10" t="n"/>
      <c r="B454" s="10" t="n"/>
      <c r="C454" s="10" t="n"/>
      <c r="D454" s="10" t="n"/>
      <c r="E454" s="11">
        <f>IF(A454="","",IF(L454-$Q$1&lt;1,"",IF(ISNUMBER(INDEX($C$5:$C$2004,(ROW()-4-$Q$1))),INDEX($C$5:$C$2004,(ROW()-4-$Q$1)),"")))</f>
        <v/>
      </c>
      <c r="F454" s="12">
        <f>IF(A454="","",IF(L454-$Q$1-3&lt;1,"",IF(COUNT(INDEX($C$5:$C$2004,(ROW()-4-$Q$1)-3):INDEX($C$5:$C$2004,(ROW()-4-$Q$1)))=4,AVERAGE(INDEX($C$5:$C$2004,(ROW()-4-$Q$1)-3):INDEX($C$5:$C$2004,(ROW()-4-$Q$1))),"")))</f>
        <v/>
      </c>
      <c r="G454" s="12">
        <f>IF(A454="","",IF(L454-$Q$1&lt;1,"",IF(ISNUMBER(INDEX($M$5:$M$2004,(ROW()-4-$Q$1))),INDEX($M$5:$M$2004,(ROW()-4-$Q$1)),"")))</f>
        <v/>
      </c>
      <c r="H454" s="11">
        <f>IF(AND(ISNUMBER(C454),ISNUMBER(D454),ISNUMBER(E454),ISNUMBER(F454),ISNUMBER(G454)),ABS(D454-C454),"")</f>
        <v/>
      </c>
      <c r="I454" s="11">
        <f>IF(ISNUMBER(H454),ABS(E454-C454),"")</f>
        <v/>
      </c>
      <c r="J454" s="12">
        <f>IF(ISNUMBER(H454),ABS(F454-C454),"")</f>
        <v/>
      </c>
      <c r="K454" s="12">
        <f>IF(ISNUMBER(H454),ABS(G454-C454),"")</f>
        <v/>
      </c>
      <c r="L454" s="11">
        <f>IF(A454="","",IF(A454=A453,L453+1,1))</f>
        <v/>
      </c>
      <c r="M454" s="12">
        <f>IF(A454="","",IF(L454=1,IF(ISNUMBER(C454),C454,""),IF(ISNUMBER(C454),IF(ISNUMBER(M453),$Q$2*C454+(1-$Q$2)*M453,C454),M453)))</f>
        <v/>
      </c>
      <c r="N454" s="11">
        <f>IF(A454="","",IF(L454=1,N453+1,N453))</f>
        <v/>
      </c>
    </row>
    <row r="455">
      <c r="A455" s="10" t="n"/>
      <c r="B455" s="10" t="n"/>
      <c r="C455" s="10" t="n"/>
      <c r="D455" s="10" t="n"/>
      <c r="E455" s="11">
        <f>IF(A455="","",IF(L455-$Q$1&lt;1,"",IF(ISNUMBER(INDEX($C$5:$C$2004,(ROW()-4-$Q$1))),INDEX($C$5:$C$2004,(ROW()-4-$Q$1)),"")))</f>
        <v/>
      </c>
      <c r="F455" s="12">
        <f>IF(A455="","",IF(L455-$Q$1-3&lt;1,"",IF(COUNT(INDEX($C$5:$C$2004,(ROW()-4-$Q$1)-3):INDEX($C$5:$C$2004,(ROW()-4-$Q$1)))=4,AVERAGE(INDEX($C$5:$C$2004,(ROW()-4-$Q$1)-3):INDEX($C$5:$C$2004,(ROW()-4-$Q$1))),"")))</f>
        <v/>
      </c>
      <c r="G455" s="12">
        <f>IF(A455="","",IF(L455-$Q$1&lt;1,"",IF(ISNUMBER(INDEX($M$5:$M$2004,(ROW()-4-$Q$1))),INDEX($M$5:$M$2004,(ROW()-4-$Q$1)),"")))</f>
        <v/>
      </c>
      <c r="H455" s="11">
        <f>IF(AND(ISNUMBER(C455),ISNUMBER(D455),ISNUMBER(E455),ISNUMBER(F455),ISNUMBER(G455)),ABS(D455-C455),"")</f>
        <v/>
      </c>
      <c r="I455" s="11">
        <f>IF(ISNUMBER(H455),ABS(E455-C455),"")</f>
        <v/>
      </c>
      <c r="J455" s="12">
        <f>IF(ISNUMBER(H455),ABS(F455-C455),"")</f>
        <v/>
      </c>
      <c r="K455" s="12">
        <f>IF(ISNUMBER(H455),ABS(G455-C455),"")</f>
        <v/>
      </c>
      <c r="L455" s="11">
        <f>IF(A455="","",IF(A455=A454,L454+1,1))</f>
        <v/>
      </c>
      <c r="M455" s="12">
        <f>IF(A455="","",IF(L455=1,IF(ISNUMBER(C455),C455,""),IF(ISNUMBER(C455),IF(ISNUMBER(M454),$Q$2*C455+(1-$Q$2)*M454,C455),M454)))</f>
        <v/>
      </c>
      <c r="N455" s="11">
        <f>IF(A455="","",IF(L455=1,N454+1,N454))</f>
        <v/>
      </c>
    </row>
    <row r="456">
      <c r="A456" s="10" t="n"/>
      <c r="B456" s="10" t="n"/>
      <c r="C456" s="10" t="n"/>
      <c r="D456" s="10" t="n"/>
      <c r="E456" s="11">
        <f>IF(A456="","",IF(L456-$Q$1&lt;1,"",IF(ISNUMBER(INDEX($C$5:$C$2004,(ROW()-4-$Q$1))),INDEX($C$5:$C$2004,(ROW()-4-$Q$1)),"")))</f>
        <v/>
      </c>
      <c r="F456" s="12">
        <f>IF(A456="","",IF(L456-$Q$1-3&lt;1,"",IF(COUNT(INDEX($C$5:$C$2004,(ROW()-4-$Q$1)-3):INDEX($C$5:$C$2004,(ROW()-4-$Q$1)))=4,AVERAGE(INDEX($C$5:$C$2004,(ROW()-4-$Q$1)-3):INDEX($C$5:$C$2004,(ROW()-4-$Q$1))),"")))</f>
        <v/>
      </c>
      <c r="G456" s="12">
        <f>IF(A456="","",IF(L456-$Q$1&lt;1,"",IF(ISNUMBER(INDEX($M$5:$M$2004,(ROW()-4-$Q$1))),INDEX($M$5:$M$2004,(ROW()-4-$Q$1)),"")))</f>
        <v/>
      </c>
      <c r="H456" s="11">
        <f>IF(AND(ISNUMBER(C456),ISNUMBER(D456),ISNUMBER(E456),ISNUMBER(F456),ISNUMBER(G456)),ABS(D456-C456),"")</f>
        <v/>
      </c>
      <c r="I456" s="11">
        <f>IF(ISNUMBER(H456),ABS(E456-C456),"")</f>
        <v/>
      </c>
      <c r="J456" s="12">
        <f>IF(ISNUMBER(H456),ABS(F456-C456),"")</f>
        <v/>
      </c>
      <c r="K456" s="12">
        <f>IF(ISNUMBER(H456),ABS(G456-C456),"")</f>
        <v/>
      </c>
      <c r="L456" s="11">
        <f>IF(A456="","",IF(A456=A455,L455+1,1))</f>
        <v/>
      </c>
      <c r="M456" s="12">
        <f>IF(A456="","",IF(L456=1,IF(ISNUMBER(C456),C456,""),IF(ISNUMBER(C456),IF(ISNUMBER(M455),$Q$2*C456+(1-$Q$2)*M455,C456),M455)))</f>
        <v/>
      </c>
      <c r="N456" s="11">
        <f>IF(A456="","",IF(L456=1,N455+1,N455))</f>
        <v/>
      </c>
    </row>
    <row r="457">
      <c r="A457" s="10" t="n"/>
      <c r="B457" s="10" t="n"/>
      <c r="C457" s="10" t="n"/>
      <c r="D457" s="10" t="n"/>
      <c r="E457" s="11">
        <f>IF(A457="","",IF(L457-$Q$1&lt;1,"",IF(ISNUMBER(INDEX($C$5:$C$2004,(ROW()-4-$Q$1))),INDEX($C$5:$C$2004,(ROW()-4-$Q$1)),"")))</f>
        <v/>
      </c>
      <c r="F457" s="12">
        <f>IF(A457="","",IF(L457-$Q$1-3&lt;1,"",IF(COUNT(INDEX($C$5:$C$2004,(ROW()-4-$Q$1)-3):INDEX($C$5:$C$2004,(ROW()-4-$Q$1)))=4,AVERAGE(INDEX($C$5:$C$2004,(ROW()-4-$Q$1)-3):INDEX($C$5:$C$2004,(ROW()-4-$Q$1))),"")))</f>
        <v/>
      </c>
      <c r="G457" s="12">
        <f>IF(A457="","",IF(L457-$Q$1&lt;1,"",IF(ISNUMBER(INDEX($M$5:$M$2004,(ROW()-4-$Q$1))),INDEX($M$5:$M$2004,(ROW()-4-$Q$1)),"")))</f>
        <v/>
      </c>
      <c r="H457" s="11">
        <f>IF(AND(ISNUMBER(C457),ISNUMBER(D457),ISNUMBER(E457),ISNUMBER(F457),ISNUMBER(G457)),ABS(D457-C457),"")</f>
        <v/>
      </c>
      <c r="I457" s="11">
        <f>IF(ISNUMBER(H457),ABS(E457-C457),"")</f>
        <v/>
      </c>
      <c r="J457" s="12">
        <f>IF(ISNUMBER(H457),ABS(F457-C457),"")</f>
        <v/>
      </c>
      <c r="K457" s="12">
        <f>IF(ISNUMBER(H457),ABS(G457-C457),"")</f>
        <v/>
      </c>
      <c r="L457" s="11">
        <f>IF(A457="","",IF(A457=A456,L456+1,1))</f>
        <v/>
      </c>
      <c r="M457" s="12">
        <f>IF(A457="","",IF(L457=1,IF(ISNUMBER(C457),C457,""),IF(ISNUMBER(C457),IF(ISNUMBER(M456),$Q$2*C457+(1-$Q$2)*M456,C457),M456)))</f>
        <v/>
      </c>
      <c r="N457" s="11">
        <f>IF(A457="","",IF(L457=1,N456+1,N456))</f>
        <v/>
      </c>
    </row>
    <row r="458">
      <c r="A458" s="10" t="n"/>
      <c r="B458" s="10" t="n"/>
      <c r="C458" s="10" t="n"/>
      <c r="D458" s="10" t="n"/>
      <c r="E458" s="11">
        <f>IF(A458="","",IF(L458-$Q$1&lt;1,"",IF(ISNUMBER(INDEX($C$5:$C$2004,(ROW()-4-$Q$1))),INDEX($C$5:$C$2004,(ROW()-4-$Q$1)),"")))</f>
        <v/>
      </c>
      <c r="F458" s="12">
        <f>IF(A458="","",IF(L458-$Q$1-3&lt;1,"",IF(COUNT(INDEX($C$5:$C$2004,(ROW()-4-$Q$1)-3):INDEX($C$5:$C$2004,(ROW()-4-$Q$1)))=4,AVERAGE(INDEX($C$5:$C$2004,(ROW()-4-$Q$1)-3):INDEX($C$5:$C$2004,(ROW()-4-$Q$1))),"")))</f>
        <v/>
      </c>
      <c r="G458" s="12">
        <f>IF(A458="","",IF(L458-$Q$1&lt;1,"",IF(ISNUMBER(INDEX($M$5:$M$2004,(ROW()-4-$Q$1))),INDEX($M$5:$M$2004,(ROW()-4-$Q$1)),"")))</f>
        <v/>
      </c>
      <c r="H458" s="11">
        <f>IF(AND(ISNUMBER(C458),ISNUMBER(D458),ISNUMBER(E458),ISNUMBER(F458),ISNUMBER(G458)),ABS(D458-C458),"")</f>
        <v/>
      </c>
      <c r="I458" s="11">
        <f>IF(ISNUMBER(H458),ABS(E458-C458),"")</f>
        <v/>
      </c>
      <c r="J458" s="12">
        <f>IF(ISNUMBER(H458),ABS(F458-C458),"")</f>
        <v/>
      </c>
      <c r="K458" s="12">
        <f>IF(ISNUMBER(H458),ABS(G458-C458),"")</f>
        <v/>
      </c>
      <c r="L458" s="11">
        <f>IF(A458="","",IF(A458=A457,L457+1,1))</f>
        <v/>
      </c>
      <c r="M458" s="12">
        <f>IF(A458="","",IF(L458=1,IF(ISNUMBER(C458),C458,""),IF(ISNUMBER(C458),IF(ISNUMBER(M457),$Q$2*C458+(1-$Q$2)*M457,C458),M457)))</f>
        <v/>
      </c>
      <c r="N458" s="11">
        <f>IF(A458="","",IF(L458=1,N457+1,N457))</f>
        <v/>
      </c>
    </row>
    <row r="459">
      <c r="A459" s="10" t="n"/>
      <c r="B459" s="10" t="n"/>
      <c r="C459" s="10" t="n"/>
      <c r="D459" s="10" t="n"/>
      <c r="E459" s="11">
        <f>IF(A459="","",IF(L459-$Q$1&lt;1,"",IF(ISNUMBER(INDEX($C$5:$C$2004,(ROW()-4-$Q$1))),INDEX($C$5:$C$2004,(ROW()-4-$Q$1)),"")))</f>
        <v/>
      </c>
      <c r="F459" s="12">
        <f>IF(A459="","",IF(L459-$Q$1-3&lt;1,"",IF(COUNT(INDEX($C$5:$C$2004,(ROW()-4-$Q$1)-3):INDEX($C$5:$C$2004,(ROW()-4-$Q$1)))=4,AVERAGE(INDEX($C$5:$C$2004,(ROW()-4-$Q$1)-3):INDEX($C$5:$C$2004,(ROW()-4-$Q$1))),"")))</f>
        <v/>
      </c>
      <c r="G459" s="12">
        <f>IF(A459="","",IF(L459-$Q$1&lt;1,"",IF(ISNUMBER(INDEX($M$5:$M$2004,(ROW()-4-$Q$1))),INDEX($M$5:$M$2004,(ROW()-4-$Q$1)),"")))</f>
        <v/>
      </c>
      <c r="H459" s="11">
        <f>IF(AND(ISNUMBER(C459),ISNUMBER(D459),ISNUMBER(E459),ISNUMBER(F459),ISNUMBER(G459)),ABS(D459-C459),"")</f>
        <v/>
      </c>
      <c r="I459" s="11">
        <f>IF(ISNUMBER(H459),ABS(E459-C459),"")</f>
        <v/>
      </c>
      <c r="J459" s="12">
        <f>IF(ISNUMBER(H459),ABS(F459-C459),"")</f>
        <v/>
      </c>
      <c r="K459" s="12">
        <f>IF(ISNUMBER(H459),ABS(G459-C459),"")</f>
        <v/>
      </c>
      <c r="L459" s="11">
        <f>IF(A459="","",IF(A459=A458,L458+1,1))</f>
        <v/>
      </c>
      <c r="M459" s="12">
        <f>IF(A459="","",IF(L459=1,IF(ISNUMBER(C459),C459,""),IF(ISNUMBER(C459),IF(ISNUMBER(M458),$Q$2*C459+(1-$Q$2)*M458,C459),M458)))</f>
        <v/>
      </c>
      <c r="N459" s="11">
        <f>IF(A459="","",IF(L459=1,N458+1,N458))</f>
        <v/>
      </c>
    </row>
    <row r="460">
      <c r="A460" s="10" t="n"/>
      <c r="B460" s="10" t="n"/>
      <c r="C460" s="10" t="n"/>
      <c r="D460" s="10" t="n"/>
      <c r="E460" s="11">
        <f>IF(A460="","",IF(L460-$Q$1&lt;1,"",IF(ISNUMBER(INDEX($C$5:$C$2004,(ROW()-4-$Q$1))),INDEX($C$5:$C$2004,(ROW()-4-$Q$1)),"")))</f>
        <v/>
      </c>
      <c r="F460" s="12">
        <f>IF(A460="","",IF(L460-$Q$1-3&lt;1,"",IF(COUNT(INDEX($C$5:$C$2004,(ROW()-4-$Q$1)-3):INDEX($C$5:$C$2004,(ROW()-4-$Q$1)))=4,AVERAGE(INDEX($C$5:$C$2004,(ROW()-4-$Q$1)-3):INDEX($C$5:$C$2004,(ROW()-4-$Q$1))),"")))</f>
        <v/>
      </c>
      <c r="G460" s="12">
        <f>IF(A460="","",IF(L460-$Q$1&lt;1,"",IF(ISNUMBER(INDEX($M$5:$M$2004,(ROW()-4-$Q$1))),INDEX($M$5:$M$2004,(ROW()-4-$Q$1)),"")))</f>
        <v/>
      </c>
      <c r="H460" s="11">
        <f>IF(AND(ISNUMBER(C460),ISNUMBER(D460),ISNUMBER(E460),ISNUMBER(F460),ISNUMBER(G460)),ABS(D460-C460),"")</f>
        <v/>
      </c>
      <c r="I460" s="11">
        <f>IF(ISNUMBER(H460),ABS(E460-C460),"")</f>
        <v/>
      </c>
      <c r="J460" s="12">
        <f>IF(ISNUMBER(H460),ABS(F460-C460),"")</f>
        <v/>
      </c>
      <c r="K460" s="12">
        <f>IF(ISNUMBER(H460),ABS(G460-C460),"")</f>
        <v/>
      </c>
      <c r="L460" s="11">
        <f>IF(A460="","",IF(A460=A459,L459+1,1))</f>
        <v/>
      </c>
      <c r="M460" s="12">
        <f>IF(A460="","",IF(L460=1,IF(ISNUMBER(C460),C460,""),IF(ISNUMBER(C460),IF(ISNUMBER(M459),$Q$2*C460+(1-$Q$2)*M459,C460),M459)))</f>
        <v/>
      </c>
      <c r="N460" s="11">
        <f>IF(A460="","",IF(L460=1,N459+1,N459))</f>
        <v/>
      </c>
    </row>
    <row r="461">
      <c r="A461" s="10" t="n"/>
      <c r="B461" s="10" t="n"/>
      <c r="C461" s="10" t="n"/>
      <c r="D461" s="10" t="n"/>
      <c r="E461" s="11">
        <f>IF(A461="","",IF(L461-$Q$1&lt;1,"",IF(ISNUMBER(INDEX($C$5:$C$2004,(ROW()-4-$Q$1))),INDEX($C$5:$C$2004,(ROW()-4-$Q$1)),"")))</f>
        <v/>
      </c>
      <c r="F461" s="12">
        <f>IF(A461="","",IF(L461-$Q$1-3&lt;1,"",IF(COUNT(INDEX($C$5:$C$2004,(ROW()-4-$Q$1)-3):INDEX($C$5:$C$2004,(ROW()-4-$Q$1)))=4,AVERAGE(INDEX($C$5:$C$2004,(ROW()-4-$Q$1)-3):INDEX($C$5:$C$2004,(ROW()-4-$Q$1))),"")))</f>
        <v/>
      </c>
      <c r="G461" s="12">
        <f>IF(A461="","",IF(L461-$Q$1&lt;1,"",IF(ISNUMBER(INDEX($M$5:$M$2004,(ROW()-4-$Q$1))),INDEX($M$5:$M$2004,(ROW()-4-$Q$1)),"")))</f>
        <v/>
      </c>
      <c r="H461" s="11">
        <f>IF(AND(ISNUMBER(C461),ISNUMBER(D461),ISNUMBER(E461),ISNUMBER(F461),ISNUMBER(G461)),ABS(D461-C461),"")</f>
        <v/>
      </c>
      <c r="I461" s="11">
        <f>IF(ISNUMBER(H461),ABS(E461-C461),"")</f>
        <v/>
      </c>
      <c r="J461" s="12">
        <f>IF(ISNUMBER(H461),ABS(F461-C461),"")</f>
        <v/>
      </c>
      <c r="K461" s="12">
        <f>IF(ISNUMBER(H461),ABS(G461-C461),"")</f>
        <v/>
      </c>
      <c r="L461" s="11">
        <f>IF(A461="","",IF(A461=A460,L460+1,1))</f>
        <v/>
      </c>
      <c r="M461" s="12">
        <f>IF(A461="","",IF(L461=1,IF(ISNUMBER(C461),C461,""),IF(ISNUMBER(C461),IF(ISNUMBER(M460),$Q$2*C461+(1-$Q$2)*M460,C461),M460)))</f>
        <v/>
      </c>
      <c r="N461" s="11">
        <f>IF(A461="","",IF(L461=1,N460+1,N460))</f>
        <v/>
      </c>
    </row>
    <row r="462">
      <c r="A462" s="10" t="n"/>
      <c r="B462" s="10" t="n"/>
      <c r="C462" s="10" t="n"/>
      <c r="D462" s="10" t="n"/>
      <c r="E462" s="11">
        <f>IF(A462="","",IF(L462-$Q$1&lt;1,"",IF(ISNUMBER(INDEX($C$5:$C$2004,(ROW()-4-$Q$1))),INDEX($C$5:$C$2004,(ROW()-4-$Q$1)),"")))</f>
        <v/>
      </c>
      <c r="F462" s="12">
        <f>IF(A462="","",IF(L462-$Q$1-3&lt;1,"",IF(COUNT(INDEX($C$5:$C$2004,(ROW()-4-$Q$1)-3):INDEX($C$5:$C$2004,(ROW()-4-$Q$1)))=4,AVERAGE(INDEX($C$5:$C$2004,(ROW()-4-$Q$1)-3):INDEX($C$5:$C$2004,(ROW()-4-$Q$1))),"")))</f>
        <v/>
      </c>
      <c r="G462" s="12">
        <f>IF(A462="","",IF(L462-$Q$1&lt;1,"",IF(ISNUMBER(INDEX($M$5:$M$2004,(ROW()-4-$Q$1))),INDEX($M$5:$M$2004,(ROW()-4-$Q$1)),"")))</f>
        <v/>
      </c>
      <c r="H462" s="11">
        <f>IF(AND(ISNUMBER(C462),ISNUMBER(D462),ISNUMBER(E462),ISNUMBER(F462),ISNUMBER(G462)),ABS(D462-C462),"")</f>
        <v/>
      </c>
      <c r="I462" s="11">
        <f>IF(ISNUMBER(H462),ABS(E462-C462),"")</f>
        <v/>
      </c>
      <c r="J462" s="12">
        <f>IF(ISNUMBER(H462),ABS(F462-C462),"")</f>
        <v/>
      </c>
      <c r="K462" s="12">
        <f>IF(ISNUMBER(H462),ABS(G462-C462),"")</f>
        <v/>
      </c>
      <c r="L462" s="11">
        <f>IF(A462="","",IF(A462=A461,L461+1,1))</f>
        <v/>
      </c>
      <c r="M462" s="12">
        <f>IF(A462="","",IF(L462=1,IF(ISNUMBER(C462),C462,""),IF(ISNUMBER(C462),IF(ISNUMBER(M461),$Q$2*C462+(1-$Q$2)*M461,C462),M461)))</f>
        <v/>
      </c>
      <c r="N462" s="11">
        <f>IF(A462="","",IF(L462=1,N461+1,N461))</f>
        <v/>
      </c>
    </row>
    <row r="463">
      <c r="A463" s="10" t="n"/>
      <c r="B463" s="10" t="n"/>
      <c r="C463" s="10" t="n"/>
      <c r="D463" s="10" t="n"/>
      <c r="E463" s="11">
        <f>IF(A463="","",IF(L463-$Q$1&lt;1,"",IF(ISNUMBER(INDEX($C$5:$C$2004,(ROW()-4-$Q$1))),INDEX($C$5:$C$2004,(ROW()-4-$Q$1)),"")))</f>
        <v/>
      </c>
      <c r="F463" s="12">
        <f>IF(A463="","",IF(L463-$Q$1-3&lt;1,"",IF(COUNT(INDEX($C$5:$C$2004,(ROW()-4-$Q$1)-3):INDEX($C$5:$C$2004,(ROW()-4-$Q$1)))=4,AVERAGE(INDEX($C$5:$C$2004,(ROW()-4-$Q$1)-3):INDEX($C$5:$C$2004,(ROW()-4-$Q$1))),"")))</f>
        <v/>
      </c>
      <c r="G463" s="12">
        <f>IF(A463="","",IF(L463-$Q$1&lt;1,"",IF(ISNUMBER(INDEX($M$5:$M$2004,(ROW()-4-$Q$1))),INDEX($M$5:$M$2004,(ROW()-4-$Q$1)),"")))</f>
        <v/>
      </c>
      <c r="H463" s="11">
        <f>IF(AND(ISNUMBER(C463),ISNUMBER(D463),ISNUMBER(E463),ISNUMBER(F463),ISNUMBER(G463)),ABS(D463-C463),"")</f>
        <v/>
      </c>
      <c r="I463" s="11">
        <f>IF(ISNUMBER(H463),ABS(E463-C463),"")</f>
        <v/>
      </c>
      <c r="J463" s="12">
        <f>IF(ISNUMBER(H463),ABS(F463-C463),"")</f>
        <v/>
      </c>
      <c r="K463" s="12">
        <f>IF(ISNUMBER(H463),ABS(G463-C463),"")</f>
        <v/>
      </c>
      <c r="L463" s="11">
        <f>IF(A463="","",IF(A463=A462,L462+1,1))</f>
        <v/>
      </c>
      <c r="M463" s="12">
        <f>IF(A463="","",IF(L463=1,IF(ISNUMBER(C463),C463,""),IF(ISNUMBER(C463),IF(ISNUMBER(M462),$Q$2*C463+(1-$Q$2)*M462,C463),M462)))</f>
        <v/>
      </c>
      <c r="N463" s="11">
        <f>IF(A463="","",IF(L463=1,N462+1,N462))</f>
        <v/>
      </c>
    </row>
    <row r="464">
      <c r="A464" s="10" t="n"/>
      <c r="B464" s="10" t="n"/>
      <c r="C464" s="10" t="n"/>
      <c r="D464" s="10" t="n"/>
      <c r="E464" s="11">
        <f>IF(A464="","",IF(L464-$Q$1&lt;1,"",IF(ISNUMBER(INDEX($C$5:$C$2004,(ROW()-4-$Q$1))),INDEX($C$5:$C$2004,(ROW()-4-$Q$1)),"")))</f>
        <v/>
      </c>
      <c r="F464" s="12">
        <f>IF(A464="","",IF(L464-$Q$1-3&lt;1,"",IF(COUNT(INDEX($C$5:$C$2004,(ROW()-4-$Q$1)-3):INDEX($C$5:$C$2004,(ROW()-4-$Q$1)))=4,AVERAGE(INDEX($C$5:$C$2004,(ROW()-4-$Q$1)-3):INDEX($C$5:$C$2004,(ROW()-4-$Q$1))),"")))</f>
        <v/>
      </c>
      <c r="G464" s="12">
        <f>IF(A464="","",IF(L464-$Q$1&lt;1,"",IF(ISNUMBER(INDEX($M$5:$M$2004,(ROW()-4-$Q$1))),INDEX($M$5:$M$2004,(ROW()-4-$Q$1)),"")))</f>
        <v/>
      </c>
      <c r="H464" s="11">
        <f>IF(AND(ISNUMBER(C464),ISNUMBER(D464),ISNUMBER(E464),ISNUMBER(F464),ISNUMBER(G464)),ABS(D464-C464),"")</f>
        <v/>
      </c>
      <c r="I464" s="11">
        <f>IF(ISNUMBER(H464),ABS(E464-C464),"")</f>
        <v/>
      </c>
      <c r="J464" s="12">
        <f>IF(ISNUMBER(H464),ABS(F464-C464),"")</f>
        <v/>
      </c>
      <c r="K464" s="12">
        <f>IF(ISNUMBER(H464),ABS(G464-C464),"")</f>
        <v/>
      </c>
      <c r="L464" s="11">
        <f>IF(A464="","",IF(A464=A463,L463+1,1))</f>
        <v/>
      </c>
      <c r="M464" s="12">
        <f>IF(A464="","",IF(L464=1,IF(ISNUMBER(C464),C464,""),IF(ISNUMBER(C464),IF(ISNUMBER(M463),$Q$2*C464+(1-$Q$2)*M463,C464),M463)))</f>
        <v/>
      </c>
      <c r="N464" s="11">
        <f>IF(A464="","",IF(L464=1,N463+1,N463))</f>
        <v/>
      </c>
    </row>
    <row r="465">
      <c r="A465" s="10" t="n"/>
      <c r="B465" s="10" t="n"/>
      <c r="C465" s="10" t="n"/>
      <c r="D465" s="10" t="n"/>
      <c r="E465" s="11">
        <f>IF(A465="","",IF(L465-$Q$1&lt;1,"",IF(ISNUMBER(INDEX($C$5:$C$2004,(ROW()-4-$Q$1))),INDEX($C$5:$C$2004,(ROW()-4-$Q$1)),"")))</f>
        <v/>
      </c>
      <c r="F465" s="12">
        <f>IF(A465="","",IF(L465-$Q$1-3&lt;1,"",IF(COUNT(INDEX($C$5:$C$2004,(ROW()-4-$Q$1)-3):INDEX($C$5:$C$2004,(ROW()-4-$Q$1)))=4,AVERAGE(INDEX($C$5:$C$2004,(ROW()-4-$Q$1)-3):INDEX($C$5:$C$2004,(ROW()-4-$Q$1))),"")))</f>
        <v/>
      </c>
      <c r="G465" s="12">
        <f>IF(A465="","",IF(L465-$Q$1&lt;1,"",IF(ISNUMBER(INDEX($M$5:$M$2004,(ROW()-4-$Q$1))),INDEX($M$5:$M$2004,(ROW()-4-$Q$1)),"")))</f>
        <v/>
      </c>
      <c r="H465" s="11">
        <f>IF(AND(ISNUMBER(C465),ISNUMBER(D465),ISNUMBER(E465),ISNUMBER(F465),ISNUMBER(G465)),ABS(D465-C465),"")</f>
        <v/>
      </c>
      <c r="I465" s="11">
        <f>IF(ISNUMBER(H465),ABS(E465-C465),"")</f>
        <v/>
      </c>
      <c r="J465" s="12">
        <f>IF(ISNUMBER(H465),ABS(F465-C465),"")</f>
        <v/>
      </c>
      <c r="K465" s="12">
        <f>IF(ISNUMBER(H465),ABS(G465-C465),"")</f>
        <v/>
      </c>
      <c r="L465" s="11">
        <f>IF(A465="","",IF(A465=A464,L464+1,1))</f>
        <v/>
      </c>
      <c r="M465" s="12">
        <f>IF(A465="","",IF(L465=1,IF(ISNUMBER(C465),C465,""),IF(ISNUMBER(C465),IF(ISNUMBER(M464),$Q$2*C465+(1-$Q$2)*M464,C465),M464)))</f>
        <v/>
      </c>
      <c r="N465" s="11">
        <f>IF(A465="","",IF(L465=1,N464+1,N464))</f>
        <v/>
      </c>
    </row>
    <row r="466">
      <c r="A466" s="10" t="n"/>
      <c r="B466" s="10" t="n"/>
      <c r="C466" s="10" t="n"/>
      <c r="D466" s="10" t="n"/>
      <c r="E466" s="11">
        <f>IF(A466="","",IF(L466-$Q$1&lt;1,"",IF(ISNUMBER(INDEX($C$5:$C$2004,(ROW()-4-$Q$1))),INDEX($C$5:$C$2004,(ROW()-4-$Q$1)),"")))</f>
        <v/>
      </c>
      <c r="F466" s="12">
        <f>IF(A466="","",IF(L466-$Q$1-3&lt;1,"",IF(COUNT(INDEX($C$5:$C$2004,(ROW()-4-$Q$1)-3):INDEX($C$5:$C$2004,(ROW()-4-$Q$1)))=4,AVERAGE(INDEX($C$5:$C$2004,(ROW()-4-$Q$1)-3):INDEX($C$5:$C$2004,(ROW()-4-$Q$1))),"")))</f>
        <v/>
      </c>
      <c r="G466" s="12">
        <f>IF(A466="","",IF(L466-$Q$1&lt;1,"",IF(ISNUMBER(INDEX($M$5:$M$2004,(ROW()-4-$Q$1))),INDEX($M$5:$M$2004,(ROW()-4-$Q$1)),"")))</f>
        <v/>
      </c>
      <c r="H466" s="11">
        <f>IF(AND(ISNUMBER(C466),ISNUMBER(D466),ISNUMBER(E466),ISNUMBER(F466),ISNUMBER(G466)),ABS(D466-C466),"")</f>
        <v/>
      </c>
      <c r="I466" s="11">
        <f>IF(ISNUMBER(H466),ABS(E466-C466),"")</f>
        <v/>
      </c>
      <c r="J466" s="12">
        <f>IF(ISNUMBER(H466),ABS(F466-C466),"")</f>
        <v/>
      </c>
      <c r="K466" s="12">
        <f>IF(ISNUMBER(H466),ABS(G466-C466),"")</f>
        <v/>
      </c>
      <c r="L466" s="11">
        <f>IF(A466="","",IF(A466=A465,L465+1,1))</f>
        <v/>
      </c>
      <c r="M466" s="12">
        <f>IF(A466="","",IF(L466=1,IF(ISNUMBER(C466),C466,""),IF(ISNUMBER(C466),IF(ISNUMBER(M465),$Q$2*C466+(1-$Q$2)*M465,C466),M465)))</f>
        <v/>
      </c>
      <c r="N466" s="11">
        <f>IF(A466="","",IF(L466=1,N465+1,N465))</f>
        <v/>
      </c>
    </row>
    <row r="467">
      <c r="A467" s="10" t="n"/>
      <c r="B467" s="10" t="n"/>
      <c r="C467" s="10" t="n"/>
      <c r="D467" s="10" t="n"/>
      <c r="E467" s="11">
        <f>IF(A467="","",IF(L467-$Q$1&lt;1,"",IF(ISNUMBER(INDEX($C$5:$C$2004,(ROW()-4-$Q$1))),INDEX($C$5:$C$2004,(ROW()-4-$Q$1)),"")))</f>
        <v/>
      </c>
      <c r="F467" s="12">
        <f>IF(A467="","",IF(L467-$Q$1-3&lt;1,"",IF(COUNT(INDEX($C$5:$C$2004,(ROW()-4-$Q$1)-3):INDEX($C$5:$C$2004,(ROW()-4-$Q$1)))=4,AVERAGE(INDEX($C$5:$C$2004,(ROW()-4-$Q$1)-3):INDEX($C$5:$C$2004,(ROW()-4-$Q$1))),"")))</f>
        <v/>
      </c>
      <c r="G467" s="12">
        <f>IF(A467="","",IF(L467-$Q$1&lt;1,"",IF(ISNUMBER(INDEX($M$5:$M$2004,(ROW()-4-$Q$1))),INDEX($M$5:$M$2004,(ROW()-4-$Q$1)),"")))</f>
        <v/>
      </c>
      <c r="H467" s="11">
        <f>IF(AND(ISNUMBER(C467),ISNUMBER(D467),ISNUMBER(E467),ISNUMBER(F467),ISNUMBER(G467)),ABS(D467-C467),"")</f>
        <v/>
      </c>
      <c r="I467" s="11">
        <f>IF(ISNUMBER(H467),ABS(E467-C467),"")</f>
        <v/>
      </c>
      <c r="J467" s="12">
        <f>IF(ISNUMBER(H467),ABS(F467-C467),"")</f>
        <v/>
      </c>
      <c r="K467" s="12">
        <f>IF(ISNUMBER(H467),ABS(G467-C467),"")</f>
        <v/>
      </c>
      <c r="L467" s="11">
        <f>IF(A467="","",IF(A467=A466,L466+1,1))</f>
        <v/>
      </c>
      <c r="M467" s="12">
        <f>IF(A467="","",IF(L467=1,IF(ISNUMBER(C467),C467,""),IF(ISNUMBER(C467),IF(ISNUMBER(M466),$Q$2*C467+(1-$Q$2)*M466,C467),M466)))</f>
        <v/>
      </c>
      <c r="N467" s="11">
        <f>IF(A467="","",IF(L467=1,N466+1,N466))</f>
        <v/>
      </c>
    </row>
    <row r="468">
      <c r="A468" s="10" t="n"/>
      <c r="B468" s="10" t="n"/>
      <c r="C468" s="10" t="n"/>
      <c r="D468" s="10" t="n"/>
      <c r="E468" s="11">
        <f>IF(A468="","",IF(L468-$Q$1&lt;1,"",IF(ISNUMBER(INDEX($C$5:$C$2004,(ROW()-4-$Q$1))),INDEX($C$5:$C$2004,(ROW()-4-$Q$1)),"")))</f>
        <v/>
      </c>
      <c r="F468" s="12">
        <f>IF(A468="","",IF(L468-$Q$1-3&lt;1,"",IF(COUNT(INDEX($C$5:$C$2004,(ROW()-4-$Q$1)-3):INDEX($C$5:$C$2004,(ROW()-4-$Q$1)))=4,AVERAGE(INDEX($C$5:$C$2004,(ROW()-4-$Q$1)-3):INDEX($C$5:$C$2004,(ROW()-4-$Q$1))),"")))</f>
        <v/>
      </c>
      <c r="G468" s="12">
        <f>IF(A468="","",IF(L468-$Q$1&lt;1,"",IF(ISNUMBER(INDEX($M$5:$M$2004,(ROW()-4-$Q$1))),INDEX($M$5:$M$2004,(ROW()-4-$Q$1)),"")))</f>
        <v/>
      </c>
      <c r="H468" s="11">
        <f>IF(AND(ISNUMBER(C468),ISNUMBER(D468),ISNUMBER(E468),ISNUMBER(F468),ISNUMBER(G468)),ABS(D468-C468),"")</f>
        <v/>
      </c>
      <c r="I468" s="11">
        <f>IF(ISNUMBER(H468),ABS(E468-C468),"")</f>
        <v/>
      </c>
      <c r="J468" s="12">
        <f>IF(ISNUMBER(H468),ABS(F468-C468),"")</f>
        <v/>
      </c>
      <c r="K468" s="12">
        <f>IF(ISNUMBER(H468),ABS(G468-C468),"")</f>
        <v/>
      </c>
      <c r="L468" s="11">
        <f>IF(A468="","",IF(A468=A467,L467+1,1))</f>
        <v/>
      </c>
      <c r="M468" s="12">
        <f>IF(A468="","",IF(L468=1,IF(ISNUMBER(C468),C468,""),IF(ISNUMBER(C468),IF(ISNUMBER(M467),$Q$2*C468+(1-$Q$2)*M467,C468),M467)))</f>
        <v/>
      </c>
      <c r="N468" s="11">
        <f>IF(A468="","",IF(L468=1,N467+1,N467))</f>
        <v/>
      </c>
    </row>
    <row r="469">
      <c r="A469" s="10" t="n"/>
      <c r="B469" s="10" t="n"/>
      <c r="C469" s="10" t="n"/>
      <c r="D469" s="10" t="n"/>
      <c r="E469" s="11">
        <f>IF(A469="","",IF(L469-$Q$1&lt;1,"",IF(ISNUMBER(INDEX($C$5:$C$2004,(ROW()-4-$Q$1))),INDEX($C$5:$C$2004,(ROW()-4-$Q$1)),"")))</f>
        <v/>
      </c>
      <c r="F469" s="12">
        <f>IF(A469="","",IF(L469-$Q$1-3&lt;1,"",IF(COUNT(INDEX($C$5:$C$2004,(ROW()-4-$Q$1)-3):INDEX($C$5:$C$2004,(ROW()-4-$Q$1)))=4,AVERAGE(INDEX($C$5:$C$2004,(ROW()-4-$Q$1)-3):INDEX($C$5:$C$2004,(ROW()-4-$Q$1))),"")))</f>
        <v/>
      </c>
      <c r="G469" s="12">
        <f>IF(A469="","",IF(L469-$Q$1&lt;1,"",IF(ISNUMBER(INDEX($M$5:$M$2004,(ROW()-4-$Q$1))),INDEX($M$5:$M$2004,(ROW()-4-$Q$1)),"")))</f>
        <v/>
      </c>
      <c r="H469" s="11">
        <f>IF(AND(ISNUMBER(C469),ISNUMBER(D469),ISNUMBER(E469),ISNUMBER(F469),ISNUMBER(G469)),ABS(D469-C469),"")</f>
        <v/>
      </c>
      <c r="I469" s="11">
        <f>IF(ISNUMBER(H469),ABS(E469-C469),"")</f>
        <v/>
      </c>
      <c r="J469" s="12">
        <f>IF(ISNUMBER(H469),ABS(F469-C469),"")</f>
        <v/>
      </c>
      <c r="K469" s="12">
        <f>IF(ISNUMBER(H469),ABS(G469-C469),"")</f>
        <v/>
      </c>
      <c r="L469" s="11">
        <f>IF(A469="","",IF(A469=A468,L468+1,1))</f>
        <v/>
      </c>
      <c r="M469" s="12">
        <f>IF(A469="","",IF(L469=1,IF(ISNUMBER(C469),C469,""),IF(ISNUMBER(C469),IF(ISNUMBER(M468),$Q$2*C469+(1-$Q$2)*M468,C469),M468)))</f>
        <v/>
      </c>
      <c r="N469" s="11">
        <f>IF(A469="","",IF(L469=1,N468+1,N468))</f>
        <v/>
      </c>
    </row>
    <row r="470">
      <c r="A470" s="10" t="n"/>
      <c r="B470" s="10" t="n"/>
      <c r="C470" s="10" t="n"/>
      <c r="D470" s="10" t="n"/>
      <c r="E470" s="11">
        <f>IF(A470="","",IF(L470-$Q$1&lt;1,"",IF(ISNUMBER(INDEX($C$5:$C$2004,(ROW()-4-$Q$1))),INDEX($C$5:$C$2004,(ROW()-4-$Q$1)),"")))</f>
        <v/>
      </c>
      <c r="F470" s="12">
        <f>IF(A470="","",IF(L470-$Q$1-3&lt;1,"",IF(COUNT(INDEX($C$5:$C$2004,(ROW()-4-$Q$1)-3):INDEX($C$5:$C$2004,(ROW()-4-$Q$1)))=4,AVERAGE(INDEX($C$5:$C$2004,(ROW()-4-$Q$1)-3):INDEX($C$5:$C$2004,(ROW()-4-$Q$1))),"")))</f>
        <v/>
      </c>
      <c r="G470" s="12">
        <f>IF(A470="","",IF(L470-$Q$1&lt;1,"",IF(ISNUMBER(INDEX($M$5:$M$2004,(ROW()-4-$Q$1))),INDEX($M$5:$M$2004,(ROW()-4-$Q$1)),"")))</f>
        <v/>
      </c>
      <c r="H470" s="11">
        <f>IF(AND(ISNUMBER(C470),ISNUMBER(D470),ISNUMBER(E470),ISNUMBER(F470),ISNUMBER(G470)),ABS(D470-C470),"")</f>
        <v/>
      </c>
      <c r="I470" s="11">
        <f>IF(ISNUMBER(H470),ABS(E470-C470),"")</f>
        <v/>
      </c>
      <c r="J470" s="12">
        <f>IF(ISNUMBER(H470),ABS(F470-C470),"")</f>
        <v/>
      </c>
      <c r="K470" s="12">
        <f>IF(ISNUMBER(H470),ABS(G470-C470),"")</f>
        <v/>
      </c>
      <c r="L470" s="11">
        <f>IF(A470="","",IF(A470=A469,L469+1,1))</f>
        <v/>
      </c>
      <c r="M470" s="12">
        <f>IF(A470="","",IF(L470=1,IF(ISNUMBER(C470),C470,""),IF(ISNUMBER(C470),IF(ISNUMBER(M469),$Q$2*C470+(1-$Q$2)*M469,C470),M469)))</f>
        <v/>
      </c>
      <c r="N470" s="11">
        <f>IF(A470="","",IF(L470=1,N469+1,N469))</f>
        <v/>
      </c>
    </row>
    <row r="471">
      <c r="A471" s="10" t="n"/>
      <c r="B471" s="10" t="n"/>
      <c r="C471" s="10" t="n"/>
      <c r="D471" s="10" t="n"/>
      <c r="E471" s="11">
        <f>IF(A471="","",IF(L471-$Q$1&lt;1,"",IF(ISNUMBER(INDEX($C$5:$C$2004,(ROW()-4-$Q$1))),INDEX($C$5:$C$2004,(ROW()-4-$Q$1)),"")))</f>
        <v/>
      </c>
      <c r="F471" s="12">
        <f>IF(A471="","",IF(L471-$Q$1-3&lt;1,"",IF(COUNT(INDEX($C$5:$C$2004,(ROW()-4-$Q$1)-3):INDEX($C$5:$C$2004,(ROW()-4-$Q$1)))=4,AVERAGE(INDEX($C$5:$C$2004,(ROW()-4-$Q$1)-3):INDEX($C$5:$C$2004,(ROW()-4-$Q$1))),"")))</f>
        <v/>
      </c>
      <c r="G471" s="12">
        <f>IF(A471="","",IF(L471-$Q$1&lt;1,"",IF(ISNUMBER(INDEX($M$5:$M$2004,(ROW()-4-$Q$1))),INDEX($M$5:$M$2004,(ROW()-4-$Q$1)),"")))</f>
        <v/>
      </c>
      <c r="H471" s="11">
        <f>IF(AND(ISNUMBER(C471),ISNUMBER(D471),ISNUMBER(E471),ISNUMBER(F471),ISNUMBER(G471)),ABS(D471-C471),"")</f>
        <v/>
      </c>
      <c r="I471" s="11">
        <f>IF(ISNUMBER(H471),ABS(E471-C471),"")</f>
        <v/>
      </c>
      <c r="J471" s="12">
        <f>IF(ISNUMBER(H471),ABS(F471-C471),"")</f>
        <v/>
      </c>
      <c r="K471" s="12">
        <f>IF(ISNUMBER(H471),ABS(G471-C471),"")</f>
        <v/>
      </c>
      <c r="L471" s="11">
        <f>IF(A471="","",IF(A471=A470,L470+1,1))</f>
        <v/>
      </c>
      <c r="M471" s="12">
        <f>IF(A471="","",IF(L471=1,IF(ISNUMBER(C471),C471,""),IF(ISNUMBER(C471),IF(ISNUMBER(M470),$Q$2*C471+(1-$Q$2)*M470,C471),M470)))</f>
        <v/>
      </c>
      <c r="N471" s="11">
        <f>IF(A471="","",IF(L471=1,N470+1,N470))</f>
        <v/>
      </c>
    </row>
    <row r="472">
      <c r="A472" s="10" t="n"/>
      <c r="B472" s="10" t="n"/>
      <c r="C472" s="10" t="n"/>
      <c r="D472" s="10" t="n"/>
      <c r="E472" s="11">
        <f>IF(A472="","",IF(L472-$Q$1&lt;1,"",IF(ISNUMBER(INDEX($C$5:$C$2004,(ROW()-4-$Q$1))),INDEX($C$5:$C$2004,(ROW()-4-$Q$1)),"")))</f>
        <v/>
      </c>
      <c r="F472" s="12">
        <f>IF(A472="","",IF(L472-$Q$1-3&lt;1,"",IF(COUNT(INDEX($C$5:$C$2004,(ROW()-4-$Q$1)-3):INDEX($C$5:$C$2004,(ROW()-4-$Q$1)))=4,AVERAGE(INDEX($C$5:$C$2004,(ROW()-4-$Q$1)-3):INDEX($C$5:$C$2004,(ROW()-4-$Q$1))),"")))</f>
        <v/>
      </c>
      <c r="G472" s="12">
        <f>IF(A472="","",IF(L472-$Q$1&lt;1,"",IF(ISNUMBER(INDEX($M$5:$M$2004,(ROW()-4-$Q$1))),INDEX($M$5:$M$2004,(ROW()-4-$Q$1)),"")))</f>
        <v/>
      </c>
      <c r="H472" s="11">
        <f>IF(AND(ISNUMBER(C472),ISNUMBER(D472),ISNUMBER(E472),ISNUMBER(F472),ISNUMBER(G472)),ABS(D472-C472),"")</f>
        <v/>
      </c>
      <c r="I472" s="11">
        <f>IF(ISNUMBER(H472),ABS(E472-C472),"")</f>
        <v/>
      </c>
      <c r="J472" s="12">
        <f>IF(ISNUMBER(H472),ABS(F472-C472),"")</f>
        <v/>
      </c>
      <c r="K472" s="12">
        <f>IF(ISNUMBER(H472),ABS(G472-C472),"")</f>
        <v/>
      </c>
      <c r="L472" s="11">
        <f>IF(A472="","",IF(A472=A471,L471+1,1))</f>
        <v/>
      </c>
      <c r="M472" s="12">
        <f>IF(A472="","",IF(L472=1,IF(ISNUMBER(C472),C472,""),IF(ISNUMBER(C472),IF(ISNUMBER(M471),$Q$2*C472+(1-$Q$2)*M471,C472),M471)))</f>
        <v/>
      </c>
      <c r="N472" s="11">
        <f>IF(A472="","",IF(L472=1,N471+1,N471))</f>
        <v/>
      </c>
    </row>
    <row r="473">
      <c r="A473" s="10" t="n"/>
      <c r="B473" s="10" t="n"/>
      <c r="C473" s="10" t="n"/>
      <c r="D473" s="10" t="n"/>
      <c r="E473" s="11">
        <f>IF(A473="","",IF(L473-$Q$1&lt;1,"",IF(ISNUMBER(INDEX($C$5:$C$2004,(ROW()-4-$Q$1))),INDEX($C$5:$C$2004,(ROW()-4-$Q$1)),"")))</f>
        <v/>
      </c>
      <c r="F473" s="12">
        <f>IF(A473="","",IF(L473-$Q$1-3&lt;1,"",IF(COUNT(INDEX($C$5:$C$2004,(ROW()-4-$Q$1)-3):INDEX($C$5:$C$2004,(ROW()-4-$Q$1)))=4,AVERAGE(INDEX($C$5:$C$2004,(ROW()-4-$Q$1)-3):INDEX($C$5:$C$2004,(ROW()-4-$Q$1))),"")))</f>
        <v/>
      </c>
      <c r="G473" s="12">
        <f>IF(A473="","",IF(L473-$Q$1&lt;1,"",IF(ISNUMBER(INDEX($M$5:$M$2004,(ROW()-4-$Q$1))),INDEX($M$5:$M$2004,(ROW()-4-$Q$1)),"")))</f>
        <v/>
      </c>
      <c r="H473" s="11">
        <f>IF(AND(ISNUMBER(C473),ISNUMBER(D473),ISNUMBER(E473),ISNUMBER(F473),ISNUMBER(G473)),ABS(D473-C473),"")</f>
        <v/>
      </c>
      <c r="I473" s="11">
        <f>IF(ISNUMBER(H473),ABS(E473-C473),"")</f>
        <v/>
      </c>
      <c r="J473" s="12">
        <f>IF(ISNUMBER(H473),ABS(F473-C473),"")</f>
        <v/>
      </c>
      <c r="K473" s="12">
        <f>IF(ISNUMBER(H473),ABS(G473-C473),"")</f>
        <v/>
      </c>
      <c r="L473" s="11">
        <f>IF(A473="","",IF(A473=A472,L472+1,1))</f>
        <v/>
      </c>
      <c r="M473" s="12">
        <f>IF(A473="","",IF(L473=1,IF(ISNUMBER(C473),C473,""),IF(ISNUMBER(C473),IF(ISNUMBER(M472),$Q$2*C473+(1-$Q$2)*M472,C473),M472)))</f>
        <v/>
      </c>
      <c r="N473" s="11">
        <f>IF(A473="","",IF(L473=1,N472+1,N472))</f>
        <v/>
      </c>
    </row>
    <row r="474">
      <c r="A474" s="10" t="n"/>
      <c r="B474" s="10" t="n"/>
      <c r="C474" s="10" t="n"/>
      <c r="D474" s="10" t="n"/>
      <c r="E474" s="11">
        <f>IF(A474="","",IF(L474-$Q$1&lt;1,"",IF(ISNUMBER(INDEX($C$5:$C$2004,(ROW()-4-$Q$1))),INDEX($C$5:$C$2004,(ROW()-4-$Q$1)),"")))</f>
        <v/>
      </c>
      <c r="F474" s="12">
        <f>IF(A474="","",IF(L474-$Q$1-3&lt;1,"",IF(COUNT(INDEX($C$5:$C$2004,(ROW()-4-$Q$1)-3):INDEX($C$5:$C$2004,(ROW()-4-$Q$1)))=4,AVERAGE(INDEX($C$5:$C$2004,(ROW()-4-$Q$1)-3):INDEX($C$5:$C$2004,(ROW()-4-$Q$1))),"")))</f>
        <v/>
      </c>
      <c r="G474" s="12">
        <f>IF(A474="","",IF(L474-$Q$1&lt;1,"",IF(ISNUMBER(INDEX($M$5:$M$2004,(ROW()-4-$Q$1))),INDEX($M$5:$M$2004,(ROW()-4-$Q$1)),"")))</f>
        <v/>
      </c>
      <c r="H474" s="11">
        <f>IF(AND(ISNUMBER(C474),ISNUMBER(D474),ISNUMBER(E474),ISNUMBER(F474),ISNUMBER(G474)),ABS(D474-C474),"")</f>
        <v/>
      </c>
      <c r="I474" s="11">
        <f>IF(ISNUMBER(H474),ABS(E474-C474),"")</f>
        <v/>
      </c>
      <c r="J474" s="12">
        <f>IF(ISNUMBER(H474),ABS(F474-C474),"")</f>
        <v/>
      </c>
      <c r="K474" s="12">
        <f>IF(ISNUMBER(H474),ABS(G474-C474),"")</f>
        <v/>
      </c>
      <c r="L474" s="11">
        <f>IF(A474="","",IF(A474=A473,L473+1,1))</f>
        <v/>
      </c>
      <c r="M474" s="12">
        <f>IF(A474="","",IF(L474=1,IF(ISNUMBER(C474),C474,""),IF(ISNUMBER(C474),IF(ISNUMBER(M473),$Q$2*C474+(1-$Q$2)*M473,C474),M473)))</f>
        <v/>
      </c>
      <c r="N474" s="11">
        <f>IF(A474="","",IF(L474=1,N473+1,N473))</f>
        <v/>
      </c>
    </row>
    <row r="475">
      <c r="A475" s="10" t="n"/>
      <c r="B475" s="10" t="n"/>
      <c r="C475" s="10" t="n"/>
      <c r="D475" s="10" t="n"/>
      <c r="E475" s="11">
        <f>IF(A475="","",IF(L475-$Q$1&lt;1,"",IF(ISNUMBER(INDEX($C$5:$C$2004,(ROW()-4-$Q$1))),INDEX($C$5:$C$2004,(ROW()-4-$Q$1)),"")))</f>
        <v/>
      </c>
      <c r="F475" s="12">
        <f>IF(A475="","",IF(L475-$Q$1-3&lt;1,"",IF(COUNT(INDEX($C$5:$C$2004,(ROW()-4-$Q$1)-3):INDEX($C$5:$C$2004,(ROW()-4-$Q$1)))=4,AVERAGE(INDEX($C$5:$C$2004,(ROW()-4-$Q$1)-3):INDEX($C$5:$C$2004,(ROW()-4-$Q$1))),"")))</f>
        <v/>
      </c>
      <c r="G475" s="12">
        <f>IF(A475="","",IF(L475-$Q$1&lt;1,"",IF(ISNUMBER(INDEX($M$5:$M$2004,(ROW()-4-$Q$1))),INDEX($M$5:$M$2004,(ROW()-4-$Q$1)),"")))</f>
        <v/>
      </c>
      <c r="H475" s="11">
        <f>IF(AND(ISNUMBER(C475),ISNUMBER(D475),ISNUMBER(E475),ISNUMBER(F475),ISNUMBER(G475)),ABS(D475-C475),"")</f>
        <v/>
      </c>
      <c r="I475" s="11">
        <f>IF(ISNUMBER(H475),ABS(E475-C475),"")</f>
        <v/>
      </c>
      <c r="J475" s="12">
        <f>IF(ISNUMBER(H475),ABS(F475-C475),"")</f>
        <v/>
      </c>
      <c r="K475" s="12">
        <f>IF(ISNUMBER(H475),ABS(G475-C475),"")</f>
        <v/>
      </c>
      <c r="L475" s="11">
        <f>IF(A475="","",IF(A475=A474,L474+1,1))</f>
        <v/>
      </c>
      <c r="M475" s="12">
        <f>IF(A475="","",IF(L475=1,IF(ISNUMBER(C475),C475,""),IF(ISNUMBER(C475),IF(ISNUMBER(M474),$Q$2*C475+(1-$Q$2)*M474,C475),M474)))</f>
        <v/>
      </c>
      <c r="N475" s="11">
        <f>IF(A475="","",IF(L475=1,N474+1,N474))</f>
        <v/>
      </c>
    </row>
    <row r="476">
      <c r="A476" s="10" t="n"/>
      <c r="B476" s="10" t="n"/>
      <c r="C476" s="10" t="n"/>
      <c r="D476" s="10" t="n"/>
      <c r="E476" s="11">
        <f>IF(A476="","",IF(L476-$Q$1&lt;1,"",IF(ISNUMBER(INDEX($C$5:$C$2004,(ROW()-4-$Q$1))),INDEX($C$5:$C$2004,(ROW()-4-$Q$1)),"")))</f>
        <v/>
      </c>
      <c r="F476" s="12">
        <f>IF(A476="","",IF(L476-$Q$1-3&lt;1,"",IF(COUNT(INDEX($C$5:$C$2004,(ROW()-4-$Q$1)-3):INDEX($C$5:$C$2004,(ROW()-4-$Q$1)))=4,AVERAGE(INDEX($C$5:$C$2004,(ROW()-4-$Q$1)-3):INDEX($C$5:$C$2004,(ROW()-4-$Q$1))),"")))</f>
        <v/>
      </c>
      <c r="G476" s="12">
        <f>IF(A476="","",IF(L476-$Q$1&lt;1,"",IF(ISNUMBER(INDEX($M$5:$M$2004,(ROW()-4-$Q$1))),INDEX($M$5:$M$2004,(ROW()-4-$Q$1)),"")))</f>
        <v/>
      </c>
      <c r="H476" s="11">
        <f>IF(AND(ISNUMBER(C476),ISNUMBER(D476),ISNUMBER(E476),ISNUMBER(F476),ISNUMBER(G476)),ABS(D476-C476),"")</f>
        <v/>
      </c>
      <c r="I476" s="11">
        <f>IF(ISNUMBER(H476),ABS(E476-C476),"")</f>
        <v/>
      </c>
      <c r="J476" s="12">
        <f>IF(ISNUMBER(H476),ABS(F476-C476),"")</f>
        <v/>
      </c>
      <c r="K476" s="12">
        <f>IF(ISNUMBER(H476),ABS(G476-C476),"")</f>
        <v/>
      </c>
      <c r="L476" s="11">
        <f>IF(A476="","",IF(A476=A475,L475+1,1))</f>
        <v/>
      </c>
      <c r="M476" s="12">
        <f>IF(A476="","",IF(L476=1,IF(ISNUMBER(C476),C476,""),IF(ISNUMBER(C476),IF(ISNUMBER(M475),$Q$2*C476+(1-$Q$2)*M475,C476),M475)))</f>
        <v/>
      </c>
      <c r="N476" s="11">
        <f>IF(A476="","",IF(L476=1,N475+1,N475))</f>
        <v/>
      </c>
    </row>
    <row r="477">
      <c r="A477" s="10" t="n"/>
      <c r="B477" s="10" t="n"/>
      <c r="C477" s="10" t="n"/>
      <c r="D477" s="10" t="n"/>
      <c r="E477" s="11">
        <f>IF(A477="","",IF(L477-$Q$1&lt;1,"",IF(ISNUMBER(INDEX($C$5:$C$2004,(ROW()-4-$Q$1))),INDEX($C$5:$C$2004,(ROW()-4-$Q$1)),"")))</f>
        <v/>
      </c>
      <c r="F477" s="12">
        <f>IF(A477="","",IF(L477-$Q$1-3&lt;1,"",IF(COUNT(INDEX($C$5:$C$2004,(ROW()-4-$Q$1)-3):INDEX($C$5:$C$2004,(ROW()-4-$Q$1)))=4,AVERAGE(INDEX($C$5:$C$2004,(ROW()-4-$Q$1)-3):INDEX($C$5:$C$2004,(ROW()-4-$Q$1))),"")))</f>
        <v/>
      </c>
      <c r="G477" s="12">
        <f>IF(A477="","",IF(L477-$Q$1&lt;1,"",IF(ISNUMBER(INDEX($M$5:$M$2004,(ROW()-4-$Q$1))),INDEX($M$5:$M$2004,(ROW()-4-$Q$1)),"")))</f>
        <v/>
      </c>
      <c r="H477" s="11">
        <f>IF(AND(ISNUMBER(C477),ISNUMBER(D477),ISNUMBER(E477),ISNUMBER(F477),ISNUMBER(G477)),ABS(D477-C477),"")</f>
        <v/>
      </c>
      <c r="I477" s="11">
        <f>IF(ISNUMBER(H477),ABS(E477-C477),"")</f>
        <v/>
      </c>
      <c r="J477" s="12">
        <f>IF(ISNUMBER(H477),ABS(F477-C477),"")</f>
        <v/>
      </c>
      <c r="K477" s="12">
        <f>IF(ISNUMBER(H477),ABS(G477-C477),"")</f>
        <v/>
      </c>
      <c r="L477" s="11">
        <f>IF(A477="","",IF(A477=A476,L476+1,1))</f>
        <v/>
      </c>
      <c r="M477" s="12">
        <f>IF(A477="","",IF(L477=1,IF(ISNUMBER(C477),C477,""),IF(ISNUMBER(C477),IF(ISNUMBER(M476),$Q$2*C477+(1-$Q$2)*M476,C477),M476)))</f>
        <v/>
      </c>
      <c r="N477" s="11">
        <f>IF(A477="","",IF(L477=1,N476+1,N476))</f>
        <v/>
      </c>
    </row>
    <row r="478">
      <c r="A478" s="10" t="n"/>
      <c r="B478" s="10" t="n"/>
      <c r="C478" s="10" t="n"/>
      <c r="D478" s="10" t="n"/>
      <c r="E478" s="11">
        <f>IF(A478="","",IF(L478-$Q$1&lt;1,"",IF(ISNUMBER(INDEX($C$5:$C$2004,(ROW()-4-$Q$1))),INDEX($C$5:$C$2004,(ROW()-4-$Q$1)),"")))</f>
        <v/>
      </c>
      <c r="F478" s="12">
        <f>IF(A478="","",IF(L478-$Q$1-3&lt;1,"",IF(COUNT(INDEX($C$5:$C$2004,(ROW()-4-$Q$1)-3):INDEX($C$5:$C$2004,(ROW()-4-$Q$1)))=4,AVERAGE(INDEX($C$5:$C$2004,(ROW()-4-$Q$1)-3):INDEX($C$5:$C$2004,(ROW()-4-$Q$1))),"")))</f>
        <v/>
      </c>
      <c r="G478" s="12">
        <f>IF(A478="","",IF(L478-$Q$1&lt;1,"",IF(ISNUMBER(INDEX($M$5:$M$2004,(ROW()-4-$Q$1))),INDEX($M$5:$M$2004,(ROW()-4-$Q$1)),"")))</f>
        <v/>
      </c>
      <c r="H478" s="11">
        <f>IF(AND(ISNUMBER(C478),ISNUMBER(D478),ISNUMBER(E478),ISNUMBER(F478),ISNUMBER(G478)),ABS(D478-C478),"")</f>
        <v/>
      </c>
      <c r="I478" s="11">
        <f>IF(ISNUMBER(H478),ABS(E478-C478),"")</f>
        <v/>
      </c>
      <c r="J478" s="12">
        <f>IF(ISNUMBER(H478),ABS(F478-C478),"")</f>
        <v/>
      </c>
      <c r="K478" s="12">
        <f>IF(ISNUMBER(H478),ABS(G478-C478),"")</f>
        <v/>
      </c>
      <c r="L478" s="11">
        <f>IF(A478="","",IF(A478=A477,L477+1,1))</f>
        <v/>
      </c>
      <c r="M478" s="12">
        <f>IF(A478="","",IF(L478=1,IF(ISNUMBER(C478),C478,""),IF(ISNUMBER(C478),IF(ISNUMBER(M477),$Q$2*C478+(1-$Q$2)*M477,C478),M477)))</f>
        <v/>
      </c>
      <c r="N478" s="11">
        <f>IF(A478="","",IF(L478=1,N477+1,N477))</f>
        <v/>
      </c>
    </row>
    <row r="479">
      <c r="A479" s="10" t="n"/>
      <c r="B479" s="10" t="n"/>
      <c r="C479" s="10" t="n"/>
      <c r="D479" s="10" t="n"/>
      <c r="E479" s="11">
        <f>IF(A479="","",IF(L479-$Q$1&lt;1,"",IF(ISNUMBER(INDEX($C$5:$C$2004,(ROW()-4-$Q$1))),INDEX($C$5:$C$2004,(ROW()-4-$Q$1)),"")))</f>
        <v/>
      </c>
      <c r="F479" s="12">
        <f>IF(A479="","",IF(L479-$Q$1-3&lt;1,"",IF(COUNT(INDEX($C$5:$C$2004,(ROW()-4-$Q$1)-3):INDEX($C$5:$C$2004,(ROW()-4-$Q$1)))=4,AVERAGE(INDEX($C$5:$C$2004,(ROW()-4-$Q$1)-3):INDEX($C$5:$C$2004,(ROW()-4-$Q$1))),"")))</f>
        <v/>
      </c>
      <c r="G479" s="12">
        <f>IF(A479="","",IF(L479-$Q$1&lt;1,"",IF(ISNUMBER(INDEX($M$5:$M$2004,(ROW()-4-$Q$1))),INDEX($M$5:$M$2004,(ROW()-4-$Q$1)),"")))</f>
        <v/>
      </c>
      <c r="H479" s="11">
        <f>IF(AND(ISNUMBER(C479),ISNUMBER(D479),ISNUMBER(E479),ISNUMBER(F479),ISNUMBER(G479)),ABS(D479-C479),"")</f>
        <v/>
      </c>
      <c r="I479" s="11">
        <f>IF(ISNUMBER(H479),ABS(E479-C479),"")</f>
        <v/>
      </c>
      <c r="J479" s="12">
        <f>IF(ISNUMBER(H479),ABS(F479-C479),"")</f>
        <v/>
      </c>
      <c r="K479" s="12">
        <f>IF(ISNUMBER(H479),ABS(G479-C479),"")</f>
        <v/>
      </c>
      <c r="L479" s="11">
        <f>IF(A479="","",IF(A479=A478,L478+1,1))</f>
        <v/>
      </c>
      <c r="M479" s="12">
        <f>IF(A479="","",IF(L479=1,IF(ISNUMBER(C479),C479,""),IF(ISNUMBER(C479),IF(ISNUMBER(M478),$Q$2*C479+(1-$Q$2)*M478,C479),M478)))</f>
        <v/>
      </c>
      <c r="N479" s="11">
        <f>IF(A479="","",IF(L479=1,N478+1,N478))</f>
        <v/>
      </c>
    </row>
    <row r="480">
      <c r="A480" s="10" t="n"/>
      <c r="B480" s="10" t="n"/>
      <c r="C480" s="10" t="n"/>
      <c r="D480" s="10" t="n"/>
      <c r="E480" s="11">
        <f>IF(A480="","",IF(L480-$Q$1&lt;1,"",IF(ISNUMBER(INDEX($C$5:$C$2004,(ROW()-4-$Q$1))),INDEX($C$5:$C$2004,(ROW()-4-$Q$1)),"")))</f>
        <v/>
      </c>
      <c r="F480" s="12">
        <f>IF(A480="","",IF(L480-$Q$1-3&lt;1,"",IF(COUNT(INDEX($C$5:$C$2004,(ROW()-4-$Q$1)-3):INDEX($C$5:$C$2004,(ROW()-4-$Q$1)))=4,AVERAGE(INDEX($C$5:$C$2004,(ROW()-4-$Q$1)-3):INDEX($C$5:$C$2004,(ROW()-4-$Q$1))),"")))</f>
        <v/>
      </c>
      <c r="G480" s="12">
        <f>IF(A480="","",IF(L480-$Q$1&lt;1,"",IF(ISNUMBER(INDEX($M$5:$M$2004,(ROW()-4-$Q$1))),INDEX($M$5:$M$2004,(ROW()-4-$Q$1)),"")))</f>
        <v/>
      </c>
      <c r="H480" s="11">
        <f>IF(AND(ISNUMBER(C480),ISNUMBER(D480),ISNUMBER(E480),ISNUMBER(F480),ISNUMBER(G480)),ABS(D480-C480),"")</f>
        <v/>
      </c>
      <c r="I480" s="11">
        <f>IF(ISNUMBER(H480),ABS(E480-C480),"")</f>
        <v/>
      </c>
      <c r="J480" s="12">
        <f>IF(ISNUMBER(H480),ABS(F480-C480),"")</f>
        <v/>
      </c>
      <c r="K480" s="12">
        <f>IF(ISNUMBER(H480),ABS(G480-C480),"")</f>
        <v/>
      </c>
      <c r="L480" s="11">
        <f>IF(A480="","",IF(A480=A479,L479+1,1))</f>
        <v/>
      </c>
      <c r="M480" s="12">
        <f>IF(A480="","",IF(L480=1,IF(ISNUMBER(C480),C480,""),IF(ISNUMBER(C480),IF(ISNUMBER(M479),$Q$2*C480+(1-$Q$2)*M479,C480),M479)))</f>
        <v/>
      </c>
      <c r="N480" s="11">
        <f>IF(A480="","",IF(L480=1,N479+1,N479))</f>
        <v/>
      </c>
    </row>
    <row r="481">
      <c r="A481" s="10" t="n"/>
      <c r="B481" s="10" t="n"/>
      <c r="C481" s="10" t="n"/>
      <c r="D481" s="10" t="n"/>
      <c r="E481" s="11">
        <f>IF(A481="","",IF(L481-$Q$1&lt;1,"",IF(ISNUMBER(INDEX($C$5:$C$2004,(ROW()-4-$Q$1))),INDEX($C$5:$C$2004,(ROW()-4-$Q$1)),"")))</f>
        <v/>
      </c>
      <c r="F481" s="12">
        <f>IF(A481="","",IF(L481-$Q$1-3&lt;1,"",IF(COUNT(INDEX($C$5:$C$2004,(ROW()-4-$Q$1)-3):INDEX($C$5:$C$2004,(ROW()-4-$Q$1)))=4,AVERAGE(INDEX($C$5:$C$2004,(ROW()-4-$Q$1)-3):INDEX($C$5:$C$2004,(ROW()-4-$Q$1))),"")))</f>
        <v/>
      </c>
      <c r="G481" s="12">
        <f>IF(A481="","",IF(L481-$Q$1&lt;1,"",IF(ISNUMBER(INDEX($M$5:$M$2004,(ROW()-4-$Q$1))),INDEX($M$5:$M$2004,(ROW()-4-$Q$1)),"")))</f>
        <v/>
      </c>
      <c r="H481" s="11">
        <f>IF(AND(ISNUMBER(C481),ISNUMBER(D481),ISNUMBER(E481),ISNUMBER(F481),ISNUMBER(G481)),ABS(D481-C481),"")</f>
        <v/>
      </c>
      <c r="I481" s="11">
        <f>IF(ISNUMBER(H481),ABS(E481-C481),"")</f>
        <v/>
      </c>
      <c r="J481" s="12">
        <f>IF(ISNUMBER(H481),ABS(F481-C481),"")</f>
        <v/>
      </c>
      <c r="K481" s="12">
        <f>IF(ISNUMBER(H481),ABS(G481-C481),"")</f>
        <v/>
      </c>
      <c r="L481" s="11">
        <f>IF(A481="","",IF(A481=A480,L480+1,1))</f>
        <v/>
      </c>
      <c r="M481" s="12">
        <f>IF(A481="","",IF(L481=1,IF(ISNUMBER(C481),C481,""),IF(ISNUMBER(C481),IF(ISNUMBER(M480),$Q$2*C481+(1-$Q$2)*M480,C481),M480)))</f>
        <v/>
      </c>
      <c r="N481" s="11">
        <f>IF(A481="","",IF(L481=1,N480+1,N480))</f>
        <v/>
      </c>
    </row>
    <row r="482">
      <c r="A482" s="10" t="n"/>
      <c r="B482" s="10" t="n"/>
      <c r="C482" s="10" t="n"/>
      <c r="D482" s="10" t="n"/>
      <c r="E482" s="11">
        <f>IF(A482="","",IF(L482-$Q$1&lt;1,"",IF(ISNUMBER(INDEX($C$5:$C$2004,(ROW()-4-$Q$1))),INDEX($C$5:$C$2004,(ROW()-4-$Q$1)),"")))</f>
        <v/>
      </c>
      <c r="F482" s="12">
        <f>IF(A482="","",IF(L482-$Q$1-3&lt;1,"",IF(COUNT(INDEX($C$5:$C$2004,(ROW()-4-$Q$1)-3):INDEX($C$5:$C$2004,(ROW()-4-$Q$1)))=4,AVERAGE(INDEX($C$5:$C$2004,(ROW()-4-$Q$1)-3):INDEX($C$5:$C$2004,(ROW()-4-$Q$1))),"")))</f>
        <v/>
      </c>
      <c r="G482" s="12">
        <f>IF(A482="","",IF(L482-$Q$1&lt;1,"",IF(ISNUMBER(INDEX($M$5:$M$2004,(ROW()-4-$Q$1))),INDEX($M$5:$M$2004,(ROW()-4-$Q$1)),"")))</f>
        <v/>
      </c>
      <c r="H482" s="11">
        <f>IF(AND(ISNUMBER(C482),ISNUMBER(D482),ISNUMBER(E482),ISNUMBER(F482),ISNUMBER(G482)),ABS(D482-C482),"")</f>
        <v/>
      </c>
      <c r="I482" s="11">
        <f>IF(ISNUMBER(H482),ABS(E482-C482),"")</f>
        <v/>
      </c>
      <c r="J482" s="12">
        <f>IF(ISNUMBER(H482),ABS(F482-C482),"")</f>
        <v/>
      </c>
      <c r="K482" s="12">
        <f>IF(ISNUMBER(H482),ABS(G482-C482),"")</f>
        <v/>
      </c>
      <c r="L482" s="11">
        <f>IF(A482="","",IF(A482=A481,L481+1,1))</f>
        <v/>
      </c>
      <c r="M482" s="12">
        <f>IF(A482="","",IF(L482=1,IF(ISNUMBER(C482),C482,""),IF(ISNUMBER(C482),IF(ISNUMBER(M481),$Q$2*C482+(1-$Q$2)*M481,C482),M481)))</f>
        <v/>
      </c>
      <c r="N482" s="11">
        <f>IF(A482="","",IF(L482=1,N481+1,N481))</f>
        <v/>
      </c>
    </row>
    <row r="483">
      <c r="A483" s="10" t="n"/>
      <c r="B483" s="10" t="n"/>
      <c r="C483" s="10" t="n"/>
      <c r="D483" s="10" t="n"/>
      <c r="E483" s="11">
        <f>IF(A483="","",IF(L483-$Q$1&lt;1,"",IF(ISNUMBER(INDEX($C$5:$C$2004,(ROW()-4-$Q$1))),INDEX($C$5:$C$2004,(ROW()-4-$Q$1)),"")))</f>
        <v/>
      </c>
      <c r="F483" s="12">
        <f>IF(A483="","",IF(L483-$Q$1-3&lt;1,"",IF(COUNT(INDEX($C$5:$C$2004,(ROW()-4-$Q$1)-3):INDEX($C$5:$C$2004,(ROW()-4-$Q$1)))=4,AVERAGE(INDEX($C$5:$C$2004,(ROW()-4-$Q$1)-3):INDEX($C$5:$C$2004,(ROW()-4-$Q$1))),"")))</f>
        <v/>
      </c>
      <c r="G483" s="12">
        <f>IF(A483="","",IF(L483-$Q$1&lt;1,"",IF(ISNUMBER(INDEX($M$5:$M$2004,(ROW()-4-$Q$1))),INDEX($M$5:$M$2004,(ROW()-4-$Q$1)),"")))</f>
        <v/>
      </c>
      <c r="H483" s="11">
        <f>IF(AND(ISNUMBER(C483),ISNUMBER(D483),ISNUMBER(E483),ISNUMBER(F483),ISNUMBER(G483)),ABS(D483-C483),"")</f>
        <v/>
      </c>
      <c r="I483" s="11">
        <f>IF(ISNUMBER(H483),ABS(E483-C483),"")</f>
        <v/>
      </c>
      <c r="J483" s="12">
        <f>IF(ISNUMBER(H483),ABS(F483-C483),"")</f>
        <v/>
      </c>
      <c r="K483" s="12">
        <f>IF(ISNUMBER(H483),ABS(G483-C483),"")</f>
        <v/>
      </c>
      <c r="L483" s="11">
        <f>IF(A483="","",IF(A483=A482,L482+1,1))</f>
        <v/>
      </c>
      <c r="M483" s="12">
        <f>IF(A483="","",IF(L483=1,IF(ISNUMBER(C483),C483,""),IF(ISNUMBER(C483),IF(ISNUMBER(M482),$Q$2*C483+(1-$Q$2)*M482,C483),M482)))</f>
        <v/>
      </c>
      <c r="N483" s="11">
        <f>IF(A483="","",IF(L483=1,N482+1,N482))</f>
        <v/>
      </c>
    </row>
    <row r="484">
      <c r="A484" s="10" t="n"/>
      <c r="B484" s="10" t="n"/>
      <c r="C484" s="10" t="n"/>
      <c r="D484" s="10" t="n"/>
      <c r="E484" s="11">
        <f>IF(A484="","",IF(L484-$Q$1&lt;1,"",IF(ISNUMBER(INDEX($C$5:$C$2004,(ROW()-4-$Q$1))),INDEX($C$5:$C$2004,(ROW()-4-$Q$1)),"")))</f>
        <v/>
      </c>
      <c r="F484" s="12">
        <f>IF(A484="","",IF(L484-$Q$1-3&lt;1,"",IF(COUNT(INDEX($C$5:$C$2004,(ROW()-4-$Q$1)-3):INDEX($C$5:$C$2004,(ROW()-4-$Q$1)))=4,AVERAGE(INDEX($C$5:$C$2004,(ROW()-4-$Q$1)-3):INDEX($C$5:$C$2004,(ROW()-4-$Q$1))),"")))</f>
        <v/>
      </c>
      <c r="G484" s="12">
        <f>IF(A484="","",IF(L484-$Q$1&lt;1,"",IF(ISNUMBER(INDEX($M$5:$M$2004,(ROW()-4-$Q$1))),INDEX($M$5:$M$2004,(ROW()-4-$Q$1)),"")))</f>
        <v/>
      </c>
      <c r="H484" s="11">
        <f>IF(AND(ISNUMBER(C484),ISNUMBER(D484),ISNUMBER(E484),ISNUMBER(F484),ISNUMBER(G484)),ABS(D484-C484),"")</f>
        <v/>
      </c>
      <c r="I484" s="11">
        <f>IF(ISNUMBER(H484),ABS(E484-C484),"")</f>
        <v/>
      </c>
      <c r="J484" s="12">
        <f>IF(ISNUMBER(H484),ABS(F484-C484),"")</f>
        <v/>
      </c>
      <c r="K484" s="12">
        <f>IF(ISNUMBER(H484),ABS(G484-C484),"")</f>
        <v/>
      </c>
      <c r="L484" s="11">
        <f>IF(A484="","",IF(A484=A483,L483+1,1))</f>
        <v/>
      </c>
      <c r="M484" s="12">
        <f>IF(A484="","",IF(L484=1,IF(ISNUMBER(C484),C484,""),IF(ISNUMBER(C484),IF(ISNUMBER(M483),$Q$2*C484+(1-$Q$2)*M483,C484),M483)))</f>
        <v/>
      </c>
      <c r="N484" s="11">
        <f>IF(A484="","",IF(L484=1,N483+1,N483))</f>
        <v/>
      </c>
    </row>
    <row r="485">
      <c r="A485" s="10" t="n"/>
      <c r="B485" s="10" t="n"/>
      <c r="C485" s="10" t="n"/>
      <c r="D485" s="10" t="n"/>
      <c r="E485" s="11">
        <f>IF(A485="","",IF(L485-$Q$1&lt;1,"",IF(ISNUMBER(INDEX($C$5:$C$2004,(ROW()-4-$Q$1))),INDEX($C$5:$C$2004,(ROW()-4-$Q$1)),"")))</f>
        <v/>
      </c>
      <c r="F485" s="12">
        <f>IF(A485="","",IF(L485-$Q$1-3&lt;1,"",IF(COUNT(INDEX($C$5:$C$2004,(ROW()-4-$Q$1)-3):INDEX($C$5:$C$2004,(ROW()-4-$Q$1)))=4,AVERAGE(INDEX($C$5:$C$2004,(ROW()-4-$Q$1)-3):INDEX($C$5:$C$2004,(ROW()-4-$Q$1))),"")))</f>
        <v/>
      </c>
      <c r="G485" s="12">
        <f>IF(A485="","",IF(L485-$Q$1&lt;1,"",IF(ISNUMBER(INDEX($M$5:$M$2004,(ROW()-4-$Q$1))),INDEX($M$5:$M$2004,(ROW()-4-$Q$1)),"")))</f>
        <v/>
      </c>
      <c r="H485" s="11">
        <f>IF(AND(ISNUMBER(C485),ISNUMBER(D485),ISNUMBER(E485),ISNUMBER(F485),ISNUMBER(G485)),ABS(D485-C485),"")</f>
        <v/>
      </c>
      <c r="I485" s="11">
        <f>IF(ISNUMBER(H485),ABS(E485-C485),"")</f>
        <v/>
      </c>
      <c r="J485" s="12">
        <f>IF(ISNUMBER(H485),ABS(F485-C485),"")</f>
        <v/>
      </c>
      <c r="K485" s="12">
        <f>IF(ISNUMBER(H485),ABS(G485-C485),"")</f>
        <v/>
      </c>
      <c r="L485" s="11">
        <f>IF(A485="","",IF(A485=A484,L484+1,1))</f>
        <v/>
      </c>
      <c r="M485" s="12">
        <f>IF(A485="","",IF(L485=1,IF(ISNUMBER(C485),C485,""),IF(ISNUMBER(C485),IF(ISNUMBER(M484),$Q$2*C485+(1-$Q$2)*M484,C485),M484)))</f>
        <v/>
      </c>
      <c r="N485" s="11">
        <f>IF(A485="","",IF(L485=1,N484+1,N484))</f>
        <v/>
      </c>
    </row>
    <row r="486">
      <c r="A486" s="10" t="n"/>
      <c r="B486" s="10" t="n"/>
      <c r="C486" s="10" t="n"/>
      <c r="D486" s="10" t="n"/>
      <c r="E486" s="11">
        <f>IF(A486="","",IF(L486-$Q$1&lt;1,"",IF(ISNUMBER(INDEX($C$5:$C$2004,(ROW()-4-$Q$1))),INDEX($C$5:$C$2004,(ROW()-4-$Q$1)),"")))</f>
        <v/>
      </c>
      <c r="F486" s="12">
        <f>IF(A486="","",IF(L486-$Q$1-3&lt;1,"",IF(COUNT(INDEX($C$5:$C$2004,(ROW()-4-$Q$1)-3):INDEX($C$5:$C$2004,(ROW()-4-$Q$1)))=4,AVERAGE(INDEX($C$5:$C$2004,(ROW()-4-$Q$1)-3):INDEX($C$5:$C$2004,(ROW()-4-$Q$1))),"")))</f>
        <v/>
      </c>
      <c r="G486" s="12">
        <f>IF(A486="","",IF(L486-$Q$1&lt;1,"",IF(ISNUMBER(INDEX($M$5:$M$2004,(ROW()-4-$Q$1))),INDEX($M$5:$M$2004,(ROW()-4-$Q$1)),"")))</f>
        <v/>
      </c>
      <c r="H486" s="11">
        <f>IF(AND(ISNUMBER(C486),ISNUMBER(D486),ISNUMBER(E486),ISNUMBER(F486),ISNUMBER(G486)),ABS(D486-C486),"")</f>
        <v/>
      </c>
      <c r="I486" s="11">
        <f>IF(ISNUMBER(H486),ABS(E486-C486),"")</f>
        <v/>
      </c>
      <c r="J486" s="12">
        <f>IF(ISNUMBER(H486),ABS(F486-C486),"")</f>
        <v/>
      </c>
      <c r="K486" s="12">
        <f>IF(ISNUMBER(H486),ABS(G486-C486),"")</f>
        <v/>
      </c>
      <c r="L486" s="11">
        <f>IF(A486="","",IF(A486=A485,L485+1,1))</f>
        <v/>
      </c>
      <c r="M486" s="12">
        <f>IF(A486="","",IF(L486=1,IF(ISNUMBER(C486),C486,""),IF(ISNUMBER(C486),IF(ISNUMBER(M485),$Q$2*C486+(1-$Q$2)*M485,C486),M485)))</f>
        <v/>
      </c>
      <c r="N486" s="11">
        <f>IF(A486="","",IF(L486=1,N485+1,N485))</f>
        <v/>
      </c>
    </row>
    <row r="487">
      <c r="A487" s="10" t="n"/>
      <c r="B487" s="10" t="n"/>
      <c r="C487" s="10" t="n"/>
      <c r="D487" s="10" t="n"/>
      <c r="E487" s="11">
        <f>IF(A487="","",IF(L487-$Q$1&lt;1,"",IF(ISNUMBER(INDEX($C$5:$C$2004,(ROW()-4-$Q$1))),INDEX($C$5:$C$2004,(ROW()-4-$Q$1)),"")))</f>
        <v/>
      </c>
      <c r="F487" s="12">
        <f>IF(A487="","",IF(L487-$Q$1-3&lt;1,"",IF(COUNT(INDEX($C$5:$C$2004,(ROW()-4-$Q$1)-3):INDEX($C$5:$C$2004,(ROW()-4-$Q$1)))=4,AVERAGE(INDEX($C$5:$C$2004,(ROW()-4-$Q$1)-3):INDEX($C$5:$C$2004,(ROW()-4-$Q$1))),"")))</f>
        <v/>
      </c>
      <c r="G487" s="12">
        <f>IF(A487="","",IF(L487-$Q$1&lt;1,"",IF(ISNUMBER(INDEX($M$5:$M$2004,(ROW()-4-$Q$1))),INDEX($M$5:$M$2004,(ROW()-4-$Q$1)),"")))</f>
        <v/>
      </c>
      <c r="H487" s="11">
        <f>IF(AND(ISNUMBER(C487),ISNUMBER(D487),ISNUMBER(E487),ISNUMBER(F487),ISNUMBER(G487)),ABS(D487-C487),"")</f>
        <v/>
      </c>
      <c r="I487" s="11">
        <f>IF(ISNUMBER(H487),ABS(E487-C487),"")</f>
        <v/>
      </c>
      <c r="J487" s="12">
        <f>IF(ISNUMBER(H487),ABS(F487-C487),"")</f>
        <v/>
      </c>
      <c r="K487" s="12">
        <f>IF(ISNUMBER(H487),ABS(G487-C487),"")</f>
        <v/>
      </c>
      <c r="L487" s="11">
        <f>IF(A487="","",IF(A487=A486,L486+1,1))</f>
        <v/>
      </c>
      <c r="M487" s="12">
        <f>IF(A487="","",IF(L487=1,IF(ISNUMBER(C487),C487,""),IF(ISNUMBER(C487),IF(ISNUMBER(M486),$Q$2*C487+(1-$Q$2)*M486,C487),M486)))</f>
        <v/>
      </c>
      <c r="N487" s="11">
        <f>IF(A487="","",IF(L487=1,N486+1,N486))</f>
        <v/>
      </c>
    </row>
    <row r="488">
      <c r="A488" s="10" t="n"/>
      <c r="B488" s="10" t="n"/>
      <c r="C488" s="10" t="n"/>
      <c r="D488" s="10" t="n"/>
      <c r="E488" s="11">
        <f>IF(A488="","",IF(L488-$Q$1&lt;1,"",IF(ISNUMBER(INDEX($C$5:$C$2004,(ROW()-4-$Q$1))),INDEX($C$5:$C$2004,(ROW()-4-$Q$1)),"")))</f>
        <v/>
      </c>
      <c r="F488" s="12">
        <f>IF(A488="","",IF(L488-$Q$1-3&lt;1,"",IF(COUNT(INDEX($C$5:$C$2004,(ROW()-4-$Q$1)-3):INDEX($C$5:$C$2004,(ROW()-4-$Q$1)))=4,AVERAGE(INDEX($C$5:$C$2004,(ROW()-4-$Q$1)-3):INDEX($C$5:$C$2004,(ROW()-4-$Q$1))),"")))</f>
        <v/>
      </c>
      <c r="G488" s="12">
        <f>IF(A488="","",IF(L488-$Q$1&lt;1,"",IF(ISNUMBER(INDEX($M$5:$M$2004,(ROW()-4-$Q$1))),INDEX($M$5:$M$2004,(ROW()-4-$Q$1)),"")))</f>
        <v/>
      </c>
      <c r="H488" s="11">
        <f>IF(AND(ISNUMBER(C488),ISNUMBER(D488),ISNUMBER(E488),ISNUMBER(F488),ISNUMBER(G488)),ABS(D488-C488),"")</f>
        <v/>
      </c>
      <c r="I488" s="11">
        <f>IF(ISNUMBER(H488),ABS(E488-C488),"")</f>
        <v/>
      </c>
      <c r="J488" s="12">
        <f>IF(ISNUMBER(H488),ABS(F488-C488),"")</f>
        <v/>
      </c>
      <c r="K488" s="12">
        <f>IF(ISNUMBER(H488),ABS(G488-C488),"")</f>
        <v/>
      </c>
      <c r="L488" s="11">
        <f>IF(A488="","",IF(A488=A487,L487+1,1))</f>
        <v/>
      </c>
      <c r="M488" s="12">
        <f>IF(A488="","",IF(L488=1,IF(ISNUMBER(C488),C488,""),IF(ISNUMBER(C488),IF(ISNUMBER(M487),$Q$2*C488+(1-$Q$2)*M487,C488),M487)))</f>
        <v/>
      </c>
      <c r="N488" s="11">
        <f>IF(A488="","",IF(L488=1,N487+1,N487))</f>
        <v/>
      </c>
    </row>
    <row r="489">
      <c r="A489" s="10" t="n"/>
      <c r="B489" s="10" t="n"/>
      <c r="C489" s="10" t="n"/>
      <c r="D489" s="10" t="n"/>
      <c r="E489" s="11">
        <f>IF(A489="","",IF(L489-$Q$1&lt;1,"",IF(ISNUMBER(INDEX($C$5:$C$2004,(ROW()-4-$Q$1))),INDEX($C$5:$C$2004,(ROW()-4-$Q$1)),"")))</f>
        <v/>
      </c>
      <c r="F489" s="12">
        <f>IF(A489="","",IF(L489-$Q$1-3&lt;1,"",IF(COUNT(INDEX($C$5:$C$2004,(ROW()-4-$Q$1)-3):INDEX($C$5:$C$2004,(ROW()-4-$Q$1)))=4,AVERAGE(INDEX($C$5:$C$2004,(ROW()-4-$Q$1)-3):INDEX($C$5:$C$2004,(ROW()-4-$Q$1))),"")))</f>
        <v/>
      </c>
      <c r="G489" s="12">
        <f>IF(A489="","",IF(L489-$Q$1&lt;1,"",IF(ISNUMBER(INDEX($M$5:$M$2004,(ROW()-4-$Q$1))),INDEX($M$5:$M$2004,(ROW()-4-$Q$1)),"")))</f>
        <v/>
      </c>
      <c r="H489" s="11">
        <f>IF(AND(ISNUMBER(C489),ISNUMBER(D489),ISNUMBER(E489),ISNUMBER(F489),ISNUMBER(G489)),ABS(D489-C489),"")</f>
        <v/>
      </c>
      <c r="I489" s="11">
        <f>IF(ISNUMBER(H489),ABS(E489-C489),"")</f>
        <v/>
      </c>
      <c r="J489" s="12">
        <f>IF(ISNUMBER(H489),ABS(F489-C489),"")</f>
        <v/>
      </c>
      <c r="K489" s="12">
        <f>IF(ISNUMBER(H489),ABS(G489-C489),"")</f>
        <v/>
      </c>
      <c r="L489" s="11">
        <f>IF(A489="","",IF(A489=A488,L488+1,1))</f>
        <v/>
      </c>
      <c r="M489" s="12">
        <f>IF(A489="","",IF(L489=1,IF(ISNUMBER(C489),C489,""),IF(ISNUMBER(C489),IF(ISNUMBER(M488),$Q$2*C489+(1-$Q$2)*M488,C489),M488)))</f>
        <v/>
      </c>
      <c r="N489" s="11">
        <f>IF(A489="","",IF(L489=1,N488+1,N488))</f>
        <v/>
      </c>
    </row>
    <row r="490">
      <c r="A490" s="10" t="n"/>
      <c r="B490" s="10" t="n"/>
      <c r="C490" s="10" t="n"/>
      <c r="D490" s="10" t="n"/>
      <c r="E490" s="11">
        <f>IF(A490="","",IF(L490-$Q$1&lt;1,"",IF(ISNUMBER(INDEX($C$5:$C$2004,(ROW()-4-$Q$1))),INDEX($C$5:$C$2004,(ROW()-4-$Q$1)),"")))</f>
        <v/>
      </c>
      <c r="F490" s="12">
        <f>IF(A490="","",IF(L490-$Q$1-3&lt;1,"",IF(COUNT(INDEX($C$5:$C$2004,(ROW()-4-$Q$1)-3):INDEX($C$5:$C$2004,(ROW()-4-$Q$1)))=4,AVERAGE(INDEX($C$5:$C$2004,(ROW()-4-$Q$1)-3):INDEX($C$5:$C$2004,(ROW()-4-$Q$1))),"")))</f>
        <v/>
      </c>
      <c r="G490" s="12">
        <f>IF(A490="","",IF(L490-$Q$1&lt;1,"",IF(ISNUMBER(INDEX($M$5:$M$2004,(ROW()-4-$Q$1))),INDEX($M$5:$M$2004,(ROW()-4-$Q$1)),"")))</f>
        <v/>
      </c>
      <c r="H490" s="11">
        <f>IF(AND(ISNUMBER(C490),ISNUMBER(D490),ISNUMBER(E490),ISNUMBER(F490),ISNUMBER(G490)),ABS(D490-C490),"")</f>
        <v/>
      </c>
      <c r="I490" s="11">
        <f>IF(ISNUMBER(H490),ABS(E490-C490),"")</f>
        <v/>
      </c>
      <c r="J490" s="12">
        <f>IF(ISNUMBER(H490),ABS(F490-C490),"")</f>
        <v/>
      </c>
      <c r="K490" s="12">
        <f>IF(ISNUMBER(H490),ABS(G490-C490),"")</f>
        <v/>
      </c>
      <c r="L490" s="11">
        <f>IF(A490="","",IF(A490=A489,L489+1,1))</f>
        <v/>
      </c>
      <c r="M490" s="12">
        <f>IF(A490="","",IF(L490=1,IF(ISNUMBER(C490),C490,""),IF(ISNUMBER(C490),IF(ISNUMBER(M489),$Q$2*C490+(1-$Q$2)*M489,C490),M489)))</f>
        <v/>
      </c>
      <c r="N490" s="11">
        <f>IF(A490="","",IF(L490=1,N489+1,N489))</f>
        <v/>
      </c>
    </row>
    <row r="491">
      <c r="A491" s="10" t="n"/>
      <c r="B491" s="10" t="n"/>
      <c r="C491" s="10" t="n"/>
      <c r="D491" s="10" t="n"/>
      <c r="E491" s="11">
        <f>IF(A491="","",IF(L491-$Q$1&lt;1,"",IF(ISNUMBER(INDEX($C$5:$C$2004,(ROW()-4-$Q$1))),INDEX($C$5:$C$2004,(ROW()-4-$Q$1)),"")))</f>
        <v/>
      </c>
      <c r="F491" s="12">
        <f>IF(A491="","",IF(L491-$Q$1-3&lt;1,"",IF(COUNT(INDEX($C$5:$C$2004,(ROW()-4-$Q$1)-3):INDEX($C$5:$C$2004,(ROW()-4-$Q$1)))=4,AVERAGE(INDEX($C$5:$C$2004,(ROW()-4-$Q$1)-3):INDEX($C$5:$C$2004,(ROW()-4-$Q$1))),"")))</f>
        <v/>
      </c>
      <c r="G491" s="12">
        <f>IF(A491="","",IF(L491-$Q$1&lt;1,"",IF(ISNUMBER(INDEX($M$5:$M$2004,(ROW()-4-$Q$1))),INDEX($M$5:$M$2004,(ROW()-4-$Q$1)),"")))</f>
        <v/>
      </c>
      <c r="H491" s="11">
        <f>IF(AND(ISNUMBER(C491),ISNUMBER(D491),ISNUMBER(E491),ISNUMBER(F491),ISNUMBER(G491)),ABS(D491-C491),"")</f>
        <v/>
      </c>
      <c r="I491" s="11">
        <f>IF(ISNUMBER(H491),ABS(E491-C491),"")</f>
        <v/>
      </c>
      <c r="J491" s="12">
        <f>IF(ISNUMBER(H491),ABS(F491-C491),"")</f>
        <v/>
      </c>
      <c r="K491" s="12">
        <f>IF(ISNUMBER(H491),ABS(G491-C491),"")</f>
        <v/>
      </c>
      <c r="L491" s="11">
        <f>IF(A491="","",IF(A491=A490,L490+1,1))</f>
        <v/>
      </c>
      <c r="M491" s="12">
        <f>IF(A491="","",IF(L491=1,IF(ISNUMBER(C491),C491,""),IF(ISNUMBER(C491),IF(ISNUMBER(M490),$Q$2*C491+(1-$Q$2)*M490,C491),M490)))</f>
        <v/>
      </c>
      <c r="N491" s="11">
        <f>IF(A491="","",IF(L491=1,N490+1,N490))</f>
        <v/>
      </c>
    </row>
    <row r="492">
      <c r="A492" s="10" t="n"/>
      <c r="B492" s="10" t="n"/>
      <c r="C492" s="10" t="n"/>
      <c r="D492" s="10" t="n"/>
      <c r="E492" s="11">
        <f>IF(A492="","",IF(L492-$Q$1&lt;1,"",IF(ISNUMBER(INDEX($C$5:$C$2004,(ROW()-4-$Q$1))),INDEX($C$5:$C$2004,(ROW()-4-$Q$1)),"")))</f>
        <v/>
      </c>
      <c r="F492" s="12">
        <f>IF(A492="","",IF(L492-$Q$1-3&lt;1,"",IF(COUNT(INDEX($C$5:$C$2004,(ROW()-4-$Q$1)-3):INDEX($C$5:$C$2004,(ROW()-4-$Q$1)))=4,AVERAGE(INDEX($C$5:$C$2004,(ROW()-4-$Q$1)-3):INDEX($C$5:$C$2004,(ROW()-4-$Q$1))),"")))</f>
        <v/>
      </c>
      <c r="G492" s="12">
        <f>IF(A492="","",IF(L492-$Q$1&lt;1,"",IF(ISNUMBER(INDEX($M$5:$M$2004,(ROW()-4-$Q$1))),INDEX($M$5:$M$2004,(ROW()-4-$Q$1)),"")))</f>
        <v/>
      </c>
      <c r="H492" s="11">
        <f>IF(AND(ISNUMBER(C492),ISNUMBER(D492),ISNUMBER(E492),ISNUMBER(F492),ISNUMBER(G492)),ABS(D492-C492),"")</f>
        <v/>
      </c>
      <c r="I492" s="11">
        <f>IF(ISNUMBER(H492),ABS(E492-C492),"")</f>
        <v/>
      </c>
      <c r="J492" s="12">
        <f>IF(ISNUMBER(H492),ABS(F492-C492),"")</f>
        <v/>
      </c>
      <c r="K492" s="12">
        <f>IF(ISNUMBER(H492),ABS(G492-C492),"")</f>
        <v/>
      </c>
      <c r="L492" s="11">
        <f>IF(A492="","",IF(A492=A491,L491+1,1))</f>
        <v/>
      </c>
      <c r="M492" s="12">
        <f>IF(A492="","",IF(L492=1,IF(ISNUMBER(C492),C492,""),IF(ISNUMBER(C492),IF(ISNUMBER(M491),$Q$2*C492+(1-$Q$2)*M491,C492),M491)))</f>
        <v/>
      </c>
      <c r="N492" s="11">
        <f>IF(A492="","",IF(L492=1,N491+1,N491))</f>
        <v/>
      </c>
    </row>
    <row r="493">
      <c r="A493" s="10" t="n"/>
      <c r="B493" s="10" t="n"/>
      <c r="C493" s="10" t="n"/>
      <c r="D493" s="10" t="n"/>
      <c r="E493" s="11">
        <f>IF(A493="","",IF(L493-$Q$1&lt;1,"",IF(ISNUMBER(INDEX($C$5:$C$2004,(ROW()-4-$Q$1))),INDEX($C$5:$C$2004,(ROW()-4-$Q$1)),"")))</f>
        <v/>
      </c>
      <c r="F493" s="12">
        <f>IF(A493="","",IF(L493-$Q$1-3&lt;1,"",IF(COUNT(INDEX($C$5:$C$2004,(ROW()-4-$Q$1)-3):INDEX($C$5:$C$2004,(ROW()-4-$Q$1)))=4,AVERAGE(INDEX($C$5:$C$2004,(ROW()-4-$Q$1)-3):INDEX($C$5:$C$2004,(ROW()-4-$Q$1))),"")))</f>
        <v/>
      </c>
      <c r="G493" s="12">
        <f>IF(A493="","",IF(L493-$Q$1&lt;1,"",IF(ISNUMBER(INDEX($M$5:$M$2004,(ROW()-4-$Q$1))),INDEX($M$5:$M$2004,(ROW()-4-$Q$1)),"")))</f>
        <v/>
      </c>
      <c r="H493" s="11">
        <f>IF(AND(ISNUMBER(C493),ISNUMBER(D493),ISNUMBER(E493),ISNUMBER(F493),ISNUMBER(G493)),ABS(D493-C493),"")</f>
        <v/>
      </c>
      <c r="I493" s="11">
        <f>IF(ISNUMBER(H493),ABS(E493-C493),"")</f>
        <v/>
      </c>
      <c r="J493" s="12">
        <f>IF(ISNUMBER(H493),ABS(F493-C493),"")</f>
        <v/>
      </c>
      <c r="K493" s="12">
        <f>IF(ISNUMBER(H493),ABS(G493-C493),"")</f>
        <v/>
      </c>
      <c r="L493" s="11">
        <f>IF(A493="","",IF(A493=A492,L492+1,1))</f>
        <v/>
      </c>
      <c r="M493" s="12">
        <f>IF(A493="","",IF(L493=1,IF(ISNUMBER(C493),C493,""),IF(ISNUMBER(C493),IF(ISNUMBER(M492),$Q$2*C493+(1-$Q$2)*M492,C493),M492)))</f>
        <v/>
      </c>
      <c r="N493" s="11">
        <f>IF(A493="","",IF(L493=1,N492+1,N492))</f>
        <v/>
      </c>
    </row>
    <row r="494">
      <c r="A494" s="10" t="n"/>
      <c r="B494" s="10" t="n"/>
      <c r="C494" s="10" t="n"/>
      <c r="D494" s="10" t="n"/>
      <c r="E494" s="11">
        <f>IF(A494="","",IF(L494-$Q$1&lt;1,"",IF(ISNUMBER(INDEX($C$5:$C$2004,(ROW()-4-$Q$1))),INDEX($C$5:$C$2004,(ROW()-4-$Q$1)),"")))</f>
        <v/>
      </c>
      <c r="F494" s="12">
        <f>IF(A494="","",IF(L494-$Q$1-3&lt;1,"",IF(COUNT(INDEX($C$5:$C$2004,(ROW()-4-$Q$1)-3):INDEX($C$5:$C$2004,(ROW()-4-$Q$1)))=4,AVERAGE(INDEX($C$5:$C$2004,(ROW()-4-$Q$1)-3):INDEX($C$5:$C$2004,(ROW()-4-$Q$1))),"")))</f>
        <v/>
      </c>
      <c r="G494" s="12">
        <f>IF(A494="","",IF(L494-$Q$1&lt;1,"",IF(ISNUMBER(INDEX($M$5:$M$2004,(ROW()-4-$Q$1))),INDEX($M$5:$M$2004,(ROW()-4-$Q$1)),"")))</f>
        <v/>
      </c>
      <c r="H494" s="11">
        <f>IF(AND(ISNUMBER(C494),ISNUMBER(D494),ISNUMBER(E494),ISNUMBER(F494),ISNUMBER(G494)),ABS(D494-C494),"")</f>
        <v/>
      </c>
      <c r="I494" s="11">
        <f>IF(ISNUMBER(H494),ABS(E494-C494),"")</f>
        <v/>
      </c>
      <c r="J494" s="12">
        <f>IF(ISNUMBER(H494),ABS(F494-C494),"")</f>
        <v/>
      </c>
      <c r="K494" s="12">
        <f>IF(ISNUMBER(H494),ABS(G494-C494),"")</f>
        <v/>
      </c>
      <c r="L494" s="11">
        <f>IF(A494="","",IF(A494=A493,L493+1,1))</f>
        <v/>
      </c>
      <c r="M494" s="12">
        <f>IF(A494="","",IF(L494=1,IF(ISNUMBER(C494),C494,""),IF(ISNUMBER(C494),IF(ISNUMBER(M493),$Q$2*C494+(1-$Q$2)*M493,C494),M493)))</f>
        <v/>
      </c>
      <c r="N494" s="11">
        <f>IF(A494="","",IF(L494=1,N493+1,N493))</f>
        <v/>
      </c>
    </row>
    <row r="495">
      <c r="A495" s="10" t="n"/>
      <c r="B495" s="10" t="n"/>
      <c r="C495" s="10" t="n"/>
      <c r="D495" s="10" t="n"/>
      <c r="E495" s="11">
        <f>IF(A495="","",IF(L495-$Q$1&lt;1,"",IF(ISNUMBER(INDEX($C$5:$C$2004,(ROW()-4-$Q$1))),INDEX($C$5:$C$2004,(ROW()-4-$Q$1)),"")))</f>
        <v/>
      </c>
      <c r="F495" s="12">
        <f>IF(A495="","",IF(L495-$Q$1-3&lt;1,"",IF(COUNT(INDEX($C$5:$C$2004,(ROW()-4-$Q$1)-3):INDEX($C$5:$C$2004,(ROW()-4-$Q$1)))=4,AVERAGE(INDEX($C$5:$C$2004,(ROW()-4-$Q$1)-3):INDEX($C$5:$C$2004,(ROW()-4-$Q$1))),"")))</f>
        <v/>
      </c>
      <c r="G495" s="12">
        <f>IF(A495="","",IF(L495-$Q$1&lt;1,"",IF(ISNUMBER(INDEX($M$5:$M$2004,(ROW()-4-$Q$1))),INDEX($M$5:$M$2004,(ROW()-4-$Q$1)),"")))</f>
        <v/>
      </c>
      <c r="H495" s="11">
        <f>IF(AND(ISNUMBER(C495),ISNUMBER(D495),ISNUMBER(E495),ISNUMBER(F495),ISNUMBER(G495)),ABS(D495-C495),"")</f>
        <v/>
      </c>
      <c r="I495" s="11">
        <f>IF(ISNUMBER(H495),ABS(E495-C495),"")</f>
        <v/>
      </c>
      <c r="J495" s="12">
        <f>IF(ISNUMBER(H495),ABS(F495-C495),"")</f>
        <v/>
      </c>
      <c r="K495" s="12">
        <f>IF(ISNUMBER(H495),ABS(G495-C495),"")</f>
        <v/>
      </c>
      <c r="L495" s="11">
        <f>IF(A495="","",IF(A495=A494,L494+1,1))</f>
        <v/>
      </c>
      <c r="M495" s="12">
        <f>IF(A495="","",IF(L495=1,IF(ISNUMBER(C495),C495,""),IF(ISNUMBER(C495),IF(ISNUMBER(M494),$Q$2*C495+(1-$Q$2)*M494,C495),M494)))</f>
        <v/>
      </c>
      <c r="N495" s="11">
        <f>IF(A495="","",IF(L495=1,N494+1,N494))</f>
        <v/>
      </c>
    </row>
    <row r="496">
      <c r="A496" s="10" t="n"/>
      <c r="B496" s="10" t="n"/>
      <c r="C496" s="10" t="n"/>
      <c r="D496" s="10" t="n"/>
      <c r="E496" s="11">
        <f>IF(A496="","",IF(L496-$Q$1&lt;1,"",IF(ISNUMBER(INDEX($C$5:$C$2004,(ROW()-4-$Q$1))),INDEX($C$5:$C$2004,(ROW()-4-$Q$1)),"")))</f>
        <v/>
      </c>
      <c r="F496" s="12">
        <f>IF(A496="","",IF(L496-$Q$1-3&lt;1,"",IF(COUNT(INDEX($C$5:$C$2004,(ROW()-4-$Q$1)-3):INDEX($C$5:$C$2004,(ROW()-4-$Q$1)))=4,AVERAGE(INDEX($C$5:$C$2004,(ROW()-4-$Q$1)-3):INDEX($C$5:$C$2004,(ROW()-4-$Q$1))),"")))</f>
        <v/>
      </c>
      <c r="G496" s="12">
        <f>IF(A496="","",IF(L496-$Q$1&lt;1,"",IF(ISNUMBER(INDEX($M$5:$M$2004,(ROW()-4-$Q$1))),INDEX($M$5:$M$2004,(ROW()-4-$Q$1)),"")))</f>
        <v/>
      </c>
      <c r="H496" s="11">
        <f>IF(AND(ISNUMBER(C496),ISNUMBER(D496),ISNUMBER(E496),ISNUMBER(F496),ISNUMBER(G496)),ABS(D496-C496),"")</f>
        <v/>
      </c>
      <c r="I496" s="11">
        <f>IF(ISNUMBER(H496),ABS(E496-C496),"")</f>
        <v/>
      </c>
      <c r="J496" s="12">
        <f>IF(ISNUMBER(H496),ABS(F496-C496),"")</f>
        <v/>
      </c>
      <c r="K496" s="12">
        <f>IF(ISNUMBER(H496),ABS(G496-C496),"")</f>
        <v/>
      </c>
      <c r="L496" s="11">
        <f>IF(A496="","",IF(A496=A495,L495+1,1))</f>
        <v/>
      </c>
      <c r="M496" s="12">
        <f>IF(A496="","",IF(L496=1,IF(ISNUMBER(C496),C496,""),IF(ISNUMBER(C496),IF(ISNUMBER(M495),$Q$2*C496+(1-$Q$2)*M495,C496),M495)))</f>
        <v/>
      </c>
      <c r="N496" s="11">
        <f>IF(A496="","",IF(L496=1,N495+1,N495))</f>
        <v/>
      </c>
    </row>
    <row r="497">
      <c r="A497" s="10" t="n"/>
      <c r="B497" s="10" t="n"/>
      <c r="C497" s="10" t="n"/>
      <c r="D497" s="10" t="n"/>
      <c r="E497" s="11">
        <f>IF(A497="","",IF(L497-$Q$1&lt;1,"",IF(ISNUMBER(INDEX($C$5:$C$2004,(ROW()-4-$Q$1))),INDEX($C$5:$C$2004,(ROW()-4-$Q$1)),"")))</f>
        <v/>
      </c>
      <c r="F497" s="12">
        <f>IF(A497="","",IF(L497-$Q$1-3&lt;1,"",IF(COUNT(INDEX($C$5:$C$2004,(ROW()-4-$Q$1)-3):INDEX($C$5:$C$2004,(ROW()-4-$Q$1)))=4,AVERAGE(INDEX($C$5:$C$2004,(ROW()-4-$Q$1)-3):INDEX($C$5:$C$2004,(ROW()-4-$Q$1))),"")))</f>
        <v/>
      </c>
      <c r="G497" s="12">
        <f>IF(A497="","",IF(L497-$Q$1&lt;1,"",IF(ISNUMBER(INDEX($M$5:$M$2004,(ROW()-4-$Q$1))),INDEX($M$5:$M$2004,(ROW()-4-$Q$1)),"")))</f>
        <v/>
      </c>
      <c r="H497" s="11">
        <f>IF(AND(ISNUMBER(C497),ISNUMBER(D497),ISNUMBER(E497),ISNUMBER(F497),ISNUMBER(G497)),ABS(D497-C497),"")</f>
        <v/>
      </c>
      <c r="I497" s="11">
        <f>IF(ISNUMBER(H497),ABS(E497-C497),"")</f>
        <v/>
      </c>
      <c r="J497" s="12">
        <f>IF(ISNUMBER(H497),ABS(F497-C497),"")</f>
        <v/>
      </c>
      <c r="K497" s="12">
        <f>IF(ISNUMBER(H497),ABS(G497-C497),"")</f>
        <v/>
      </c>
      <c r="L497" s="11">
        <f>IF(A497="","",IF(A497=A496,L496+1,1))</f>
        <v/>
      </c>
      <c r="M497" s="12">
        <f>IF(A497="","",IF(L497=1,IF(ISNUMBER(C497),C497,""),IF(ISNUMBER(C497),IF(ISNUMBER(M496),$Q$2*C497+(1-$Q$2)*M496,C497),M496)))</f>
        <v/>
      </c>
      <c r="N497" s="11">
        <f>IF(A497="","",IF(L497=1,N496+1,N496))</f>
        <v/>
      </c>
    </row>
    <row r="498">
      <c r="A498" s="10" t="n"/>
      <c r="B498" s="10" t="n"/>
      <c r="C498" s="10" t="n"/>
      <c r="D498" s="10" t="n"/>
      <c r="E498" s="11">
        <f>IF(A498="","",IF(L498-$Q$1&lt;1,"",IF(ISNUMBER(INDEX($C$5:$C$2004,(ROW()-4-$Q$1))),INDEX($C$5:$C$2004,(ROW()-4-$Q$1)),"")))</f>
        <v/>
      </c>
      <c r="F498" s="12">
        <f>IF(A498="","",IF(L498-$Q$1-3&lt;1,"",IF(COUNT(INDEX($C$5:$C$2004,(ROW()-4-$Q$1)-3):INDEX($C$5:$C$2004,(ROW()-4-$Q$1)))=4,AVERAGE(INDEX($C$5:$C$2004,(ROW()-4-$Q$1)-3):INDEX($C$5:$C$2004,(ROW()-4-$Q$1))),"")))</f>
        <v/>
      </c>
      <c r="G498" s="12">
        <f>IF(A498="","",IF(L498-$Q$1&lt;1,"",IF(ISNUMBER(INDEX($M$5:$M$2004,(ROW()-4-$Q$1))),INDEX($M$5:$M$2004,(ROW()-4-$Q$1)),"")))</f>
        <v/>
      </c>
      <c r="H498" s="11">
        <f>IF(AND(ISNUMBER(C498),ISNUMBER(D498),ISNUMBER(E498),ISNUMBER(F498),ISNUMBER(G498)),ABS(D498-C498),"")</f>
        <v/>
      </c>
      <c r="I498" s="11">
        <f>IF(ISNUMBER(H498),ABS(E498-C498),"")</f>
        <v/>
      </c>
      <c r="J498" s="12">
        <f>IF(ISNUMBER(H498),ABS(F498-C498),"")</f>
        <v/>
      </c>
      <c r="K498" s="12">
        <f>IF(ISNUMBER(H498),ABS(G498-C498),"")</f>
        <v/>
      </c>
      <c r="L498" s="11">
        <f>IF(A498="","",IF(A498=A497,L497+1,1))</f>
        <v/>
      </c>
      <c r="M498" s="12">
        <f>IF(A498="","",IF(L498=1,IF(ISNUMBER(C498),C498,""),IF(ISNUMBER(C498),IF(ISNUMBER(M497),$Q$2*C498+(1-$Q$2)*M497,C498),M497)))</f>
        <v/>
      </c>
      <c r="N498" s="11">
        <f>IF(A498="","",IF(L498=1,N497+1,N497))</f>
        <v/>
      </c>
    </row>
    <row r="499">
      <c r="A499" s="10" t="n"/>
      <c r="B499" s="10" t="n"/>
      <c r="C499" s="10" t="n"/>
      <c r="D499" s="10" t="n"/>
      <c r="E499" s="11">
        <f>IF(A499="","",IF(L499-$Q$1&lt;1,"",IF(ISNUMBER(INDEX($C$5:$C$2004,(ROW()-4-$Q$1))),INDEX($C$5:$C$2004,(ROW()-4-$Q$1)),"")))</f>
        <v/>
      </c>
      <c r="F499" s="12">
        <f>IF(A499="","",IF(L499-$Q$1-3&lt;1,"",IF(COUNT(INDEX($C$5:$C$2004,(ROW()-4-$Q$1)-3):INDEX($C$5:$C$2004,(ROW()-4-$Q$1)))=4,AVERAGE(INDEX($C$5:$C$2004,(ROW()-4-$Q$1)-3):INDEX($C$5:$C$2004,(ROW()-4-$Q$1))),"")))</f>
        <v/>
      </c>
      <c r="G499" s="12">
        <f>IF(A499="","",IF(L499-$Q$1&lt;1,"",IF(ISNUMBER(INDEX($M$5:$M$2004,(ROW()-4-$Q$1))),INDEX($M$5:$M$2004,(ROW()-4-$Q$1)),"")))</f>
        <v/>
      </c>
      <c r="H499" s="11">
        <f>IF(AND(ISNUMBER(C499),ISNUMBER(D499),ISNUMBER(E499),ISNUMBER(F499),ISNUMBER(G499)),ABS(D499-C499),"")</f>
        <v/>
      </c>
      <c r="I499" s="11">
        <f>IF(ISNUMBER(H499),ABS(E499-C499),"")</f>
        <v/>
      </c>
      <c r="J499" s="12">
        <f>IF(ISNUMBER(H499),ABS(F499-C499),"")</f>
        <v/>
      </c>
      <c r="K499" s="12">
        <f>IF(ISNUMBER(H499),ABS(G499-C499),"")</f>
        <v/>
      </c>
      <c r="L499" s="11">
        <f>IF(A499="","",IF(A499=A498,L498+1,1))</f>
        <v/>
      </c>
      <c r="M499" s="12">
        <f>IF(A499="","",IF(L499=1,IF(ISNUMBER(C499),C499,""),IF(ISNUMBER(C499),IF(ISNUMBER(M498),$Q$2*C499+(1-$Q$2)*M498,C499),M498)))</f>
        <v/>
      </c>
      <c r="N499" s="11">
        <f>IF(A499="","",IF(L499=1,N498+1,N498))</f>
        <v/>
      </c>
    </row>
    <row r="500">
      <c r="A500" s="10" t="n"/>
      <c r="B500" s="10" t="n"/>
      <c r="C500" s="10" t="n"/>
      <c r="D500" s="10" t="n"/>
      <c r="E500" s="11">
        <f>IF(A500="","",IF(L500-$Q$1&lt;1,"",IF(ISNUMBER(INDEX($C$5:$C$2004,(ROW()-4-$Q$1))),INDEX($C$5:$C$2004,(ROW()-4-$Q$1)),"")))</f>
        <v/>
      </c>
      <c r="F500" s="12">
        <f>IF(A500="","",IF(L500-$Q$1-3&lt;1,"",IF(COUNT(INDEX($C$5:$C$2004,(ROW()-4-$Q$1)-3):INDEX($C$5:$C$2004,(ROW()-4-$Q$1)))=4,AVERAGE(INDEX($C$5:$C$2004,(ROW()-4-$Q$1)-3):INDEX($C$5:$C$2004,(ROW()-4-$Q$1))),"")))</f>
        <v/>
      </c>
      <c r="G500" s="12">
        <f>IF(A500="","",IF(L500-$Q$1&lt;1,"",IF(ISNUMBER(INDEX($M$5:$M$2004,(ROW()-4-$Q$1))),INDEX($M$5:$M$2004,(ROW()-4-$Q$1)),"")))</f>
        <v/>
      </c>
      <c r="H500" s="11">
        <f>IF(AND(ISNUMBER(C500),ISNUMBER(D500),ISNUMBER(E500),ISNUMBER(F500),ISNUMBER(G500)),ABS(D500-C500),"")</f>
        <v/>
      </c>
      <c r="I500" s="11">
        <f>IF(ISNUMBER(H500),ABS(E500-C500),"")</f>
        <v/>
      </c>
      <c r="J500" s="12">
        <f>IF(ISNUMBER(H500),ABS(F500-C500),"")</f>
        <v/>
      </c>
      <c r="K500" s="12">
        <f>IF(ISNUMBER(H500),ABS(G500-C500),"")</f>
        <v/>
      </c>
      <c r="L500" s="11">
        <f>IF(A500="","",IF(A500=A499,L499+1,1))</f>
        <v/>
      </c>
      <c r="M500" s="12">
        <f>IF(A500="","",IF(L500=1,IF(ISNUMBER(C500),C500,""),IF(ISNUMBER(C500),IF(ISNUMBER(M499),$Q$2*C500+(1-$Q$2)*M499,C500),M499)))</f>
        <v/>
      </c>
      <c r="N500" s="11">
        <f>IF(A500="","",IF(L500=1,N499+1,N499))</f>
        <v/>
      </c>
    </row>
    <row r="501">
      <c r="A501" s="10" t="n"/>
      <c r="B501" s="10" t="n"/>
      <c r="C501" s="10" t="n"/>
      <c r="D501" s="10" t="n"/>
      <c r="E501" s="11">
        <f>IF(A501="","",IF(L501-$Q$1&lt;1,"",IF(ISNUMBER(INDEX($C$5:$C$2004,(ROW()-4-$Q$1))),INDEX($C$5:$C$2004,(ROW()-4-$Q$1)),"")))</f>
        <v/>
      </c>
      <c r="F501" s="12">
        <f>IF(A501="","",IF(L501-$Q$1-3&lt;1,"",IF(COUNT(INDEX($C$5:$C$2004,(ROW()-4-$Q$1)-3):INDEX($C$5:$C$2004,(ROW()-4-$Q$1)))=4,AVERAGE(INDEX($C$5:$C$2004,(ROW()-4-$Q$1)-3):INDEX($C$5:$C$2004,(ROW()-4-$Q$1))),"")))</f>
        <v/>
      </c>
      <c r="G501" s="12">
        <f>IF(A501="","",IF(L501-$Q$1&lt;1,"",IF(ISNUMBER(INDEX($M$5:$M$2004,(ROW()-4-$Q$1))),INDEX($M$5:$M$2004,(ROW()-4-$Q$1)),"")))</f>
        <v/>
      </c>
      <c r="H501" s="11">
        <f>IF(AND(ISNUMBER(C501),ISNUMBER(D501),ISNUMBER(E501),ISNUMBER(F501),ISNUMBER(G501)),ABS(D501-C501),"")</f>
        <v/>
      </c>
      <c r="I501" s="11">
        <f>IF(ISNUMBER(H501),ABS(E501-C501),"")</f>
        <v/>
      </c>
      <c r="J501" s="12">
        <f>IF(ISNUMBER(H501),ABS(F501-C501),"")</f>
        <v/>
      </c>
      <c r="K501" s="12">
        <f>IF(ISNUMBER(H501),ABS(G501-C501),"")</f>
        <v/>
      </c>
      <c r="L501" s="11">
        <f>IF(A501="","",IF(A501=A500,L500+1,1))</f>
        <v/>
      </c>
      <c r="M501" s="12">
        <f>IF(A501="","",IF(L501=1,IF(ISNUMBER(C501),C501,""),IF(ISNUMBER(C501),IF(ISNUMBER(M500),$Q$2*C501+(1-$Q$2)*M500,C501),M500)))</f>
        <v/>
      </c>
      <c r="N501" s="11">
        <f>IF(A501="","",IF(L501=1,N500+1,N500))</f>
        <v/>
      </c>
    </row>
    <row r="502">
      <c r="A502" s="10" t="n"/>
      <c r="B502" s="10" t="n"/>
      <c r="C502" s="10" t="n"/>
      <c r="D502" s="10" t="n"/>
      <c r="E502" s="11">
        <f>IF(A502="","",IF(L502-$Q$1&lt;1,"",IF(ISNUMBER(INDEX($C$5:$C$2004,(ROW()-4-$Q$1))),INDEX($C$5:$C$2004,(ROW()-4-$Q$1)),"")))</f>
        <v/>
      </c>
      <c r="F502" s="12">
        <f>IF(A502="","",IF(L502-$Q$1-3&lt;1,"",IF(COUNT(INDEX($C$5:$C$2004,(ROW()-4-$Q$1)-3):INDEX($C$5:$C$2004,(ROW()-4-$Q$1)))=4,AVERAGE(INDEX($C$5:$C$2004,(ROW()-4-$Q$1)-3):INDEX($C$5:$C$2004,(ROW()-4-$Q$1))),"")))</f>
        <v/>
      </c>
      <c r="G502" s="12">
        <f>IF(A502="","",IF(L502-$Q$1&lt;1,"",IF(ISNUMBER(INDEX($M$5:$M$2004,(ROW()-4-$Q$1))),INDEX($M$5:$M$2004,(ROW()-4-$Q$1)),"")))</f>
        <v/>
      </c>
      <c r="H502" s="11">
        <f>IF(AND(ISNUMBER(C502),ISNUMBER(D502),ISNUMBER(E502),ISNUMBER(F502),ISNUMBER(G502)),ABS(D502-C502),"")</f>
        <v/>
      </c>
      <c r="I502" s="11">
        <f>IF(ISNUMBER(H502),ABS(E502-C502),"")</f>
        <v/>
      </c>
      <c r="J502" s="12">
        <f>IF(ISNUMBER(H502),ABS(F502-C502),"")</f>
        <v/>
      </c>
      <c r="K502" s="12">
        <f>IF(ISNUMBER(H502),ABS(G502-C502),"")</f>
        <v/>
      </c>
      <c r="L502" s="11">
        <f>IF(A502="","",IF(A502=A501,L501+1,1))</f>
        <v/>
      </c>
      <c r="M502" s="12">
        <f>IF(A502="","",IF(L502=1,IF(ISNUMBER(C502),C502,""),IF(ISNUMBER(C502),IF(ISNUMBER(M501),$Q$2*C502+(1-$Q$2)*M501,C502),M501)))</f>
        <v/>
      </c>
      <c r="N502" s="11">
        <f>IF(A502="","",IF(L502=1,N501+1,N501))</f>
        <v/>
      </c>
    </row>
    <row r="503">
      <c r="A503" s="10" t="n"/>
      <c r="B503" s="10" t="n"/>
      <c r="C503" s="10" t="n"/>
      <c r="D503" s="10" t="n"/>
      <c r="E503" s="11">
        <f>IF(A503="","",IF(L503-$Q$1&lt;1,"",IF(ISNUMBER(INDEX($C$5:$C$2004,(ROW()-4-$Q$1))),INDEX($C$5:$C$2004,(ROW()-4-$Q$1)),"")))</f>
        <v/>
      </c>
      <c r="F503" s="12">
        <f>IF(A503="","",IF(L503-$Q$1-3&lt;1,"",IF(COUNT(INDEX($C$5:$C$2004,(ROW()-4-$Q$1)-3):INDEX($C$5:$C$2004,(ROW()-4-$Q$1)))=4,AVERAGE(INDEX($C$5:$C$2004,(ROW()-4-$Q$1)-3):INDEX($C$5:$C$2004,(ROW()-4-$Q$1))),"")))</f>
        <v/>
      </c>
      <c r="G503" s="12">
        <f>IF(A503="","",IF(L503-$Q$1&lt;1,"",IF(ISNUMBER(INDEX($M$5:$M$2004,(ROW()-4-$Q$1))),INDEX($M$5:$M$2004,(ROW()-4-$Q$1)),"")))</f>
        <v/>
      </c>
      <c r="H503" s="11">
        <f>IF(AND(ISNUMBER(C503),ISNUMBER(D503),ISNUMBER(E503),ISNUMBER(F503),ISNUMBER(G503)),ABS(D503-C503),"")</f>
        <v/>
      </c>
      <c r="I503" s="11">
        <f>IF(ISNUMBER(H503),ABS(E503-C503),"")</f>
        <v/>
      </c>
      <c r="J503" s="12">
        <f>IF(ISNUMBER(H503),ABS(F503-C503),"")</f>
        <v/>
      </c>
      <c r="K503" s="12">
        <f>IF(ISNUMBER(H503),ABS(G503-C503),"")</f>
        <v/>
      </c>
      <c r="L503" s="11">
        <f>IF(A503="","",IF(A503=A502,L502+1,1))</f>
        <v/>
      </c>
      <c r="M503" s="12">
        <f>IF(A503="","",IF(L503=1,IF(ISNUMBER(C503),C503,""),IF(ISNUMBER(C503),IF(ISNUMBER(M502),$Q$2*C503+(1-$Q$2)*M502,C503),M502)))</f>
        <v/>
      </c>
      <c r="N503" s="11">
        <f>IF(A503="","",IF(L503=1,N502+1,N502))</f>
        <v/>
      </c>
    </row>
    <row r="504">
      <c r="A504" s="10" t="n"/>
      <c r="B504" s="10" t="n"/>
      <c r="C504" s="10" t="n"/>
      <c r="D504" s="10" t="n"/>
      <c r="E504" s="11">
        <f>IF(A504="","",IF(L504-$Q$1&lt;1,"",IF(ISNUMBER(INDEX($C$5:$C$2004,(ROW()-4-$Q$1))),INDEX($C$5:$C$2004,(ROW()-4-$Q$1)),"")))</f>
        <v/>
      </c>
      <c r="F504" s="12">
        <f>IF(A504="","",IF(L504-$Q$1-3&lt;1,"",IF(COUNT(INDEX($C$5:$C$2004,(ROW()-4-$Q$1)-3):INDEX($C$5:$C$2004,(ROW()-4-$Q$1)))=4,AVERAGE(INDEX($C$5:$C$2004,(ROW()-4-$Q$1)-3):INDEX($C$5:$C$2004,(ROW()-4-$Q$1))),"")))</f>
        <v/>
      </c>
      <c r="G504" s="12">
        <f>IF(A504="","",IF(L504-$Q$1&lt;1,"",IF(ISNUMBER(INDEX($M$5:$M$2004,(ROW()-4-$Q$1))),INDEX($M$5:$M$2004,(ROW()-4-$Q$1)),"")))</f>
        <v/>
      </c>
      <c r="H504" s="11">
        <f>IF(AND(ISNUMBER(C504),ISNUMBER(D504),ISNUMBER(E504),ISNUMBER(F504),ISNUMBER(G504)),ABS(D504-C504),"")</f>
        <v/>
      </c>
      <c r="I504" s="11">
        <f>IF(ISNUMBER(H504),ABS(E504-C504),"")</f>
        <v/>
      </c>
      <c r="J504" s="12">
        <f>IF(ISNUMBER(H504),ABS(F504-C504),"")</f>
        <v/>
      </c>
      <c r="K504" s="12">
        <f>IF(ISNUMBER(H504),ABS(G504-C504),"")</f>
        <v/>
      </c>
      <c r="L504" s="11">
        <f>IF(A504="","",IF(A504=A503,L503+1,1))</f>
        <v/>
      </c>
      <c r="M504" s="12">
        <f>IF(A504="","",IF(L504=1,IF(ISNUMBER(C504),C504,""),IF(ISNUMBER(C504),IF(ISNUMBER(M503),$Q$2*C504+(1-$Q$2)*M503,C504),M503)))</f>
        <v/>
      </c>
      <c r="N504" s="11">
        <f>IF(A504="","",IF(L504=1,N503+1,N503))</f>
        <v/>
      </c>
    </row>
    <row r="505">
      <c r="A505" s="10" t="n"/>
      <c r="B505" s="10" t="n"/>
      <c r="C505" s="10" t="n"/>
      <c r="D505" s="10" t="n"/>
      <c r="E505" s="11">
        <f>IF(A505="","",IF(L505-$Q$1&lt;1,"",IF(ISNUMBER(INDEX($C$5:$C$2004,(ROW()-4-$Q$1))),INDEX($C$5:$C$2004,(ROW()-4-$Q$1)),"")))</f>
        <v/>
      </c>
      <c r="F505" s="12">
        <f>IF(A505="","",IF(L505-$Q$1-3&lt;1,"",IF(COUNT(INDEX($C$5:$C$2004,(ROW()-4-$Q$1)-3):INDEX($C$5:$C$2004,(ROW()-4-$Q$1)))=4,AVERAGE(INDEX($C$5:$C$2004,(ROW()-4-$Q$1)-3):INDEX($C$5:$C$2004,(ROW()-4-$Q$1))),"")))</f>
        <v/>
      </c>
      <c r="G505" s="12">
        <f>IF(A505="","",IF(L505-$Q$1&lt;1,"",IF(ISNUMBER(INDEX($M$5:$M$2004,(ROW()-4-$Q$1))),INDEX($M$5:$M$2004,(ROW()-4-$Q$1)),"")))</f>
        <v/>
      </c>
      <c r="H505" s="11">
        <f>IF(AND(ISNUMBER(C505),ISNUMBER(D505),ISNUMBER(E505),ISNUMBER(F505),ISNUMBER(G505)),ABS(D505-C505),"")</f>
        <v/>
      </c>
      <c r="I505" s="11">
        <f>IF(ISNUMBER(H505),ABS(E505-C505),"")</f>
        <v/>
      </c>
      <c r="J505" s="12">
        <f>IF(ISNUMBER(H505),ABS(F505-C505),"")</f>
        <v/>
      </c>
      <c r="K505" s="12">
        <f>IF(ISNUMBER(H505),ABS(G505-C505),"")</f>
        <v/>
      </c>
      <c r="L505" s="11">
        <f>IF(A505="","",IF(A505=A504,L504+1,1))</f>
        <v/>
      </c>
      <c r="M505" s="12">
        <f>IF(A505="","",IF(L505=1,IF(ISNUMBER(C505),C505,""),IF(ISNUMBER(C505),IF(ISNUMBER(M504),$Q$2*C505+(1-$Q$2)*M504,C505),M504)))</f>
        <v/>
      </c>
      <c r="N505" s="11">
        <f>IF(A505="","",IF(L505=1,N504+1,N504))</f>
        <v/>
      </c>
    </row>
    <row r="506">
      <c r="A506" s="10" t="n"/>
      <c r="B506" s="10" t="n"/>
      <c r="C506" s="10" t="n"/>
      <c r="D506" s="10" t="n"/>
      <c r="E506" s="11">
        <f>IF(A506="","",IF(L506-$Q$1&lt;1,"",IF(ISNUMBER(INDEX($C$5:$C$2004,(ROW()-4-$Q$1))),INDEX($C$5:$C$2004,(ROW()-4-$Q$1)),"")))</f>
        <v/>
      </c>
      <c r="F506" s="12">
        <f>IF(A506="","",IF(L506-$Q$1-3&lt;1,"",IF(COUNT(INDEX($C$5:$C$2004,(ROW()-4-$Q$1)-3):INDEX($C$5:$C$2004,(ROW()-4-$Q$1)))=4,AVERAGE(INDEX($C$5:$C$2004,(ROW()-4-$Q$1)-3):INDEX($C$5:$C$2004,(ROW()-4-$Q$1))),"")))</f>
        <v/>
      </c>
      <c r="G506" s="12">
        <f>IF(A506="","",IF(L506-$Q$1&lt;1,"",IF(ISNUMBER(INDEX($M$5:$M$2004,(ROW()-4-$Q$1))),INDEX($M$5:$M$2004,(ROW()-4-$Q$1)),"")))</f>
        <v/>
      </c>
      <c r="H506" s="11">
        <f>IF(AND(ISNUMBER(C506),ISNUMBER(D506),ISNUMBER(E506),ISNUMBER(F506),ISNUMBER(G506)),ABS(D506-C506),"")</f>
        <v/>
      </c>
      <c r="I506" s="11">
        <f>IF(ISNUMBER(H506),ABS(E506-C506),"")</f>
        <v/>
      </c>
      <c r="J506" s="12">
        <f>IF(ISNUMBER(H506),ABS(F506-C506),"")</f>
        <v/>
      </c>
      <c r="K506" s="12">
        <f>IF(ISNUMBER(H506),ABS(G506-C506),"")</f>
        <v/>
      </c>
      <c r="L506" s="11">
        <f>IF(A506="","",IF(A506=A505,L505+1,1))</f>
        <v/>
      </c>
      <c r="M506" s="12">
        <f>IF(A506="","",IF(L506=1,IF(ISNUMBER(C506),C506,""),IF(ISNUMBER(C506),IF(ISNUMBER(M505),$Q$2*C506+(1-$Q$2)*M505,C506),M505)))</f>
        <v/>
      </c>
      <c r="N506" s="11">
        <f>IF(A506="","",IF(L506=1,N505+1,N505))</f>
        <v/>
      </c>
    </row>
    <row r="507">
      <c r="A507" s="10" t="n"/>
      <c r="B507" s="10" t="n"/>
      <c r="C507" s="10" t="n"/>
      <c r="D507" s="10" t="n"/>
      <c r="E507" s="11">
        <f>IF(A507="","",IF(L507-$Q$1&lt;1,"",IF(ISNUMBER(INDEX($C$5:$C$2004,(ROW()-4-$Q$1))),INDEX($C$5:$C$2004,(ROW()-4-$Q$1)),"")))</f>
        <v/>
      </c>
      <c r="F507" s="12">
        <f>IF(A507="","",IF(L507-$Q$1-3&lt;1,"",IF(COUNT(INDEX($C$5:$C$2004,(ROW()-4-$Q$1)-3):INDEX($C$5:$C$2004,(ROW()-4-$Q$1)))=4,AVERAGE(INDEX($C$5:$C$2004,(ROW()-4-$Q$1)-3):INDEX($C$5:$C$2004,(ROW()-4-$Q$1))),"")))</f>
        <v/>
      </c>
      <c r="G507" s="12">
        <f>IF(A507="","",IF(L507-$Q$1&lt;1,"",IF(ISNUMBER(INDEX($M$5:$M$2004,(ROW()-4-$Q$1))),INDEX($M$5:$M$2004,(ROW()-4-$Q$1)),"")))</f>
        <v/>
      </c>
      <c r="H507" s="11">
        <f>IF(AND(ISNUMBER(C507),ISNUMBER(D507),ISNUMBER(E507),ISNUMBER(F507),ISNUMBER(G507)),ABS(D507-C507),"")</f>
        <v/>
      </c>
      <c r="I507" s="11">
        <f>IF(ISNUMBER(H507),ABS(E507-C507),"")</f>
        <v/>
      </c>
      <c r="J507" s="12">
        <f>IF(ISNUMBER(H507),ABS(F507-C507),"")</f>
        <v/>
      </c>
      <c r="K507" s="12">
        <f>IF(ISNUMBER(H507),ABS(G507-C507),"")</f>
        <v/>
      </c>
      <c r="L507" s="11">
        <f>IF(A507="","",IF(A507=A506,L506+1,1))</f>
        <v/>
      </c>
      <c r="M507" s="12">
        <f>IF(A507="","",IF(L507=1,IF(ISNUMBER(C507),C507,""),IF(ISNUMBER(C507),IF(ISNUMBER(M506),$Q$2*C507+(1-$Q$2)*M506,C507),M506)))</f>
        <v/>
      </c>
      <c r="N507" s="11">
        <f>IF(A507="","",IF(L507=1,N506+1,N506))</f>
        <v/>
      </c>
    </row>
    <row r="508">
      <c r="A508" s="10" t="n"/>
      <c r="B508" s="10" t="n"/>
      <c r="C508" s="10" t="n"/>
      <c r="D508" s="10" t="n"/>
      <c r="E508" s="11">
        <f>IF(A508="","",IF(L508-$Q$1&lt;1,"",IF(ISNUMBER(INDEX($C$5:$C$2004,(ROW()-4-$Q$1))),INDEX($C$5:$C$2004,(ROW()-4-$Q$1)),"")))</f>
        <v/>
      </c>
      <c r="F508" s="12">
        <f>IF(A508="","",IF(L508-$Q$1-3&lt;1,"",IF(COUNT(INDEX($C$5:$C$2004,(ROW()-4-$Q$1)-3):INDEX($C$5:$C$2004,(ROW()-4-$Q$1)))=4,AVERAGE(INDEX($C$5:$C$2004,(ROW()-4-$Q$1)-3):INDEX($C$5:$C$2004,(ROW()-4-$Q$1))),"")))</f>
        <v/>
      </c>
      <c r="G508" s="12">
        <f>IF(A508="","",IF(L508-$Q$1&lt;1,"",IF(ISNUMBER(INDEX($M$5:$M$2004,(ROW()-4-$Q$1))),INDEX($M$5:$M$2004,(ROW()-4-$Q$1)),"")))</f>
        <v/>
      </c>
      <c r="H508" s="11">
        <f>IF(AND(ISNUMBER(C508),ISNUMBER(D508),ISNUMBER(E508),ISNUMBER(F508),ISNUMBER(G508)),ABS(D508-C508),"")</f>
        <v/>
      </c>
      <c r="I508" s="11">
        <f>IF(ISNUMBER(H508),ABS(E508-C508),"")</f>
        <v/>
      </c>
      <c r="J508" s="12">
        <f>IF(ISNUMBER(H508),ABS(F508-C508),"")</f>
        <v/>
      </c>
      <c r="K508" s="12">
        <f>IF(ISNUMBER(H508),ABS(G508-C508),"")</f>
        <v/>
      </c>
      <c r="L508" s="11">
        <f>IF(A508="","",IF(A508=A507,L507+1,1))</f>
        <v/>
      </c>
      <c r="M508" s="12">
        <f>IF(A508="","",IF(L508=1,IF(ISNUMBER(C508),C508,""),IF(ISNUMBER(C508),IF(ISNUMBER(M507),$Q$2*C508+(1-$Q$2)*M507,C508),M507)))</f>
        <v/>
      </c>
      <c r="N508" s="11">
        <f>IF(A508="","",IF(L508=1,N507+1,N507))</f>
        <v/>
      </c>
    </row>
    <row r="509">
      <c r="A509" s="10" t="n"/>
      <c r="B509" s="10" t="n"/>
      <c r="C509" s="10" t="n"/>
      <c r="D509" s="10" t="n"/>
      <c r="E509" s="11">
        <f>IF(A509="","",IF(L509-$Q$1&lt;1,"",IF(ISNUMBER(INDEX($C$5:$C$2004,(ROW()-4-$Q$1))),INDEX($C$5:$C$2004,(ROW()-4-$Q$1)),"")))</f>
        <v/>
      </c>
      <c r="F509" s="12">
        <f>IF(A509="","",IF(L509-$Q$1-3&lt;1,"",IF(COUNT(INDEX($C$5:$C$2004,(ROW()-4-$Q$1)-3):INDEX($C$5:$C$2004,(ROW()-4-$Q$1)))=4,AVERAGE(INDEX($C$5:$C$2004,(ROW()-4-$Q$1)-3):INDEX($C$5:$C$2004,(ROW()-4-$Q$1))),"")))</f>
        <v/>
      </c>
      <c r="G509" s="12">
        <f>IF(A509="","",IF(L509-$Q$1&lt;1,"",IF(ISNUMBER(INDEX($M$5:$M$2004,(ROW()-4-$Q$1))),INDEX($M$5:$M$2004,(ROW()-4-$Q$1)),"")))</f>
        <v/>
      </c>
      <c r="H509" s="11">
        <f>IF(AND(ISNUMBER(C509),ISNUMBER(D509),ISNUMBER(E509),ISNUMBER(F509),ISNUMBER(G509)),ABS(D509-C509),"")</f>
        <v/>
      </c>
      <c r="I509" s="11">
        <f>IF(ISNUMBER(H509),ABS(E509-C509),"")</f>
        <v/>
      </c>
      <c r="J509" s="12">
        <f>IF(ISNUMBER(H509),ABS(F509-C509),"")</f>
        <v/>
      </c>
      <c r="K509" s="12">
        <f>IF(ISNUMBER(H509),ABS(G509-C509),"")</f>
        <v/>
      </c>
      <c r="L509" s="11">
        <f>IF(A509="","",IF(A509=A508,L508+1,1))</f>
        <v/>
      </c>
      <c r="M509" s="12">
        <f>IF(A509="","",IF(L509=1,IF(ISNUMBER(C509),C509,""),IF(ISNUMBER(C509),IF(ISNUMBER(M508),$Q$2*C509+(1-$Q$2)*M508,C509),M508)))</f>
        <v/>
      </c>
      <c r="N509" s="11">
        <f>IF(A509="","",IF(L509=1,N508+1,N508))</f>
        <v/>
      </c>
    </row>
    <row r="510">
      <c r="A510" s="10" t="n"/>
      <c r="B510" s="10" t="n"/>
      <c r="C510" s="10" t="n"/>
      <c r="D510" s="10" t="n"/>
      <c r="E510" s="11">
        <f>IF(A510="","",IF(L510-$Q$1&lt;1,"",IF(ISNUMBER(INDEX($C$5:$C$2004,(ROW()-4-$Q$1))),INDEX($C$5:$C$2004,(ROW()-4-$Q$1)),"")))</f>
        <v/>
      </c>
      <c r="F510" s="12">
        <f>IF(A510="","",IF(L510-$Q$1-3&lt;1,"",IF(COUNT(INDEX($C$5:$C$2004,(ROW()-4-$Q$1)-3):INDEX($C$5:$C$2004,(ROW()-4-$Q$1)))=4,AVERAGE(INDEX($C$5:$C$2004,(ROW()-4-$Q$1)-3):INDEX($C$5:$C$2004,(ROW()-4-$Q$1))),"")))</f>
        <v/>
      </c>
      <c r="G510" s="12">
        <f>IF(A510="","",IF(L510-$Q$1&lt;1,"",IF(ISNUMBER(INDEX($M$5:$M$2004,(ROW()-4-$Q$1))),INDEX($M$5:$M$2004,(ROW()-4-$Q$1)),"")))</f>
        <v/>
      </c>
      <c r="H510" s="11">
        <f>IF(AND(ISNUMBER(C510),ISNUMBER(D510),ISNUMBER(E510),ISNUMBER(F510),ISNUMBER(G510)),ABS(D510-C510),"")</f>
        <v/>
      </c>
      <c r="I510" s="11">
        <f>IF(ISNUMBER(H510),ABS(E510-C510),"")</f>
        <v/>
      </c>
      <c r="J510" s="12">
        <f>IF(ISNUMBER(H510),ABS(F510-C510),"")</f>
        <v/>
      </c>
      <c r="K510" s="12">
        <f>IF(ISNUMBER(H510),ABS(G510-C510),"")</f>
        <v/>
      </c>
      <c r="L510" s="11">
        <f>IF(A510="","",IF(A510=A509,L509+1,1))</f>
        <v/>
      </c>
      <c r="M510" s="12">
        <f>IF(A510="","",IF(L510=1,IF(ISNUMBER(C510),C510,""),IF(ISNUMBER(C510),IF(ISNUMBER(M509),$Q$2*C510+(1-$Q$2)*M509,C510),M509)))</f>
        <v/>
      </c>
      <c r="N510" s="11">
        <f>IF(A510="","",IF(L510=1,N509+1,N509))</f>
        <v/>
      </c>
    </row>
    <row r="511">
      <c r="A511" s="10" t="n"/>
      <c r="B511" s="10" t="n"/>
      <c r="C511" s="10" t="n"/>
      <c r="D511" s="10" t="n"/>
      <c r="E511" s="11">
        <f>IF(A511="","",IF(L511-$Q$1&lt;1,"",IF(ISNUMBER(INDEX($C$5:$C$2004,(ROW()-4-$Q$1))),INDEX($C$5:$C$2004,(ROW()-4-$Q$1)),"")))</f>
        <v/>
      </c>
      <c r="F511" s="12">
        <f>IF(A511="","",IF(L511-$Q$1-3&lt;1,"",IF(COUNT(INDEX($C$5:$C$2004,(ROW()-4-$Q$1)-3):INDEX($C$5:$C$2004,(ROW()-4-$Q$1)))=4,AVERAGE(INDEX($C$5:$C$2004,(ROW()-4-$Q$1)-3):INDEX($C$5:$C$2004,(ROW()-4-$Q$1))),"")))</f>
        <v/>
      </c>
      <c r="G511" s="12">
        <f>IF(A511="","",IF(L511-$Q$1&lt;1,"",IF(ISNUMBER(INDEX($M$5:$M$2004,(ROW()-4-$Q$1))),INDEX($M$5:$M$2004,(ROW()-4-$Q$1)),"")))</f>
        <v/>
      </c>
      <c r="H511" s="11">
        <f>IF(AND(ISNUMBER(C511),ISNUMBER(D511),ISNUMBER(E511),ISNUMBER(F511),ISNUMBER(G511)),ABS(D511-C511),"")</f>
        <v/>
      </c>
      <c r="I511" s="11">
        <f>IF(ISNUMBER(H511),ABS(E511-C511),"")</f>
        <v/>
      </c>
      <c r="J511" s="12">
        <f>IF(ISNUMBER(H511),ABS(F511-C511),"")</f>
        <v/>
      </c>
      <c r="K511" s="12">
        <f>IF(ISNUMBER(H511),ABS(G511-C511),"")</f>
        <v/>
      </c>
      <c r="L511" s="11">
        <f>IF(A511="","",IF(A511=A510,L510+1,1))</f>
        <v/>
      </c>
      <c r="M511" s="12">
        <f>IF(A511="","",IF(L511=1,IF(ISNUMBER(C511),C511,""),IF(ISNUMBER(C511),IF(ISNUMBER(M510),$Q$2*C511+(1-$Q$2)*M510,C511),M510)))</f>
        <v/>
      </c>
      <c r="N511" s="11">
        <f>IF(A511="","",IF(L511=1,N510+1,N510))</f>
        <v/>
      </c>
    </row>
    <row r="512">
      <c r="A512" s="10" t="n"/>
      <c r="B512" s="10" t="n"/>
      <c r="C512" s="10" t="n"/>
      <c r="D512" s="10" t="n"/>
      <c r="E512" s="11">
        <f>IF(A512="","",IF(L512-$Q$1&lt;1,"",IF(ISNUMBER(INDEX($C$5:$C$2004,(ROW()-4-$Q$1))),INDEX($C$5:$C$2004,(ROW()-4-$Q$1)),"")))</f>
        <v/>
      </c>
      <c r="F512" s="12">
        <f>IF(A512="","",IF(L512-$Q$1-3&lt;1,"",IF(COUNT(INDEX($C$5:$C$2004,(ROW()-4-$Q$1)-3):INDEX($C$5:$C$2004,(ROW()-4-$Q$1)))=4,AVERAGE(INDEX($C$5:$C$2004,(ROW()-4-$Q$1)-3):INDEX($C$5:$C$2004,(ROW()-4-$Q$1))),"")))</f>
        <v/>
      </c>
      <c r="G512" s="12">
        <f>IF(A512="","",IF(L512-$Q$1&lt;1,"",IF(ISNUMBER(INDEX($M$5:$M$2004,(ROW()-4-$Q$1))),INDEX($M$5:$M$2004,(ROW()-4-$Q$1)),"")))</f>
        <v/>
      </c>
      <c r="H512" s="11">
        <f>IF(AND(ISNUMBER(C512),ISNUMBER(D512),ISNUMBER(E512),ISNUMBER(F512),ISNUMBER(G512)),ABS(D512-C512),"")</f>
        <v/>
      </c>
      <c r="I512" s="11">
        <f>IF(ISNUMBER(H512),ABS(E512-C512),"")</f>
        <v/>
      </c>
      <c r="J512" s="12">
        <f>IF(ISNUMBER(H512),ABS(F512-C512),"")</f>
        <v/>
      </c>
      <c r="K512" s="12">
        <f>IF(ISNUMBER(H512),ABS(G512-C512),"")</f>
        <v/>
      </c>
      <c r="L512" s="11">
        <f>IF(A512="","",IF(A512=A511,L511+1,1))</f>
        <v/>
      </c>
      <c r="M512" s="12">
        <f>IF(A512="","",IF(L512=1,IF(ISNUMBER(C512),C512,""),IF(ISNUMBER(C512),IF(ISNUMBER(M511),$Q$2*C512+(1-$Q$2)*M511,C512),M511)))</f>
        <v/>
      </c>
      <c r="N512" s="11">
        <f>IF(A512="","",IF(L512=1,N511+1,N511))</f>
        <v/>
      </c>
    </row>
    <row r="513">
      <c r="A513" s="10" t="n"/>
      <c r="B513" s="10" t="n"/>
      <c r="C513" s="10" t="n"/>
      <c r="D513" s="10" t="n"/>
      <c r="E513" s="11">
        <f>IF(A513="","",IF(L513-$Q$1&lt;1,"",IF(ISNUMBER(INDEX($C$5:$C$2004,(ROW()-4-$Q$1))),INDEX($C$5:$C$2004,(ROW()-4-$Q$1)),"")))</f>
        <v/>
      </c>
      <c r="F513" s="12">
        <f>IF(A513="","",IF(L513-$Q$1-3&lt;1,"",IF(COUNT(INDEX($C$5:$C$2004,(ROW()-4-$Q$1)-3):INDEX($C$5:$C$2004,(ROW()-4-$Q$1)))=4,AVERAGE(INDEX($C$5:$C$2004,(ROW()-4-$Q$1)-3):INDEX($C$5:$C$2004,(ROW()-4-$Q$1))),"")))</f>
        <v/>
      </c>
      <c r="G513" s="12">
        <f>IF(A513="","",IF(L513-$Q$1&lt;1,"",IF(ISNUMBER(INDEX($M$5:$M$2004,(ROW()-4-$Q$1))),INDEX($M$5:$M$2004,(ROW()-4-$Q$1)),"")))</f>
        <v/>
      </c>
      <c r="H513" s="11">
        <f>IF(AND(ISNUMBER(C513),ISNUMBER(D513),ISNUMBER(E513),ISNUMBER(F513),ISNUMBER(G513)),ABS(D513-C513),"")</f>
        <v/>
      </c>
      <c r="I513" s="11">
        <f>IF(ISNUMBER(H513),ABS(E513-C513),"")</f>
        <v/>
      </c>
      <c r="J513" s="12">
        <f>IF(ISNUMBER(H513),ABS(F513-C513),"")</f>
        <v/>
      </c>
      <c r="K513" s="12">
        <f>IF(ISNUMBER(H513),ABS(G513-C513),"")</f>
        <v/>
      </c>
      <c r="L513" s="11">
        <f>IF(A513="","",IF(A513=A512,L512+1,1))</f>
        <v/>
      </c>
      <c r="M513" s="12">
        <f>IF(A513="","",IF(L513=1,IF(ISNUMBER(C513),C513,""),IF(ISNUMBER(C513),IF(ISNUMBER(M512),$Q$2*C513+(1-$Q$2)*M512,C513),M512)))</f>
        <v/>
      </c>
      <c r="N513" s="11">
        <f>IF(A513="","",IF(L513=1,N512+1,N512))</f>
        <v/>
      </c>
    </row>
    <row r="514">
      <c r="A514" s="10" t="n"/>
      <c r="B514" s="10" t="n"/>
      <c r="C514" s="10" t="n"/>
      <c r="D514" s="10" t="n"/>
      <c r="E514" s="11">
        <f>IF(A514="","",IF(L514-$Q$1&lt;1,"",IF(ISNUMBER(INDEX($C$5:$C$2004,(ROW()-4-$Q$1))),INDEX($C$5:$C$2004,(ROW()-4-$Q$1)),"")))</f>
        <v/>
      </c>
      <c r="F514" s="12">
        <f>IF(A514="","",IF(L514-$Q$1-3&lt;1,"",IF(COUNT(INDEX($C$5:$C$2004,(ROW()-4-$Q$1)-3):INDEX($C$5:$C$2004,(ROW()-4-$Q$1)))=4,AVERAGE(INDEX($C$5:$C$2004,(ROW()-4-$Q$1)-3):INDEX($C$5:$C$2004,(ROW()-4-$Q$1))),"")))</f>
        <v/>
      </c>
      <c r="G514" s="12">
        <f>IF(A514="","",IF(L514-$Q$1&lt;1,"",IF(ISNUMBER(INDEX($M$5:$M$2004,(ROW()-4-$Q$1))),INDEX($M$5:$M$2004,(ROW()-4-$Q$1)),"")))</f>
        <v/>
      </c>
      <c r="H514" s="11">
        <f>IF(AND(ISNUMBER(C514),ISNUMBER(D514),ISNUMBER(E514),ISNUMBER(F514),ISNUMBER(G514)),ABS(D514-C514),"")</f>
        <v/>
      </c>
      <c r="I514" s="11">
        <f>IF(ISNUMBER(H514),ABS(E514-C514),"")</f>
        <v/>
      </c>
      <c r="J514" s="12">
        <f>IF(ISNUMBER(H514),ABS(F514-C514),"")</f>
        <v/>
      </c>
      <c r="K514" s="12">
        <f>IF(ISNUMBER(H514),ABS(G514-C514),"")</f>
        <v/>
      </c>
      <c r="L514" s="11">
        <f>IF(A514="","",IF(A514=A513,L513+1,1))</f>
        <v/>
      </c>
      <c r="M514" s="12">
        <f>IF(A514="","",IF(L514=1,IF(ISNUMBER(C514),C514,""),IF(ISNUMBER(C514),IF(ISNUMBER(M513),$Q$2*C514+(1-$Q$2)*M513,C514),M513)))</f>
        <v/>
      </c>
      <c r="N514" s="11">
        <f>IF(A514="","",IF(L514=1,N513+1,N513))</f>
        <v/>
      </c>
    </row>
    <row r="515">
      <c r="A515" s="10" t="n"/>
      <c r="B515" s="10" t="n"/>
      <c r="C515" s="10" t="n"/>
      <c r="D515" s="10" t="n"/>
      <c r="E515" s="11">
        <f>IF(A515="","",IF(L515-$Q$1&lt;1,"",IF(ISNUMBER(INDEX($C$5:$C$2004,(ROW()-4-$Q$1))),INDEX($C$5:$C$2004,(ROW()-4-$Q$1)),"")))</f>
        <v/>
      </c>
      <c r="F515" s="12">
        <f>IF(A515="","",IF(L515-$Q$1-3&lt;1,"",IF(COUNT(INDEX($C$5:$C$2004,(ROW()-4-$Q$1)-3):INDEX($C$5:$C$2004,(ROW()-4-$Q$1)))=4,AVERAGE(INDEX($C$5:$C$2004,(ROW()-4-$Q$1)-3):INDEX($C$5:$C$2004,(ROW()-4-$Q$1))),"")))</f>
        <v/>
      </c>
      <c r="G515" s="12">
        <f>IF(A515="","",IF(L515-$Q$1&lt;1,"",IF(ISNUMBER(INDEX($M$5:$M$2004,(ROW()-4-$Q$1))),INDEX($M$5:$M$2004,(ROW()-4-$Q$1)),"")))</f>
        <v/>
      </c>
      <c r="H515" s="11">
        <f>IF(AND(ISNUMBER(C515),ISNUMBER(D515),ISNUMBER(E515),ISNUMBER(F515),ISNUMBER(G515)),ABS(D515-C515),"")</f>
        <v/>
      </c>
      <c r="I515" s="11">
        <f>IF(ISNUMBER(H515),ABS(E515-C515),"")</f>
        <v/>
      </c>
      <c r="J515" s="12">
        <f>IF(ISNUMBER(H515),ABS(F515-C515),"")</f>
        <v/>
      </c>
      <c r="K515" s="12">
        <f>IF(ISNUMBER(H515),ABS(G515-C515),"")</f>
        <v/>
      </c>
      <c r="L515" s="11">
        <f>IF(A515="","",IF(A515=A514,L514+1,1))</f>
        <v/>
      </c>
      <c r="M515" s="12">
        <f>IF(A515="","",IF(L515=1,IF(ISNUMBER(C515),C515,""),IF(ISNUMBER(C515),IF(ISNUMBER(M514),$Q$2*C515+(1-$Q$2)*M514,C515),M514)))</f>
        <v/>
      </c>
      <c r="N515" s="11">
        <f>IF(A515="","",IF(L515=1,N514+1,N514))</f>
        <v/>
      </c>
    </row>
    <row r="516">
      <c r="A516" s="10" t="n"/>
      <c r="B516" s="10" t="n"/>
      <c r="C516" s="10" t="n"/>
      <c r="D516" s="10" t="n"/>
      <c r="E516" s="11">
        <f>IF(A516="","",IF(L516-$Q$1&lt;1,"",IF(ISNUMBER(INDEX($C$5:$C$2004,(ROW()-4-$Q$1))),INDEX($C$5:$C$2004,(ROW()-4-$Q$1)),"")))</f>
        <v/>
      </c>
      <c r="F516" s="12">
        <f>IF(A516="","",IF(L516-$Q$1-3&lt;1,"",IF(COUNT(INDEX($C$5:$C$2004,(ROW()-4-$Q$1)-3):INDEX($C$5:$C$2004,(ROW()-4-$Q$1)))=4,AVERAGE(INDEX($C$5:$C$2004,(ROW()-4-$Q$1)-3):INDEX($C$5:$C$2004,(ROW()-4-$Q$1))),"")))</f>
        <v/>
      </c>
      <c r="G516" s="12">
        <f>IF(A516="","",IF(L516-$Q$1&lt;1,"",IF(ISNUMBER(INDEX($M$5:$M$2004,(ROW()-4-$Q$1))),INDEX($M$5:$M$2004,(ROW()-4-$Q$1)),"")))</f>
        <v/>
      </c>
      <c r="H516" s="11">
        <f>IF(AND(ISNUMBER(C516),ISNUMBER(D516),ISNUMBER(E516),ISNUMBER(F516),ISNUMBER(G516)),ABS(D516-C516),"")</f>
        <v/>
      </c>
      <c r="I516" s="11">
        <f>IF(ISNUMBER(H516),ABS(E516-C516),"")</f>
        <v/>
      </c>
      <c r="J516" s="12">
        <f>IF(ISNUMBER(H516),ABS(F516-C516),"")</f>
        <v/>
      </c>
      <c r="K516" s="12">
        <f>IF(ISNUMBER(H516),ABS(G516-C516),"")</f>
        <v/>
      </c>
      <c r="L516" s="11">
        <f>IF(A516="","",IF(A516=A515,L515+1,1))</f>
        <v/>
      </c>
      <c r="M516" s="12">
        <f>IF(A516="","",IF(L516=1,IF(ISNUMBER(C516),C516,""),IF(ISNUMBER(C516),IF(ISNUMBER(M515),$Q$2*C516+(1-$Q$2)*M515,C516),M515)))</f>
        <v/>
      </c>
      <c r="N516" s="11">
        <f>IF(A516="","",IF(L516=1,N515+1,N515))</f>
        <v/>
      </c>
    </row>
    <row r="517">
      <c r="A517" s="10" t="n"/>
      <c r="B517" s="10" t="n"/>
      <c r="C517" s="10" t="n"/>
      <c r="D517" s="10" t="n"/>
      <c r="E517" s="11">
        <f>IF(A517="","",IF(L517-$Q$1&lt;1,"",IF(ISNUMBER(INDEX($C$5:$C$2004,(ROW()-4-$Q$1))),INDEX($C$5:$C$2004,(ROW()-4-$Q$1)),"")))</f>
        <v/>
      </c>
      <c r="F517" s="12">
        <f>IF(A517="","",IF(L517-$Q$1-3&lt;1,"",IF(COUNT(INDEX($C$5:$C$2004,(ROW()-4-$Q$1)-3):INDEX($C$5:$C$2004,(ROW()-4-$Q$1)))=4,AVERAGE(INDEX($C$5:$C$2004,(ROW()-4-$Q$1)-3):INDEX($C$5:$C$2004,(ROW()-4-$Q$1))),"")))</f>
        <v/>
      </c>
      <c r="G517" s="12">
        <f>IF(A517="","",IF(L517-$Q$1&lt;1,"",IF(ISNUMBER(INDEX($M$5:$M$2004,(ROW()-4-$Q$1))),INDEX($M$5:$M$2004,(ROW()-4-$Q$1)),"")))</f>
        <v/>
      </c>
      <c r="H517" s="11">
        <f>IF(AND(ISNUMBER(C517),ISNUMBER(D517),ISNUMBER(E517),ISNUMBER(F517),ISNUMBER(G517)),ABS(D517-C517),"")</f>
        <v/>
      </c>
      <c r="I517" s="11">
        <f>IF(ISNUMBER(H517),ABS(E517-C517),"")</f>
        <v/>
      </c>
      <c r="J517" s="12">
        <f>IF(ISNUMBER(H517),ABS(F517-C517),"")</f>
        <v/>
      </c>
      <c r="K517" s="12">
        <f>IF(ISNUMBER(H517),ABS(G517-C517),"")</f>
        <v/>
      </c>
      <c r="L517" s="11">
        <f>IF(A517="","",IF(A517=A516,L516+1,1))</f>
        <v/>
      </c>
      <c r="M517" s="12">
        <f>IF(A517="","",IF(L517=1,IF(ISNUMBER(C517),C517,""),IF(ISNUMBER(C517),IF(ISNUMBER(M516),$Q$2*C517+(1-$Q$2)*M516,C517),M516)))</f>
        <v/>
      </c>
      <c r="N517" s="11">
        <f>IF(A517="","",IF(L517=1,N516+1,N516))</f>
        <v/>
      </c>
    </row>
    <row r="518">
      <c r="A518" s="10" t="n"/>
      <c r="B518" s="10" t="n"/>
      <c r="C518" s="10" t="n"/>
      <c r="D518" s="10" t="n"/>
      <c r="E518" s="11">
        <f>IF(A518="","",IF(L518-$Q$1&lt;1,"",IF(ISNUMBER(INDEX($C$5:$C$2004,(ROW()-4-$Q$1))),INDEX($C$5:$C$2004,(ROW()-4-$Q$1)),"")))</f>
        <v/>
      </c>
      <c r="F518" s="12">
        <f>IF(A518="","",IF(L518-$Q$1-3&lt;1,"",IF(COUNT(INDEX($C$5:$C$2004,(ROW()-4-$Q$1)-3):INDEX($C$5:$C$2004,(ROW()-4-$Q$1)))=4,AVERAGE(INDEX($C$5:$C$2004,(ROW()-4-$Q$1)-3):INDEX($C$5:$C$2004,(ROW()-4-$Q$1))),"")))</f>
        <v/>
      </c>
      <c r="G518" s="12">
        <f>IF(A518="","",IF(L518-$Q$1&lt;1,"",IF(ISNUMBER(INDEX($M$5:$M$2004,(ROW()-4-$Q$1))),INDEX($M$5:$M$2004,(ROW()-4-$Q$1)),"")))</f>
        <v/>
      </c>
      <c r="H518" s="11">
        <f>IF(AND(ISNUMBER(C518),ISNUMBER(D518),ISNUMBER(E518),ISNUMBER(F518),ISNUMBER(G518)),ABS(D518-C518),"")</f>
        <v/>
      </c>
      <c r="I518" s="11">
        <f>IF(ISNUMBER(H518),ABS(E518-C518),"")</f>
        <v/>
      </c>
      <c r="J518" s="12">
        <f>IF(ISNUMBER(H518),ABS(F518-C518),"")</f>
        <v/>
      </c>
      <c r="K518" s="12">
        <f>IF(ISNUMBER(H518),ABS(G518-C518),"")</f>
        <v/>
      </c>
      <c r="L518" s="11">
        <f>IF(A518="","",IF(A518=A517,L517+1,1))</f>
        <v/>
      </c>
      <c r="M518" s="12">
        <f>IF(A518="","",IF(L518=1,IF(ISNUMBER(C518),C518,""),IF(ISNUMBER(C518),IF(ISNUMBER(M517),$Q$2*C518+(1-$Q$2)*M517,C518),M517)))</f>
        <v/>
      </c>
      <c r="N518" s="11">
        <f>IF(A518="","",IF(L518=1,N517+1,N517))</f>
        <v/>
      </c>
    </row>
    <row r="519">
      <c r="A519" s="10" t="n"/>
      <c r="B519" s="10" t="n"/>
      <c r="C519" s="10" t="n"/>
      <c r="D519" s="10" t="n"/>
      <c r="E519" s="11">
        <f>IF(A519="","",IF(L519-$Q$1&lt;1,"",IF(ISNUMBER(INDEX($C$5:$C$2004,(ROW()-4-$Q$1))),INDEX($C$5:$C$2004,(ROW()-4-$Q$1)),"")))</f>
        <v/>
      </c>
      <c r="F519" s="12">
        <f>IF(A519="","",IF(L519-$Q$1-3&lt;1,"",IF(COUNT(INDEX($C$5:$C$2004,(ROW()-4-$Q$1)-3):INDEX($C$5:$C$2004,(ROW()-4-$Q$1)))=4,AVERAGE(INDEX($C$5:$C$2004,(ROW()-4-$Q$1)-3):INDEX($C$5:$C$2004,(ROW()-4-$Q$1))),"")))</f>
        <v/>
      </c>
      <c r="G519" s="12">
        <f>IF(A519="","",IF(L519-$Q$1&lt;1,"",IF(ISNUMBER(INDEX($M$5:$M$2004,(ROW()-4-$Q$1))),INDEX($M$5:$M$2004,(ROW()-4-$Q$1)),"")))</f>
        <v/>
      </c>
      <c r="H519" s="11">
        <f>IF(AND(ISNUMBER(C519),ISNUMBER(D519),ISNUMBER(E519),ISNUMBER(F519),ISNUMBER(G519)),ABS(D519-C519),"")</f>
        <v/>
      </c>
      <c r="I519" s="11">
        <f>IF(ISNUMBER(H519),ABS(E519-C519),"")</f>
        <v/>
      </c>
      <c r="J519" s="12">
        <f>IF(ISNUMBER(H519),ABS(F519-C519),"")</f>
        <v/>
      </c>
      <c r="K519" s="12">
        <f>IF(ISNUMBER(H519),ABS(G519-C519),"")</f>
        <v/>
      </c>
      <c r="L519" s="11">
        <f>IF(A519="","",IF(A519=A518,L518+1,1))</f>
        <v/>
      </c>
      <c r="M519" s="12">
        <f>IF(A519="","",IF(L519=1,IF(ISNUMBER(C519),C519,""),IF(ISNUMBER(C519),IF(ISNUMBER(M518),$Q$2*C519+(1-$Q$2)*M518,C519),M518)))</f>
        <v/>
      </c>
      <c r="N519" s="11">
        <f>IF(A519="","",IF(L519=1,N518+1,N518))</f>
        <v/>
      </c>
    </row>
    <row r="520">
      <c r="A520" s="10" t="n"/>
      <c r="B520" s="10" t="n"/>
      <c r="C520" s="10" t="n"/>
      <c r="D520" s="10" t="n"/>
      <c r="E520" s="11">
        <f>IF(A520="","",IF(L520-$Q$1&lt;1,"",IF(ISNUMBER(INDEX($C$5:$C$2004,(ROW()-4-$Q$1))),INDEX($C$5:$C$2004,(ROW()-4-$Q$1)),"")))</f>
        <v/>
      </c>
      <c r="F520" s="12">
        <f>IF(A520="","",IF(L520-$Q$1-3&lt;1,"",IF(COUNT(INDEX($C$5:$C$2004,(ROW()-4-$Q$1)-3):INDEX($C$5:$C$2004,(ROW()-4-$Q$1)))=4,AVERAGE(INDEX($C$5:$C$2004,(ROW()-4-$Q$1)-3):INDEX($C$5:$C$2004,(ROW()-4-$Q$1))),"")))</f>
        <v/>
      </c>
      <c r="G520" s="12">
        <f>IF(A520="","",IF(L520-$Q$1&lt;1,"",IF(ISNUMBER(INDEX($M$5:$M$2004,(ROW()-4-$Q$1))),INDEX($M$5:$M$2004,(ROW()-4-$Q$1)),"")))</f>
        <v/>
      </c>
      <c r="H520" s="11">
        <f>IF(AND(ISNUMBER(C520),ISNUMBER(D520),ISNUMBER(E520),ISNUMBER(F520),ISNUMBER(G520)),ABS(D520-C520),"")</f>
        <v/>
      </c>
      <c r="I520" s="11">
        <f>IF(ISNUMBER(H520),ABS(E520-C520),"")</f>
        <v/>
      </c>
      <c r="J520" s="12">
        <f>IF(ISNUMBER(H520),ABS(F520-C520),"")</f>
        <v/>
      </c>
      <c r="K520" s="12">
        <f>IF(ISNUMBER(H520),ABS(G520-C520),"")</f>
        <v/>
      </c>
      <c r="L520" s="11">
        <f>IF(A520="","",IF(A520=A519,L519+1,1))</f>
        <v/>
      </c>
      <c r="M520" s="12">
        <f>IF(A520="","",IF(L520=1,IF(ISNUMBER(C520),C520,""),IF(ISNUMBER(C520),IF(ISNUMBER(M519),$Q$2*C520+(1-$Q$2)*M519,C520),M519)))</f>
        <v/>
      </c>
      <c r="N520" s="11">
        <f>IF(A520="","",IF(L520=1,N519+1,N519))</f>
        <v/>
      </c>
    </row>
    <row r="521">
      <c r="A521" s="10" t="n"/>
      <c r="B521" s="10" t="n"/>
      <c r="C521" s="10" t="n"/>
      <c r="D521" s="10" t="n"/>
      <c r="E521" s="11">
        <f>IF(A521="","",IF(L521-$Q$1&lt;1,"",IF(ISNUMBER(INDEX($C$5:$C$2004,(ROW()-4-$Q$1))),INDEX($C$5:$C$2004,(ROW()-4-$Q$1)),"")))</f>
        <v/>
      </c>
      <c r="F521" s="12">
        <f>IF(A521="","",IF(L521-$Q$1-3&lt;1,"",IF(COUNT(INDEX($C$5:$C$2004,(ROW()-4-$Q$1)-3):INDEX($C$5:$C$2004,(ROW()-4-$Q$1)))=4,AVERAGE(INDEX($C$5:$C$2004,(ROW()-4-$Q$1)-3):INDEX($C$5:$C$2004,(ROW()-4-$Q$1))),"")))</f>
        <v/>
      </c>
      <c r="G521" s="12">
        <f>IF(A521="","",IF(L521-$Q$1&lt;1,"",IF(ISNUMBER(INDEX($M$5:$M$2004,(ROW()-4-$Q$1))),INDEX($M$5:$M$2004,(ROW()-4-$Q$1)),"")))</f>
        <v/>
      </c>
      <c r="H521" s="11">
        <f>IF(AND(ISNUMBER(C521),ISNUMBER(D521),ISNUMBER(E521),ISNUMBER(F521),ISNUMBER(G521)),ABS(D521-C521),"")</f>
        <v/>
      </c>
      <c r="I521" s="11">
        <f>IF(ISNUMBER(H521),ABS(E521-C521),"")</f>
        <v/>
      </c>
      <c r="J521" s="12">
        <f>IF(ISNUMBER(H521),ABS(F521-C521),"")</f>
        <v/>
      </c>
      <c r="K521" s="12">
        <f>IF(ISNUMBER(H521),ABS(G521-C521),"")</f>
        <v/>
      </c>
      <c r="L521" s="11">
        <f>IF(A521="","",IF(A521=A520,L520+1,1))</f>
        <v/>
      </c>
      <c r="M521" s="12">
        <f>IF(A521="","",IF(L521=1,IF(ISNUMBER(C521),C521,""),IF(ISNUMBER(C521),IF(ISNUMBER(M520),$Q$2*C521+(1-$Q$2)*M520,C521),M520)))</f>
        <v/>
      </c>
      <c r="N521" s="11">
        <f>IF(A521="","",IF(L521=1,N520+1,N520))</f>
        <v/>
      </c>
    </row>
    <row r="522">
      <c r="A522" s="10" t="n"/>
      <c r="B522" s="10" t="n"/>
      <c r="C522" s="10" t="n"/>
      <c r="D522" s="10" t="n"/>
      <c r="E522" s="11">
        <f>IF(A522="","",IF(L522-$Q$1&lt;1,"",IF(ISNUMBER(INDEX($C$5:$C$2004,(ROW()-4-$Q$1))),INDEX($C$5:$C$2004,(ROW()-4-$Q$1)),"")))</f>
        <v/>
      </c>
      <c r="F522" s="12">
        <f>IF(A522="","",IF(L522-$Q$1-3&lt;1,"",IF(COUNT(INDEX($C$5:$C$2004,(ROW()-4-$Q$1)-3):INDEX($C$5:$C$2004,(ROW()-4-$Q$1)))=4,AVERAGE(INDEX($C$5:$C$2004,(ROW()-4-$Q$1)-3):INDEX($C$5:$C$2004,(ROW()-4-$Q$1))),"")))</f>
        <v/>
      </c>
      <c r="G522" s="12">
        <f>IF(A522="","",IF(L522-$Q$1&lt;1,"",IF(ISNUMBER(INDEX($M$5:$M$2004,(ROW()-4-$Q$1))),INDEX($M$5:$M$2004,(ROW()-4-$Q$1)),"")))</f>
        <v/>
      </c>
      <c r="H522" s="11">
        <f>IF(AND(ISNUMBER(C522),ISNUMBER(D522),ISNUMBER(E522),ISNUMBER(F522),ISNUMBER(G522)),ABS(D522-C522),"")</f>
        <v/>
      </c>
      <c r="I522" s="11">
        <f>IF(ISNUMBER(H522),ABS(E522-C522),"")</f>
        <v/>
      </c>
      <c r="J522" s="12">
        <f>IF(ISNUMBER(H522),ABS(F522-C522),"")</f>
        <v/>
      </c>
      <c r="K522" s="12">
        <f>IF(ISNUMBER(H522),ABS(G522-C522),"")</f>
        <v/>
      </c>
      <c r="L522" s="11">
        <f>IF(A522="","",IF(A522=A521,L521+1,1))</f>
        <v/>
      </c>
      <c r="M522" s="12">
        <f>IF(A522="","",IF(L522=1,IF(ISNUMBER(C522),C522,""),IF(ISNUMBER(C522),IF(ISNUMBER(M521),$Q$2*C522+(1-$Q$2)*M521,C522),M521)))</f>
        <v/>
      </c>
      <c r="N522" s="11">
        <f>IF(A522="","",IF(L522=1,N521+1,N521))</f>
        <v/>
      </c>
    </row>
    <row r="523">
      <c r="A523" s="10" t="n"/>
      <c r="B523" s="10" t="n"/>
      <c r="C523" s="10" t="n"/>
      <c r="D523" s="10" t="n"/>
      <c r="E523" s="11">
        <f>IF(A523="","",IF(L523-$Q$1&lt;1,"",IF(ISNUMBER(INDEX($C$5:$C$2004,(ROW()-4-$Q$1))),INDEX($C$5:$C$2004,(ROW()-4-$Q$1)),"")))</f>
        <v/>
      </c>
      <c r="F523" s="12">
        <f>IF(A523="","",IF(L523-$Q$1-3&lt;1,"",IF(COUNT(INDEX($C$5:$C$2004,(ROW()-4-$Q$1)-3):INDEX($C$5:$C$2004,(ROW()-4-$Q$1)))=4,AVERAGE(INDEX($C$5:$C$2004,(ROW()-4-$Q$1)-3):INDEX($C$5:$C$2004,(ROW()-4-$Q$1))),"")))</f>
        <v/>
      </c>
      <c r="G523" s="12">
        <f>IF(A523="","",IF(L523-$Q$1&lt;1,"",IF(ISNUMBER(INDEX($M$5:$M$2004,(ROW()-4-$Q$1))),INDEX($M$5:$M$2004,(ROW()-4-$Q$1)),"")))</f>
        <v/>
      </c>
      <c r="H523" s="11">
        <f>IF(AND(ISNUMBER(C523),ISNUMBER(D523),ISNUMBER(E523),ISNUMBER(F523),ISNUMBER(G523)),ABS(D523-C523),"")</f>
        <v/>
      </c>
      <c r="I523" s="11">
        <f>IF(ISNUMBER(H523),ABS(E523-C523),"")</f>
        <v/>
      </c>
      <c r="J523" s="12">
        <f>IF(ISNUMBER(H523),ABS(F523-C523),"")</f>
        <v/>
      </c>
      <c r="K523" s="12">
        <f>IF(ISNUMBER(H523),ABS(G523-C523),"")</f>
        <v/>
      </c>
      <c r="L523" s="11">
        <f>IF(A523="","",IF(A523=A522,L522+1,1))</f>
        <v/>
      </c>
      <c r="M523" s="12">
        <f>IF(A523="","",IF(L523=1,IF(ISNUMBER(C523),C523,""),IF(ISNUMBER(C523),IF(ISNUMBER(M522),$Q$2*C523+(1-$Q$2)*M522,C523),M522)))</f>
        <v/>
      </c>
      <c r="N523" s="11">
        <f>IF(A523="","",IF(L523=1,N522+1,N522))</f>
        <v/>
      </c>
    </row>
    <row r="524">
      <c r="A524" s="10" t="n"/>
      <c r="B524" s="10" t="n"/>
      <c r="C524" s="10" t="n"/>
      <c r="D524" s="10" t="n"/>
      <c r="E524" s="11">
        <f>IF(A524="","",IF(L524-$Q$1&lt;1,"",IF(ISNUMBER(INDEX($C$5:$C$2004,(ROW()-4-$Q$1))),INDEX($C$5:$C$2004,(ROW()-4-$Q$1)),"")))</f>
        <v/>
      </c>
      <c r="F524" s="12">
        <f>IF(A524="","",IF(L524-$Q$1-3&lt;1,"",IF(COUNT(INDEX($C$5:$C$2004,(ROW()-4-$Q$1)-3):INDEX($C$5:$C$2004,(ROW()-4-$Q$1)))=4,AVERAGE(INDEX($C$5:$C$2004,(ROW()-4-$Q$1)-3):INDEX($C$5:$C$2004,(ROW()-4-$Q$1))),"")))</f>
        <v/>
      </c>
      <c r="G524" s="12">
        <f>IF(A524="","",IF(L524-$Q$1&lt;1,"",IF(ISNUMBER(INDEX($M$5:$M$2004,(ROW()-4-$Q$1))),INDEX($M$5:$M$2004,(ROW()-4-$Q$1)),"")))</f>
        <v/>
      </c>
      <c r="H524" s="11">
        <f>IF(AND(ISNUMBER(C524),ISNUMBER(D524),ISNUMBER(E524),ISNUMBER(F524),ISNUMBER(G524)),ABS(D524-C524),"")</f>
        <v/>
      </c>
      <c r="I524" s="11">
        <f>IF(ISNUMBER(H524),ABS(E524-C524),"")</f>
        <v/>
      </c>
      <c r="J524" s="12">
        <f>IF(ISNUMBER(H524),ABS(F524-C524),"")</f>
        <v/>
      </c>
      <c r="K524" s="12">
        <f>IF(ISNUMBER(H524),ABS(G524-C524),"")</f>
        <v/>
      </c>
      <c r="L524" s="11">
        <f>IF(A524="","",IF(A524=A523,L523+1,1))</f>
        <v/>
      </c>
      <c r="M524" s="12">
        <f>IF(A524="","",IF(L524=1,IF(ISNUMBER(C524),C524,""),IF(ISNUMBER(C524),IF(ISNUMBER(M523),$Q$2*C524+(1-$Q$2)*M523,C524),M523)))</f>
        <v/>
      </c>
      <c r="N524" s="11">
        <f>IF(A524="","",IF(L524=1,N523+1,N523))</f>
        <v/>
      </c>
    </row>
    <row r="525">
      <c r="A525" s="10" t="n"/>
      <c r="B525" s="10" t="n"/>
      <c r="C525" s="10" t="n"/>
      <c r="D525" s="10" t="n"/>
      <c r="E525" s="11">
        <f>IF(A525="","",IF(L525-$Q$1&lt;1,"",IF(ISNUMBER(INDEX($C$5:$C$2004,(ROW()-4-$Q$1))),INDEX($C$5:$C$2004,(ROW()-4-$Q$1)),"")))</f>
        <v/>
      </c>
      <c r="F525" s="12">
        <f>IF(A525="","",IF(L525-$Q$1-3&lt;1,"",IF(COUNT(INDEX($C$5:$C$2004,(ROW()-4-$Q$1)-3):INDEX($C$5:$C$2004,(ROW()-4-$Q$1)))=4,AVERAGE(INDEX($C$5:$C$2004,(ROW()-4-$Q$1)-3):INDEX($C$5:$C$2004,(ROW()-4-$Q$1))),"")))</f>
        <v/>
      </c>
      <c r="G525" s="12">
        <f>IF(A525="","",IF(L525-$Q$1&lt;1,"",IF(ISNUMBER(INDEX($M$5:$M$2004,(ROW()-4-$Q$1))),INDEX($M$5:$M$2004,(ROW()-4-$Q$1)),"")))</f>
        <v/>
      </c>
      <c r="H525" s="11">
        <f>IF(AND(ISNUMBER(C525),ISNUMBER(D525),ISNUMBER(E525),ISNUMBER(F525),ISNUMBER(G525)),ABS(D525-C525),"")</f>
        <v/>
      </c>
      <c r="I525" s="11">
        <f>IF(ISNUMBER(H525),ABS(E525-C525),"")</f>
        <v/>
      </c>
      <c r="J525" s="12">
        <f>IF(ISNUMBER(H525),ABS(F525-C525),"")</f>
        <v/>
      </c>
      <c r="K525" s="12">
        <f>IF(ISNUMBER(H525),ABS(G525-C525),"")</f>
        <v/>
      </c>
      <c r="L525" s="11">
        <f>IF(A525="","",IF(A525=A524,L524+1,1))</f>
        <v/>
      </c>
      <c r="M525" s="12">
        <f>IF(A525="","",IF(L525=1,IF(ISNUMBER(C525),C525,""),IF(ISNUMBER(C525),IF(ISNUMBER(M524),$Q$2*C525+(1-$Q$2)*M524,C525),M524)))</f>
        <v/>
      </c>
      <c r="N525" s="11">
        <f>IF(A525="","",IF(L525=1,N524+1,N524))</f>
        <v/>
      </c>
    </row>
    <row r="526">
      <c r="A526" s="10" t="n"/>
      <c r="B526" s="10" t="n"/>
      <c r="C526" s="10" t="n"/>
      <c r="D526" s="10" t="n"/>
      <c r="E526" s="11">
        <f>IF(A526="","",IF(L526-$Q$1&lt;1,"",IF(ISNUMBER(INDEX($C$5:$C$2004,(ROW()-4-$Q$1))),INDEX($C$5:$C$2004,(ROW()-4-$Q$1)),"")))</f>
        <v/>
      </c>
      <c r="F526" s="12">
        <f>IF(A526="","",IF(L526-$Q$1-3&lt;1,"",IF(COUNT(INDEX($C$5:$C$2004,(ROW()-4-$Q$1)-3):INDEX($C$5:$C$2004,(ROW()-4-$Q$1)))=4,AVERAGE(INDEX($C$5:$C$2004,(ROW()-4-$Q$1)-3):INDEX($C$5:$C$2004,(ROW()-4-$Q$1))),"")))</f>
        <v/>
      </c>
      <c r="G526" s="12">
        <f>IF(A526="","",IF(L526-$Q$1&lt;1,"",IF(ISNUMBER(INDEX($M$5:$M$2004,(ROW()-4-$Q$1))),INDEX($M$5:$M$2004,(ROW()-4-$Q$1)),"")))</f>
        <v/>
      </c>
      <c r="H526" s="11">
        <f>IF(AND(ISNUMBER(C526),ISNUMBER(D526),ISNUMBER(E526),ISNUMBER(F526),ISNUMBER(G526)),ABS(D526-C526),"")</f>
        <v/>
      </c>
      <c r="I526" s="11">
        <f>IF(ISNUMBER(H526),ABS(E526-C526),"")</f>
        <v/>
      </c>
      <c r="J526" s="12">
        <f>IF(ISNUMBER(H526),ABS(F526-C526),"")</f>
        <v/>
      </c>
      <c r="K526" s="12">
        <f>IF(ISNUMBER(H526),ABS(G526-C526),"")</f>
        <v/>
      </c>
      <c r="L526" s="11">
        <f>IF(A526="","",IF(A526=A525,L525+1,1))</f>
        <v/>
      </c>
      <c r="M526" s="12">
        <f>IF(A526="","",IF(L526=1,IF(ISNUMBER(C526),C526,""),IF(ISNUMBER(C526),IF(ISNUMBER(M525),$Q$2*C526+(1-$Q$2)*M525,C526),M525)))</f>
        <v/>
      </c>
      <c r="N526" s="11">
        <f>IF(A526="","",IF(L526=1,N525+1,N525))</f>
        <v/>
      </c>
    </row>
    <row r="527">
      <c r="A527" s="10" t="n"/>
      <c r="B527" s="10" t="n"/>
      <c r="C527" s="10" t="n"/>
      <c r="D527" s="10" t="n"/>
      <c r="E527" s="11">
        <f>IF(A527="","",IF(L527-$Q$1&lt;1,"",IF(ISNUMBER(INDEX($C$5:$C$2004,(ROW()-4-$Q$1))),INDEX($C$5:$C$2004,(ROW()-4-$Q$1)),"")))</f>
        <v/>
      </c>
      <c r="F527" s="12">
        <f>IF(A527="","",IF(L527-$Q$1-3&lt;1,"",IF(COUNT(INDEX($C$5:$C$2004,(ROW()-4-$Q$1)-3):INDEX($C$5:$C$2004,(ROW()-4-$Q$1)))=4,AVERAGE(INDEX($C$5:$C$2004,(ROW()-4-$Q$1)-3):INDEX($C$5:$C$2004,(ROW()-4-$Q$1))),"")))</f>
        <v/>
      </c>
      <c r="G527" s="12">
        <f>IF(A527="","",IF(L527-$Q$1&lt;1,"",IF(ISNUMBER(INDEX($M$5:$M$2004,(ROW()-4-$Q$1))),INDEX($M$5:$M$2004,(ROW()-4-$Q$1)),"")))</f>
        <v/>
      </c>
      <c r="H527" s="11">
        <f>IF(AND(ISNUMBER(C527),ISNUMBER(D527),ISNUMBER(E527),ISNUMBER(F527),ISNUMBER(G527)),ABS(D527-C527),"")</f>
        <v/>
      </c>
      <c r="I527" s="11">
        <f>IF(ISNUMBER(H527),ABS(E527-C527),"")</f>
        <v/>
      </c>
      <c r="J527" s="12">
        <f>IF(ISNUMBER(H527),ABS(F527-C527),"")</f>
        <v/>
      </c>
      <c r="K527" s="12">
        <f>IF(ISNUMBER(H527),ABS(G527-C527),"")</f>
        <v/>
      </c>
      <c r="L527" s="11">
        <f>IF(A527="","",IF(A527=A526,L526+1,1))</f>
        <v/>
      </c>
      <c r="M527" s="12">
        <f>IF(A527="","",IF(L527=1,IF(ISNUMBER(C527),C527,""),IF(ISNUMBER(C527),IF(ISNUMBER(M526),$Q$2*C527+(1-$Q$2)*M526,C527),M526)))</f>
        <v/>
      </c>
      <c r="N527" s="11">
        <f>IF(A527="","",IF(L527=1,N526+1,N526))</f>
        <v/>
      </c>
    </row>
    <row r="528">
      <c r="A528" s="10" t="n"/>
      <c r="B528" s="10" t="n"/>
      <c r="C528" s="10" t="n"/>
      <c r="D528" s="10" t="n"/>
      <c r="E528" s="11">
        <f>IF(A528="","",IF(L528-$Q$1&lt;1,"",IF(ISNUMBER(INDEX($C$5:$C$2004,(ROW()-4-$Q$1))),INDEX($C$5:$C$2004,(ROW()-4-$Q$1)),"")))</f>
        <v/>
      </c>
      <c r="F528" s="12">
        <f>IF(A528="","",IF(L528-$Q$1-3&lt;1,"",IF(COUNT(INDEX($C$5:$C$2004,(ROW()-4-$Q$1)-3):INDEX($C$5:$C$2004,(ROW()-4-$Q$1)))=4,AVERAGE(INDEX($C$5:$C$2004,(ROW()-4-$Q$1)-3):INDEX($C$5:$C$2004,(ROW()-4-$Q$1))),"")))</f>
        <v/>
      </c>
      <c r="G528" s="12">
        <f>IF(A528="","",IF(L528-$Q$1&lt;1,"",IF(ISNUMBER(INDEX($M$5:$M$2004,(ROW()-4-$Q$1))),INDEX($M$5:$M$2004,(ROW()-4-$Q$1)),"")))</f>
        <v/>
      </c>
      <c r="H528" s="11">
        <f>IF(AND(ISNUMBER(C528),ISNUMBER(D528),ISNUMBER(E528),ISNUMBER(F528),ISNUMBER(G528)),ABS(D528-C528),"")</f>
        <v/>
      </c>
      <c r="I528" s="11">
        <f>IF(ISNUMBER(H528),ABS(E528-C528),"")</f>
        <v/>
      </c>
      <c r="J528" s="12">
        <f>IF(ISNUMBER(H528),ABS(F528-C528),"")</f>
        <v/>
      </c>
      <c r="K528" s="12">
        <f>IF(ISNUMBER(H528),ABS(G528-C528),"")</f>
        <v/>
      </c>
      <c r="L528" s="11">
        <f>IF(A528="","",IF(A528=A527,L527+1,1))</f>
        <v/>
      </c>
      <c r="M528" s="12">
        <f>IF(A528="","",IF(L528=1,IF(ISNUMBER(C528),C528,""),IF(ISNUMBER(C528),IF(ISNUMBER(M527),$Q$2*C528+(1-$Q$2)*M527,C528),M527)))</f>
        <v/>
      </c>
      <c r="N528" s="11">
        <f>IF(A528="","",IF(L528=1,N527+1,N527))</f>
        <v/>
      </c>
    </row>
    <row r="529">
      <c r="A529" s="10" t="n"/>
      <c r="B529" s="10" t="n"/>
      <c r="C529" s="10" t="n"/>
      <c r="D529" s="10" t="n"/>
      <c r="E529" s="11">
        <f>IF(A529="","",IF(L529-$Q$1&lt;1,"",IF(ISNUMBER(INDEX($C$5:$C$2004,(ROW()-4-$Q$1))),INDEX($C$5:$C$2004,(ROW()-4-$Q$1)),"")))</f>
        <v/>
      </c>
      <c r="F529" s="12">
        <f>IF(A529="","",IF(L529-$Q$1-3&lt;1,"",IF(COUNT(INDEX($C$5:$C$2004,(ROW()-4-$Q$1)-3):INDEX($C$5:$C$2004,(ROW()-4-$Q$1)))=4,AVERAGE(INDEX($C$5:$C$2004,(ROW()-4-$Q$1)-3):INDEX($C$5:$C$2004,(ROW()-4-$Q$1))),"")))</f>
        <v/>
      </c>
      <c r="G529" s="12">
        <f>IF(A529="","",IF(L529-$Q$1&lt;1,"",IF(ISNUMBER(INDEX($M$5:$M$2004,(ROW()-4-$Q$1))),INDEX($M$5:$M$2004,(ROW()-4-$Q$1)),"")))</f>
        <v/>
      </c>
      <c r="H529" s="11">
        <f>IF(AND(ISNUMBER(C529),ISNUMBER(D529),ISNUMBER(E529),ISNUMBER(F529),ISNUMBER(G529)),ABS(D529-C529),"")</f>
        <v/>
      </c>
      <c r="I529" s="11">
        <f>IF(ISNUMBER(H529),ABS(E529-C529),"")</f>
        <v/>
      </c>
      <c r="J529" s="12">
        <f>IF(ISNUMBER(H529),ABS(F529-C529),"")</f>
        <v/>
      </c>
      <c r="K529" s="12">
        <f>IF(ISNUMBER(H529),ABS(G529-C529),"")</f>
        <v/>
      </c>
      <c r="L529" s="11">
        <f>IF(A529="","",IF(A529=A528,L528+1,1))</f>
        <v/>
      </c>
      <c r="M529" s="12">
        <f>IF(A529="","",IF(L529=1,IF(ISNUMBER(C529),C529,""),IF(ISNUMBER(C529),IF(ISNUMBER(M528),$Q$2*C529+(1-$Q$2)*M528,C529),M528)))</f>
        <v/>
      </c>
      <c r="N529" s="11">
        <f>IF(A529="","",IF(L529=1,N528+1,N528))</f>
        <v/>
      </c>
    </row>
    <row r="530">
      <c r="A530" s="10" t="n"/>
      <c r="B530" s="10" t="n"/>
      <c r="C530" s="10" t="n"/>
      <c r="D530" s="10" t="n"/>
      <c r="E530" s="11">
        <f>IF(A530="","",IF(L530-$Q$1&lt;1,"",IF(ISNUMBER(INDEX($C$5:$C$2004,(ROW()-4-$Q$1))),INDEX($C$5:$C$2004,(ROW()-4-$Q$1)),"")))</f>
        <v/>
      </c>
      <c r="F530" s="12">
        <f>IF(A530="","",IF(L530-$Q$1-3&lt;1,"",IF(COUNT(INDEX($C$5:$C$2004,(ROW()-4-$Q$1)-3):INDEX($C$5:$C$2004,(ROW()-4-$Q$1)))=4,AVERAGE(INDEX($C$5:$C$2004,(ROW()-4-$Q$1)-3):INDEX($C$5:$C$2004,(ROW()-4-$Q$1))),"")))</f>
        <v/>
      </c>
      <c r="G530" s="12">
        <f>IF(A530="","",IF(L530-$Q$1&lt;1,"",IF(ISNUMBER(INDEX($M$5:$M$2004,(ROW()-4-$Q$1))),INDEX($M$5:$M$2004,(ROW()-4-$Q$1)),"")))</f>
        <v/>
      </c>
      <c r="H530" s="11">
        <f>IF(AND(ISNUMBER(C530),ISNUMBER(D530),ISNUMBER(E530),ISNUMBER(F530),ISNUMBER(G530)),ABS(D530-C530),"")</f>
        <v/>
      </c>
      <c r="I530" s="11">
        <f>IF(ISNUMBER(H530),ABS(E530-C530),"")</f>
        <v/>
      </c>
      <c r="J530" s="12">
        <f>IF(ISNUMBER(H530),ABS(F530-C530),"")</f>
        <v/>
      </c>
      <c r="K530" s="12">
        <f>IF(ISNUMBER(H530),ABS(G530-C530),"")</f>
        <v/>
      </c>
      <c r="L530" s="11">
        <f>IF(A530="","",IF(A530=A529,L529+1,1))</f>
        <v/>
      </c>
      <c r="M530" s="12">
        <f>IF(A530="","",IF(L530=1,IF(ISNUMBER(C530),C530,""),IF(ISNUMBER(C530),IF(ISNUMBER(M529),$Q$2*C530+(1-$Q$2)*M529,C530),M529)))</f>
        <v/>
      </c>
      <c r="N530" s="11">
        <f>IF(A530="","",IF(L530=1,N529+1,N529))</f>
        <v/>
      </c>
    </row>
    <row r="531">
      <c r="A531" s="10" t="n"/>
      <c r="B531" s="10" t="n"/>
      <c r="C531" s="10" t="n"/>
      <c r="D531" s="10" t="n"/>
      <c r="E531" s="11">
        <f>IF(A531="","",IF(L531-$Q$1&lt;1,"",IF(ISNUMBER(INDEX($C$5:$C$2004,(ROW()-4-$Q$1))),INDEX($C$5:$C$2004,(ROW()-4-$Q$1)),"")))</f>
        <v/>
      </c>
      <c r="F531" s="12">
        <f>IF(A531="","",IF(L531-$Q$1-3&lt;1,"",IF(COUNT(INDEX($C$5:$C$2004,(ROW()-4-$Q$1)-3):INDEX($C$5:$C$2004,(ROW()-4-$Q$1)))=4,AVERAGE(INDEX($C$5:$C$2004,(ROW()-4-$Q$1)-3):INDEX($C$5:$C$2004,(ROW()-4-$Q$1))),"")))</f>
        <v/>
      </c>
      <c r="G531" s="12">
        <f>IF(A531="","",IF(L531-$Q$1&lt;1,"",IF(ISNUMBER(INDEX($M$5:$M$2004,(ROW()-4-$Q$1))),INDEX($M$5:$M$2004,(ROW()-4-$Q$1)),"")))</f>
        <v/>
      </c>
      <c r="H531" s="11">
        <f>IF(AND(ISNUMBER(C531),ISNUMBER(D531),ISNUMBER(E531),ISNUMBER(F531),ISNUMBER(G531)),ABS(D531-C531),"")</f>
        <v/>
      </c>
      <c r="I531" s="11">
        <f>IF(ISNUMBER(H531),ABS(E531-C531),"")</f>
        <v/>
      </c>
      <c r="J531" s="12">
        <f>IF(ISNUMBER(H531),ABS(F531-C531),"")</f>
        <v/>
      </c>
      <c r="K531" s="12">
        <f>IF(ISNUMBER(H531),ABS(G531-C531),"")</f>
        <v/>
      </c>
      <c r="L531" s="11">
        <f>IF(A531="","",IF(A531=A530,L530+1,1))</f>
        <v/>
      </c>
      <c r="M531" s="12">
        <f>IF(A531="","",IF(L531=1,IF(ISNUMBER(C531),C531,""),IF(ISNUMBER(C531),IF(ISNUMBER(M530),$Q$2*C531+(1-$Q$2)*M530,C531),M530)))</f>
        <v/>
      </c>
      <c r="N531" s="11">
        <f>IF(A531="","",IF(L531=1,N530+1,N530))</f>
        <v/>
      </c>
    </row>
    <row r="532">
      <c r="A532" s="10" t="n"/>
      <c r="B532" s="10" t="n"/>
      <c r="C532" s="10" t="n"/>
      <c r="D532" s="10" t="n"/>
      <c r="E532" s="11">
        <f>IF(A532="","",IF(L532-$Q$1&lt;1,"",IF(ISNUMBER(INDEX($C$5:$C$2004,(ROW()-4-$Q$1))),INDEX($C$5:$C$2004,(ROW()-4-$Q$1)),"")))</f>
        <v/>
      </c>
      <c r="F532" s="12">
        <f>IF(A532="","",IF(L532-$Q$1-3&lt;1,"",IF(COUNT(INDEX($C$5:$C$2004,(ROW()-4-$Q$1)-3):INDEX($C$5:$C$2004,(ROW()-4-$Q$1)))=4,AVERAGE(INDEX($C$5:$C$2004,(ROW()-4-$Q$1)-3):INDEX($C$5:$C$2004,(ROW()-4-$Q$1))),"")))</f>
        <v/>
      </c>
      <c r="G532" s="12">
        <f>IF(A532="","",IF(L532-$Q$1&lt;1,"",IF(ISNUMBER(INDEX($M$5:$M$2004,(ROW()-4-$Q$1))),INDEX($M$5:$M$2004,(ROW()-4-$Q$1)),"")))</f>
        <v/>
      </c>
      <c r="H532" s="11">
        <f>IF(AND(ISNUMBER(C532),ISNUMBER(D532),ISNUMBER(E532),ISNUMBER(F532),ISNUMBER(G532)),ABS(D532-C532),"")</f>
        <v/>
      </c>
      <c r="I532" s="11">
        <f>IF(ISNUMBER(H532),ABS(E532-C532),"")</f>
        <v/>
      </c>
      <c r="J532" s="12">
        <f>IF(ISNUMBER(H532),ABS(F532-C532),"")</f>
        <v/>
      </c>
      <c r="K532" s="12">
        <f>IF(ISNUMBER(H532),ABS(G532-C532),"")</f>
        <v/>
      </c>
      <c r="L532" s="11">
        <f>IF(A532="","",IF(A532=A531,L531+1,1))</f>
        <v/>
      </c>
      <c r="M532" s="12">
        <f>IF(A532="","",IF(L532=1,IF(ISNUMBER(C532),C532,""),IF(ISNUMBER(C532),IF(ISNUMBER(M531),$Q$2*C532+(1-$Q$2)*M531,C532),M531)))</f>
        <v/>
      </c>
      <c r="N532" s="11">
        <f>IF(A532="","",IF(L532=1,N531+1,N531))</f>
        <v/>
      </c>
    </row>
    <row r="533">
      <c r="A533" s="10" t="n"/>
      <c r="B533" s="10" t="n"/>
      <c r="C533" s="10" t="n"/>
      <c r="D533" s="10" t="n"/>
      <c r="E533" s="11">
        <f>IF(A533="","",IF(L533-$Q$1&lt;1,"",IF(ISNUMBER(INDEX($C$5:$C$2004,(ROW()-4-$Q$1))),INDEX($C$5:$C$2004,(ROW()-4-$Q$1)),"")))</f>
        <v/>
      </c>
      <c r="F533" s="12">
        <f>IF(A533="","",IF(L533-$Q$1-3&lt;1,"",IF(COUNT(INDEX($C$5:$C$2004,(ROW()-4-$Q$1)-3):INDEX($C$5:$C$2004,(ROW()-4-$Q$1)))=4,AVERAGE(INDEX($C$5:$C$2004,(ROW()-4-$Q$1)-3):INDEX($C$5:$C$2004,(ROW()-4-$Q$1))),"")))</f>
        <v/>
      </c>
      <c r="G533" s="12">
        <f>IF(A533="","",IF(L533-$Q$1&lt;1,"",IF(ISNUMBER(INDEX($M$5:$M$2004,(ROW()-4-$Q$1))),INDEX($M$5:$M$2004,(ROW()-4-$Q$1)),"")))</f>
        <v/>
      </c>
      <c r="H533" s="11">
        <f>IF(AND(ISNUMBER(C533),ISNUMBER(D533),ISNUMBER(E533),ISNUMBER(F533),ISNUMBER(G533)),ABS(D533-C533),"")</f>
        <v/>
      </c>
      <c r="I533" s="11">
        <f>IF(ISNUMBER(H533),ABS(E533-C533),"")</f>
        <v/>
      </c>
      <c r="J533" s="12">
        <f>IF(ISNUMBER(H533),ABS(F533-C533),"")</f>
        <v/>
      </c>
      <c r="K533" s="12">
        <f>IF(ISNUMBER(H533),ABS(G533-C533),"")</f>
        <v/>
      </c>
      <c r="L533" s="11">
        <f>IF(A533="","",IF(A533=A532,L532+1,1))</f>
        <v/>
      </c>
      <c r="M533" s="12">
        <f>IF(A533="","",IF(L533=1,IF(ISNUMBER(C533),C533,""),IF(ISNUMBER(C533),IF(ISNUMBER(M532),$Q$2*C533+(1-$Q$2)*M532,C533),M532)))</f>
        <v/>
      </c>
      <c r="N533" s="11">
        <f>IF(A533="","",IF(L533=1,N532+1,N532))</f>
        <v/>
      </c>
    </row>
    <row r="534">
      <c r="A534" s="10" t="n"/>
      <c r="B534" s="10" t="n"/>
      <c r="C534" s="10" t="n"/>
      <c r="D534" s="10" t="n"/>
      <c r="E534" s="11">
        <f>IF(A534="","",IF(L534-$Q$1&lt;1,"",IF(ISNUMBER(INDEX($C$5:$C$2004,(ROW()-4-$Q$1))),INDEX($C$5:$C$2004,(ROW()-4-$Q$1)),"")))</f>
        <v/>
      </c>
      <c r="F534" s="12">
        <f>IF(A534="","",IF(L534-$Q$1-3&lt;1,"",IF(COUNT(INDEX($C$5:$C$2004,(ROW()-4-$Q$1)-3):INDEX($C$5:$C$2004,(ROW()-4-$Q$1)))=4,AVERAGE(INDEX($C$5:$C$2004,(ROW()-4-$Q$1)-3):INDEX($C$5:$C$2004,(ROW()-4-$Q$1))),"")))</f>
        <v/>
      </c>
      <c r="G534" s="12">
        <f>IF(A534="","",IF(L534-$Q$1&lt;1,"",IF(ISNUMBER(INDEX($M$5:$M$2004,(ROW()-4-$Q$1))),INDEX($M$5:$M$2004,(ROW()-4-$Q$1)),"")))</f>
        <v/>
      </c>
      <c r="H534" s="11">
        <f>IF(AND(ISNUMBER(C534),ISNUMBER(D534),ISNUMBER(E534),ISNUMBER(F534),ISNUMBER(G534)),ABS(D534-C534),"")</f>
        <v/>
      </c>
      <c r="I534" s="11">
        <f>IF(ISNUMBER(H534),ABS(E534-C534),"")</f>
        <v/>
      </c>
      <c r="J534" s="12">
        <f>IF(ISNUMBER(H534),ABS(F534-C534),"")</f>
        <v/>
      </c>
      <c r="K534" s="12">
        <f>IF(ISNUMBER(H534),ABS(G534-C534),"")</f>
        <v/>
      </c>
      <c r="L534" s="11">
        <f>IF(A534="","",IF(A534=A533,L533+1,1))</f>
        <v/>
      </c>
      <c r="M534" s="12">
        <f>IF(A534="","",IF(L534=1,IF(ISNUMBER(C534),C534,""),IF(ISNUMBER(C534),IF(ISNUMBER(M533),$Q$2*C534+(1-$Q$2)*M533,C534),M533)))</f>
        <v/>
      </c>
      <c r="N534" s="11">
        <f>IF(A534="","",IF(L534=1,N533+1,N533))</f>
        <v/>
      </c>
    </row>
    <row r="535">
      <c r="A535" s="10" t="n"/>
      <c r="B535" s="10" t="n"/>
      <c r="C535" s="10" t="n"/>
      <c r="D535" s="10" t="n"/>
      <c r="E535" s="11">
        <f>IF(A535="","",IF(L535-$Q$1&lt;1,"",IF(ISNUMBER(INDEX($C$5:$C$2004,(ROW()-4-$Q$1))),INDEX($C$5:$C$2004,(ROW()-4-$Q$1)),"")))</f>
        <v/>
      </c>
      <c r="F535" s="12">
        <f>IF(A535="","",IF(L535-$Q$1-3&lt;1,"",IF(COUNT(INDEX($C$5:$C$2004,(ROW()-4-$Q$1)-3):INDEX($C$5:$C$2004,(ROW()-4-$Q$1)))=4,AVERAGE(INDEX($C$5:$C$2004,(ROW()-4-$Q$1)-3):INDEX($C$5:$C$2004,(ROW()-4-$Q$1))),"")))</f>
        <v/>
      </c>
      <c r="G535" s="12">
        <f>IF(A535="","",IF(L535-$Q$1&lt;1,"",IF(ISNUMBER(INDEX($M$5:$M$2004,(ROW()-4-$Q$1))),INDEX($M$5:$M$2004,(ROW()-4-$Q$1)),"")))</f>
        <v/>
      </c>
      <c r="H535" s="11">
        <f>IF(AND(ISNUMBER(C535),ISNUMBER(D535),ISNUMBER(E535),ISNUMBER(F535),ISNUMBER(G535)),ABS(D535-C535),"")</f>
        <v/>
      </c>
      <c r="I535" s="11">
        <f>IF(ISNUMBER(H535),ABS(E535-C535),"")</f>
        <v/>
      </c>
      <c r="J535" s="12">
        <f>IF(ISNUMBER(H535),ABS(F535-C535),"")</f>
        <v/>
      </c>
      <c r="K535" s="12">
        <f>IF(ISNUMBER(H535),ABS(G535-C535),"")</f>
        <v/>
      </c>
      <c r="L535" s="11">
        <f>IF(A535="","",IF(A535=A534,L534+1,1))</f>
        <v/>
      </c>
      <c r="M535" s="12">
        <f>IF(A535="","",IF(L535=1,IF(ISNUMBER(C535),C535,""),IF(ISNUMBER(C535),IF(ISNUMBER(M534),$Q$2*C535+(1-$Q$2)*M534,C535),M534)))</f>
        <v/>
      </c>
      <c r="N535" s="11">
        <f>IF(A535="","",IF(L535=1,N534+1,N534))</f>
        <v/>
      </c>
    </row>
    <row r="536">
      <c r="A536" s="10" t="n"/>
      <c r="B536" s="10" t="n"/>
      <c r="C536" s="10" t="n"/>
      <c r="D536" s="10" t="n"/>
      <c r="E536" s="11">
        <f>IF(A536="","",IF(L536-$Q$1&lt;1,"",IF(ISNUMBER(INDEX($C$5:$C$2004,(ROW()-4-$Q$1))),INDEX($C$5:$C$2004,(ROW()-4-$Q$1)),"")))</f>
        <v/>
      </c>
      <c r="F536" s="12">
        <f>IF(A536="","",IF(L536-$Q$1-3&lt;1,"",IF(COUNT(INDEX($C$5:$C$2004,(ROW()-4-$Q$1)-3):INDEX($C$5:$C$2004,(ROW()-4-$Q$1)))=4,AVERAGE(INDEX($C$5:$C$2004,(ROW()-4-$Q$1)-3):INDEX($C$5:$C$2004,(ROW()-4-$Q$1))),"")))</f>
        <v/>
      </c>
      <c r="G536" s="12">
        <f>IF(A536="","",IF(L536-$Q$1&lt;1,"",IF(ISNUMBER(INDEX($M$5:$M$2004,(ROW()-4-$Q$1))),INDEX($M$5:$M$2004,(ROW()-4-$Q$1)),"")))</f>
        <v/>
      </c>
      <c r="H536" s="11">
        <f>IF(AND(ISNUMBER(C536),ISNUMBER(D536),ISNUMBER(E536),ISNUMBER(F536),ISNUMBER(G536)),ABS(D536-C536),"")</f>
        <v/>
      </c>
      <c r="I536" s="11">
        <f>IF(ISNUMBER(H536),ABS(E536-C536),"")</f>
        <v/>
      </c>
      <c r="J536" s="12">
        <f>IF(ISNUMBER(H536),ABS(F536-C536),"")</f>
        <v/>
      </c>
      <c r="K536" s="12">
        <f>IF(ISNUMBER(H536),ABS(G536-C536),"")</f>
        <v/>
      </c>
      <c r="L536" s="11">
        <f>IF(A536="","",IF(A536=A535,L535+1,1))</f>
        <v/>
      </c>
      <c r="M536" s="12">
        <f>IF(A536="","",IF(L536=1,IF(ISNUMBER(C536),C536,""),IF(ISNUMBER(C536),IF(ISNUMBER(M535),$Q$2*C536+(1-$Q$2)*M535,C536),M535)))</f>
        <v/>
      </c>
      <c r="N536" s="11">
        <f>IF(A536="","",IF(L536=1,N535+1,N535))</f>
        <v/>
      </c>
    </row>
    <row r="537">
      <c r="A537" s="10" t="n"/>
      <c r="B537" s="10" t="n"/>
      <c r="C537" s="10" t="n"/>
      <c r="D537" s="10" t="n"/>
      <c r="E537" s="11">
        <f>IF(A537="","",IF(L537-$Q$1&lt;1,"",IF(ISNUMBER(INDEX($C$5:$C$2004,(ROW()-4-$Q$1))),INDEX($C$5:$C$2004,(ROW()-4-$Q$1)),"")))</f>
        <v/>
      </c>
      <c r="F537" s="12">
        <f>IF(A537="","",IF(L537-$Q$1-3&lt;1,"",IF(COUNT(INDEX($C$5:$C$2004,(ROW()-4-$Q$1)-3):INDEX($C$5:$C$2004,(ROW()-4-$Q$1)))=4,AVERAGE(INDEX($C$5:$C$2004,(ROW()-4-$Q$1)-3):INDEX($C$5:$C$2004,(ROW()-4-$Q$1))),"")))</f>
        <v/>
      </c>
      <c r="G537" s="12">
        <f>IF(A537="","",IF(L537-$Q$1&lt;1,"",IF(ISNUMBER(INDEX($M$5:$M$2004,(ROW()-4-$Q$1))),INDEX($M$5:$M$2004,(ROW()-4-$Q$1)),"")))</f>
        <v/>
      </c>
      <c r="H537" s="11">
        <f>IF(AND(ISNUMBER(C537),ISNUMBER(D537),ISNUMBER(E537),ISNUMBER(F537),ISNUMBER(G537)),ABS(D537-C537),"")</f>
        <v/>
      </c>
      <c r="I537" s="11">
        <f>IF(ISNUMBER(H537),ABS(E537-C537),"")</f>
        <v/>
      </c>
      <c r="J537" s="12">
        <f>IF(ISNUMBER(H537),ABS(F537-C537),"")</f>
        <v/>
      </c>
      <c r="K537" s="12">
        <f>IF(ISNUMBER(H537),ABS(G537-C537),"")</f>
        <v/>
      </c>
      <c r="L537" s="11">
        <f>IF(A537="","",IF(A537=A536,L536+1,1))</f>
        <v/>
      </c>
      <c r="M537" s="12">
        <f>IF(A537="","",IF(L537=1,IF(ISNUMBER(C537),C537,""),IF(ISNUMBER(C537),IF(ISNUMBER(M536),$Q$2*C537+(1-$Q$2)*M536,C537),M536)))</f>
        <v/>
      </c>
      <c r="N537" s="11">
        <f>IF(A537="","",IF(L537=1,N536+1,N536))</f>
        <v/>
      </c>
    </row>
    <row r="538">
      <c r="A538" s="10" t="n"/>
      <c r="B538" s="10" t="n"/>
      <c r="C538" s="10" t="n"/>
      <c r="D538" s="10" t="n"/>
      <c r="E538" s="11">
        <f>IF(A538="","",IF(L538-$Q$1&lt;1,"",IF(ISNUMBER(INDEX($C$5:$C$2004,(ROW()-4-$Q$1))),INDEX($C$5:$C$2004,(ROW()-4-$Q$1)),"")))</f>
        <v/>
      </c>
      <c r="F538" s="12">
        <f>IF(A538="","",IF(L538-$Q$1-3&lt;1,"",IF(COUNT(INDEX($C$5:$C$2004,(ROW()-4-$Q$1)-3):INDEX($C$5:$C$2004,(ROW()-4-$Q$1)))=4,AVERAGE(INDEX($C$5:$C$2004,(ROW()-4-$Q$1)-3):INDEX($C$5:$C$2004,(ROW()-4-$Q$1))),"")))</f>
        <v/>
      </c>
      <c r="G538" s="12">
        <f>IF(A538="","",IF(L538-$Q$1&lt;1,"",IF(ISNUMBER(INDEX($M$5:$M$2004,(ROW()-4-$Q$1))),INDEX($M$5:$M$2004,(ROW()-4-$Q$1)),"")))</f>
        <v/>
      </c>
      <c r="H538" s="11">
        <f>IF(AND(ISNUMBER(C538),ISNUMBER(D538),ISNUMBER(E538),ISNUMBER(F538),ISNUMBER(G538)),ABS(D538-C538),"")</f>
        <v/>
      </c>
      <c r="I538" s="11">
        <f>IF(ISNUMBER(H538),ABS(E538-C538),"")</f>
        <v/>
      </c>
      <c r="J538" s="12">
        <f>IF(ISNUMBER(H538),ABS(F538-C538),"")</f>
        <v/>
      </c>
      <c r="K538" s="12">
        <f>IF(ISNUMBER(H538),ABS(G538-C538),"")</f>
        <v/>
      </c>
      <c r="L538" s="11">
        <f>IF(A538="","",IF(A538=A537,L537+1,1))</f>
        <v/>
      </c>
      <c r="M538" s="12">
        <f>IF(A538="","",IF(L538=1,IF(ISNUMBER(C538),C538,""),IF(ISNUMBER(C538),IF(ISNUMBER(M537),$Q$2*C538+(1-$Q$2)*M537,C538),M537)))</f>
        <v/>
      </c>
      <c r="N538" s="11">
        <f>IF(A538="","",IF(L538=1,N537+1,N537))</f>
        <v/>
      </c>
    </row>
    <row r="539">
      <c r="A539" s="10" t="n"/>
      <c r="B539" s="10" t="n"/>
      <c r="C539" s="10" t="n"/>
      <c r="D539" s="10" t="n"/>
      <c r="E539" s="11">
        <f>IF(A539="","",IF(L539-$Q$1&lt;1,"",IF(ISNUMBER(INDEX($C$5:$C$2004,(ROW()-4-$Q$1))),INDEX($C$5:$C$2004,(ROW()-4-$Q$1)),"")))</f>
        <v/>
      </c>
      <c r="F539" s="12">
        <f>IF(A539="","",IF(L539-$Q$1-3&lt;1,"",IF(COUNT(INDEX($C$5:$C$2004,(ROW()-4-$Q$1)-3):INDEX($C$5:$C$2004,(ROW()-4-$Q$1)))=4,AVERAGE(INDEX($C$5:$C$2004,(ROW()-4-$Q$1)-3):INDEX($C$5:$C$2004,(ROW()-4-$Q$1))),"")))</f>
        <v/>
      </c>
      <c r="G539" s="12">
        <f>IF(A539="","",IF(L539-$Q$1&lt;1,"",IF(ISNUMBER(INDEX($M$5:$M$2004,(ROW()-4-$Q$1))),INDEX($M$5:$M$2004,(ROW()-4-$Q$1)),"")))</f>
        <v/>
      </c>
      <c r="H539" s="11">
        <f>IF(AND(ISNUMBER(C539),ISNUMBER(D539),ISNUMBER(E539),ISNUMBER(F539),ISNUMBER(G539)),ABS(D539-C539),"")</f>
        <v/>
      </c>
      <c r="I539" s="11">
        <f>IF(ISNUMBER(H539),ABS(E539-C539),"")</f>
        <v/>
      </c>
      <c r="J539" s="12">
        <f>IF(ISNUMBER(H539),ABS(F539-C539),"")</f>
        <v/>
      </c>
      <c r="K539" s="12">
        <f>IF(ISNUMBER(H539),ABS(G539-C539),"")</f>
        <v/>
      </c>
      <c r="L539" s="11">
        <f>IF(A539="","",IF(A539=A538,L538+1,1))</f>
        <v/>
      </c>
      <c r="M539" s="12">
        <f>IF(A539="","",IF(L539=1,IF(ISNUMBER(C539),C539,""),IF(ISNUMBER(C539),IF(ISNUMBER(M538),$Q$2*C539+(1-$Q$2)*M538,C539),M538)))</f>
        <v/>
      </c>
      <c r="N539" s="11">
        <f>IF(A539="","",IF(L539=1,N538+1,N538))</f>
        <v/>
      </c>
    </row>
    <row r="540">
      <c r="A540" s="10" t="n"/>
      <c r="B540" s="10" t="n"/>
      <c r="C540" s="10" t="n"/>
      <c r="D540" s="10" t="n"/>
      <c r="E540" s="11">
        <f>IF(A540="","",IF(L540-$Q$1&lt;1,"",IF(ISNUMBER(INDEX($C$5:$C$2004,(ROW()-4-$Q$1))),INDEX($C$5:$C$2004,(ROW()-4-$Q$1)),"")))</f>
        <v/>
      </c>
      <c r="F540" s="12">
        <f>IF(A540="","",IF(L540-$Q$1-3&lt;1,"",IF(COUNT(INDEX($C$5:$C$2004,(ROW()-4-$Q$1)-3):INDEX($C$5:$C$2004,(ROW()-4-$Q$1)))=4,AVERAGE(INDEX($C$5:$C$2004,(ROW()-4-$Q$1)-3):INDEX($C$5:$C$2004,(ROW()-4-$Q$1))),"")))</f>
        <v/>
      </c>
      <c r="G540" s="12">
        <f>IF(A540="","",IF(L540-$Q$1&lt;1,"",IF(ISNUMBER(INDEX($M$5:$M$2004,(ROW()-4-$Q$1))),INDEX($M$5:$M$2004,(ROW()-4-$Q$1)),"")))</f>
        <v/>
      </c>
      <c r="H540" s="11">
        <f>IF(AND(ISNUMBER(C540),ISNUMBER(D540),ISNUMBER(E540),ISNUMBER(F540),ISNUMBER(G540)),ABS(D540-C540),"")</f>
        <v/>
      </c>
      <c r="I540" s="11">
        <f>IF(ISNUMBER(H540),ABS(E540-C540),"")</f>
        <v/>
      </c>
      <c r="J540" s="12">
        <f>IF(ISNUMBER(H540),ABS(F540-C540),"")</f>
        <v/>
      </c>
      <c r="K540" s="12">
        <f>IF(ISNUMBER(H540),ABS(G540-C540),"")</f>
        <v/>
      </c>
      <c r="L540" s="11">
        <f>IF(A540="","",IF(A540=A539,L539+1,1))</f>
        <v/>
      </c>
      <c r="M540" s="12">
        <f>IF(A540="","",IF(L540=1,IF(ISNUMBER(C540),C540,""),IF(ISNUMBER(C540),IF(ISNUMBER(M539),$Q$2*C540+(1-$Q$2)*M539,C540),M539)))</f>
        <v/>
      </c>
      <c r="N540" s="11">
        <f>IF(A540="","",IF(L540=1,N539+1,N539))</f>
        <v/>
      </c>
    </row>
    <row r="541">
      <c r="A541" s="10" t="n"/>
      <c r="B541" s="10" t="n"/>
      <c r="C541" s="10" t="n"/>
      <c r="D541" s="10" t="n"/>
      <c r="E541" s="11">
        <f>IF(A541="","",IF(L541-$Q$1&lt;1,"",IF(ISNUMBER(INDEX($C$5:$C$2004,(ROW()-4-$Q$1))),INDEX($C$5:$C$2004,(ROW()-4-$Q$1)),"")))</f>
        <v/>
      </c>
      <c r="F541" s="12">
        <f>IF(A541="","",IF(L541-$Q$1-3&lt;1,"",IF(COUNT(INDEX($C$5:$C$2004,(ROW()-4-$Q$1)-3):INDEX($C$5:$C$2004,(ROW()-4-$Q$1)))=4,AVERAGE(INDEX($C$5:$C$2004,(ROW()-4-$Q$1)-3):INDEX($C$5:$C$2004,(ROW()-4-$Q$1))),"")))</f>
        <v/>
      </c>
      <c r="G541" s="12">
        <f>IF(A541="","",IF(L541-$Q$1&lt;1,"",IF(ISNUMBER(INDEX($M$5:$M$2004,(ROW()-4-$Q$1))),INDEX($M$5:$M$2004,(ROW()-4-$Q$1)),"")))</f>
        <v/>
      </c>
      <c r="H541" s="11">
        <f>IF(AND(ISNUMBER(C541),ISNUMBER(D541),ISNUMBER(E541),ISNUMBER(F541),ISNUMBER(G541)),ABS(D541-C541),"")</f>
        <v/>
      </c>
      <c r="I541" s="11">
        <f>IF(ISNUMBER(H541),ABS(E541-C541),"")</f>
        <v/>
      </c>
      <c r="J541" s="12">
        <f>IF(ISNUMBER(H541),ABS(F541-C541),"")</f>
        <v/>
      </c>
      <c r="K541" s="12">
        <f>IF(ISNUMBER(H541),ABS(G541-C541),"")</f>
        <v/>
      </c>
      <c r="L541" s="11">
        <f>IF(A541="","",IF(A541=A540,L540+1,1))</f>
        <v/>
      </c>
      <c r="M541" s="12">
        <f>IF(A541="","",IF(L541=1,IF(ISNUMBER(C541),C541,""),IF(ISNUMBER(C541),IF(ISNUMBER(M540),$Q$2*C541+(1-$Q$2)*M540,C541),M540)))</f>
        <v/>
      </c>
      <c r="N541" s="11">
        <f>IF(A541="","",IF(L541=1,N540+1,N540))</f>
        <v/>
      </c>
    </row>
    <row r="542">
      <c r="A542" s="10" t="n"/>
      <c r="B542" s="10" t="n"/>
      <c r="C542" s="10" t="n"/>
      <c r="D542" s="10" t="n"/>
      <c r="E542" s="11">
        <f>IF(A542="","",IF(L542-$Q$1&lt;1,"",IF(ISNUMBER(INDEX($C$5:$C$2004,(ROW()-4-$Q$1))),INDEX($C$5:$C$2004,(ROW()-4-$Q$1)),"")))</f>
        <v/>
      </c>
      <c r="F542" s="12">
        <f>IF(A542="","",IF(L542-$Q$1-3&lt;1,"",IF(COUNT(INDEX($C$5:$C$2004,(ROW()-4-$Q$1)-3):INDEX($C$5:$C$2004,(ROW()-4-$Q$1)))=4,AVERAGE(INDEX($C$5:$C$2004,(ROW()-4-$Q$1)-3):INDEX($C$5:$C$2004,(ROW()-4-$Q$1))),"")))</f>
        <v/>
      </c>
      <c r="G542" s="12">
        <f>IF(A542="","",IF(L542-$Q$1&lt;1,"",IF(ISNUMBER(INDEX($M$5:$M$2004,(ROW()-4-$Q$1))),INDEX($M$5:$M$2004,(ROW()-4-$Q$1)),"")))</f>
        <v/>
      </c>
      <c r="H542" s="11">
        <f>IF(AND(ISNUMBER(C542),ISNUMBER(D542),ISNUMBER(E542),ISNUMBER(F542),ISNUMBER(G542)),ABS(D542-C542),"")</f>
        <v/>
      </c>
      <c r="I542" s="11">
        <f>IF(ISNUMBER(H542),ABS(E542-C542),"")</f>
        <v/>
      </c>
      <c r="J542" s="12">
        <f>IF(ISNUMBER(H542),ABS(F542-C542),"")</f>
        <v/>
      </c>
      <c r="K542" s="12">
        <f>IF(ISNUMBER(H542),ABS(G542-C542),"")</f>
        <v/>
      </c>
      <c r="L542" s="11">
        <f>IF(A542="","",IF(A542=A541,L541+1,1))</f>
        <v/>
      </c>
      <c r="M542" s="12">
        <f>IF(A542="","",IF(L542=1,IF(ISNUMBER(C542),C542,""),IF(ISNUMBER(C542),IF(ISNUMBER(M541),$Q$2*C542+(1-$Q$2)*M541,C542),M541)))</f>
        <v/>
      </c>
      <c r="N542" s="11">
        <f>IF(A542="","",IF(L542=1,N541+1,N541))</f>
        <v/>
      </c>
    </row>
    <row r="543">
      <c r="A543" s="10" t="n"/>
      <c r="B543" s="10" t="n"/>
      <c r="C543" s="10" t="n"/>
      <c r="D543" s="10" t="n"/>
      <c r="E543" s="11">
        <f>IF(A543="","",IF(L543-$Q$1&lt;1,"",IF(ISNUMBER(INDEX($C$5:$C$2004,(ROW()-4-$Q$1))),INDEX($C$5:$C$2004,(ROW()-4-$Q$1)),"")))</f>
        <v/>
      </c>
      <c r="F543" s="12">
        <f>IF(A543="","",IF(L543-$Q$1-3&lt;1,"",IF(COUNT(INDEX($C$5:$C$2004,(ROW()-4-$Q$1)-3):INDEX($C$5:$C$2004,(ROW()-4-$Q$1)))=4,AVERAGE(INDEX($C$5:$C$2004,(ROW()-4-$Q$1)-3):INDEX($C$5:$C$2004,(ROW()-4-$Q$1))),"")))</f>
        <v/>
      </c>
      <c r="G543" s="12">
        <f>IF(A543="","",IF(L543-$Q$1&lt;1,"",IF(ISNUMBER(INDEX($M$5:$M$2004,(ROW()-4-$Q$1))),INDEX($M$5:$M$2004,(ROW()-4-$Q$1)),"")))</f>
        <v/>
      </c>
      <c r="H543" s="11">
        <f>IF(AND(ISNUMBER(C543),ISNUMBER(D543),ISNUMBER(E543),ISNUMBER(F543),ISNUMBER(G543)),ABS(D543-C543),"")</f>
        <v/>
      </c>
      <c r="I543" s="11">
        <f>IF(ISNUMBER(H543),ABS(E543-C543),"")</f>
        <v/>
      </c>
      <c r="J543" s="12">
        <f>IF(ISNUMBER(H543),ABS(F543-C543),"")</f>
        <v/>
      </c>
      <c r="K543" s="12">
        <f>IF(ISNUMBER(H543),ABS(G543-C543),"")</f>
        <v/>
      </c>
      <c r="L543" s="11">
        <f>IF(A543="","",IF(A543=A542,L542+1,1))</f>
        <v/>
      </c>
      <c r="M543" s="12">
        <f>IF(A543="","",IF(L543=1,IF(ISNUMBER(C543),C543,""),IF(ISNUMBER(C543),IF(ISNUMBER(M542),$Q$2*C543+(1-$Q$2)*M542,C543),M542)))</f>
        <v/>
      </c>
      <c r="N543" s="11">
        <f>IF(A543="","",IF(L543=1,N542+1,N542))</f>
        <v/>
      </c>
    </row>
    <row r="544">
      <c r="A544" s="10" t="n"/>
      <c r="B544" s="10" t="n"/>
      <c r="C544" s="10" t="n"/>
      <c r="D544" s="10" t="n"/>
      <c r="E544" s="11">
        <f>IF(A544="","",IF(L544-$Q$1&lt;1,"",IF(ISNUMBER(INDEX($C$5:$C$2004,(ROW()-4-$Q$1))),INDEX($C$5:$C$2004,(ROW()-4-$Q$1)),"")))</f>
        <v/>
      </c>
      <c r="F544" s="12">
        <f>IF(A544="","",IF(L544-$Q$1-3&lt;1,"",IF(COUNT(INDEX($C$5:$C$2004,(ROW()-4-$Q$1)-3):INDEX($C$5:$C$2004,(ROW()-4-$Q$1)))=4,AVERAGE(INDEX($C$5:$C$2004,(ROW()-4-$Q$1)-3):INDEX($C$5:$C$2004,(ROW()-4-$Q$1))),"")))</f>
        <v/>
      </c>
      <c r="G544" s="12">
        <f>IF(A544="","",IF(L544-$Q$1&lt;1,"",IF(ISNUMBER(INDEX($M$5:$M$2004,(ROW()-4-$Q$1))),INDEX($M$5:$M$2004,(ROW()-4-$Q$1)),"")))</f>
        <v/>
      </c>
      <c r="H544" s="11">
        <f>IF(AND(ISNUMBER(C544),ISNUMBER(D544),ISNUMBER(E544),ISNUMBER(F544),ISNUMBER(G544)),ABS(D544-C544),"")</f>
        <v/>
      </c>
      <c r="I544" s="11">
        <f>IF(ISNUMBER(H544),ABS(E544-C544),"")</f>
        <v/>
      </c>
      <c r="J544" s="12">
        <f>IF(ISNUMBER(H544),ABS(F544-C544),"")</f>
        <v/>
      </c>
      <c r="K544" s="12">
        <f>IF(ISNUMBER(H544),ABS(G544-C544),"")</f>
        <v/>
      </c>
      <c r="L544" s="11">
        <f>IF(A544="","",IF(A544=A543,L543+1,1))</f>
        <v/>
      </c>
      <c r="M544" s="12">
        <f>IF(A544="","",IF(L544=1,IF(ISNUMBER(C544),C544,""),IF(ISNUMBER(C544),IF(ISNUMBER(M543),$Q$2*C544+(1-$Q$2)*M543,C544),M543)))</f>
        <v/>
      </c>
      <c r="N544" s="11">
        <f>IF(A544="","",IF(L544=1,N543+1,N543))</f>
        <v/>
      </c>
    </row>
    <row r="545">
      <c r="A545" s="10" t="n"/>
      <c r="B545" s="10" t="n"/>
      <c r="C545" s="10" t="n"/>
      <c r="D545" s="10" t="n"/>
      <c r="E545" s="11">
        <f>IF(A545="","",IF(L545-$Q$1&lt;1,"",IF(ISNUMBER(INDEX($C$5:$C$2004,(ROW()-4-$Q$1))),INDEX($C$5:$C$2004,(ROW()-4-$Q$1)),"")))</f>
        <v/>
      </c>
      <c r="F545" s="12">
        <f>IF(A545="","",IF(L545-$Q$1-3&lt;1,"",IF(COUNT(INDEX($C$5:$C$2004,(ROW()-4-$Q$1)-3):INDEX($C$5:$C$2004,(ROW()-4-$Q$1)))=4,AVERAGE(INDEX($C$5:$C$2004,(ROW()-4-$Q$1)-3):INDEX($C$5:$C$2004,(ROW()-4-$Q$1))),"")))</f>
        <v/>
      </c>
      <c r="G545" s="12">
        <f>IF(A545="","",IF(L545-$Q$1&lt;1,"",IF(ISNUMBER(INDEX($M$5:$M$2004,(ROW()-4-$Q$1))),INDEX($M$5:$M$2004,(ROW()-4-$Q$1)),"")))</f>
        <v/>
      </c>
      <c r="H545" s="11">
        <f>IF(AND(ISNUMBER(C545),ISNUMBER(D545),ISNUMBER(E545),ISNUMBER(F545),ISNUMBER(G545)),ABS(D545-C545),"")</f>
        <v/>
      </c>
      <c r="I545" s="11">
        <f>IF(ISNUMBER(H545),ABS(E545-C545),"")</f>
        <v/>
      </c>
      <c r="J545" s="12">
        <f>IF(ISNUMBER(H545),ABS(F545-C545),"")</f>
        <v/>
      </c>
      <c r="K545" s="12">
        <f>IF(ISNUMBER(H545),ABS(G545-C545),"")</f>
        <v/>
      </c>
      <c r="L545" s="11">
        <f>IF(A545="","",IF(A545=A544,L544+1,1))</f>
        <v/>
      </c>
      <c r="M545" s="12">
        <f>IF(A545="","",IF(L545=1,IF(ISNUMBER(C545),C545,""),IF(ISNUMBER(C545),IF(ISNUMBER(M544),$Q$2*C545+(1-$Q$2)*M544,C545),M544)))</f>
        <v/>
      </c>
      <c r="N545" s="11">
        <f>IF(A545="","",IF(L545=1,N544+1,N544))</f>
        <v/>
      </c>
    </row>
    <row r="546">
      <c r="A546" s="10" t="n"/>
      <c r="B546" s="10" t="n"/>
      <c r="C546" s="10" t="n"/>
      <c r="D546" s="10" t="n"/>
      <c r="E546" s="11">
        <f>IF(A546="","",IF(L546-$Q$1&lt;1,"",IF(ISNUMBER(INDEX($C$5:$C$2004,(ROW()-4-$Q$1))),INDEX($C$5:$C$2004,(ROW()-4-$Q$1)),"")))</f>
        <v/>
      </c>
      <c r="F546" s="12">
        <f>IF(A546="","",IF(L546-$Q$1-3&lt;1,"",IF(COUNT(INDEX($C$5:$C$2004,(ROW()-4-$Q$1)-3):INDEX($C$5:$C$2004,(ROW()-4-$Q$1)))=4,AVERAGE(INDEX($C$5:$C$2004,(ROW()-4-$Q$1)-3):INDEX($C$5:$C$2004,(ROW()-4-$Q$1))),"")))</f>
        <v/>
      </c>
      <c r="G546" s="12">
        <f>IF(A546="","",IF(L546-$Q$1&lt;1,"",IF(ISNUMBER(INDEX($M$5:$M$2004,(ROW()-4-$Q$1))),INDEX($M$5:$M$2004,(ROW()-4-$Q$1)),"")))</f>
        <v/>
      </c>
      <c r="H546" s="11">
        <f>IF(AND(ISNUMBER(C546),ISNUMBER(D546),ISNUMBER(E546),ISNUMBER(F546),ISNUMBER(G546)),ABS(D546-C546),"")</f>
        <v/>
      </c>
      <c r="I546" s="11">
        <f>IF(ISNUMBER(H546),ABS(E546-C546),"")</f>
        <v/>
      </c>
      <c r="J546" s="12">
        <f>IF(ISNUMBER(H546),ABS(F546-C546),"")</f>
        <v/>
      </c>
      <c r="K546" s="12">
        <f>IF(ISNUMBER(H546),ABS(G546-C546),"")</f>
        <v/>
      </c>
      <c r="L546" s="11">
        <f>IF(A546="","",IF(A546=A545,L545+1,1))</f>
        <v/>
      </c>
      <c r="M546" s="12">
        <f>IF(A546="","",IF(L546=1,IF(ISNUMBER(C546),C546,""),IF(ISNUMBER(C546),IF(ISNUMBER(M545),$Q$2*C546+(1-$Q$2)*M545,C546),M545)))</f>
        <v/>
      </c>
      <c r="N546" s="11">
        <f>IF(A546="","",IF(L546=1,N545+1,N545))</f>
        <v/>
      </c>
    </row>
    <row r="547">
      <c r="A547" s="10" t="n"/>
      <c r="B547" s="10" t="n"/>
      <c r="C547" s="10" t="n"/>
      <c r="D547" s="10" t="n"/>
      <c r="E547" s="11">
        <f>IF(A547="","",IF(L547-$Q$1&lt;1,"",IF(ISNUMBER(INDEX($C$5:$C$2004,(ROW()-4-$Q$1))),INDEX($C$5:$C$2004,(ROW()-4-$Q$1)),"")))</f>
        <v/>
      </c>
      <c r="F547" s="12">
        <f>IF(A547="","",IF(L547-$Q$1-3&lt;1,"",IF(COUNT(INDEX($C$5:$C$2004,(ROW()-4-$Q$1)-3):INDEX($C$5:$C$2004,(ROW()-4-$Q$1)))=4,AVERAGE(INDEX($C$5:$C$2004,(ROW()-4-$Q$1)-3):INDEX($C$5:$C$2004,(ROW()-4-$Q$1))),"")))</f>
        <v/>
      </c>
      <c r="G547" s="12">
        <f>IF(A547="","",IF(L547-$Q$1&lt;1,"",IF(ISNUMBER(INDEX($M$5:$M$2004,(ROW()-4-$Q$1))),INDEX($M$5:$M$2004,(ROW()-4-$Q$1)),"")))</f>
        <v/>
      </c>
      <c r="H547" s="11">
        <f>IF(AND(ISNUMBER(C547),ISNUMBER(D547),ISNUMBER(E547),ISNUMBER(F547),ISNUMBER(G547)),ABS(D547-C547),"")</f>
        <v/>
      </c>
      <c r="I547" s="11">
        <f>IF(ISNUMBER(H547),ABS(E547-C547),"")</f>
        <v/>
      </c>
      <c r="J547" s="12">
        <f>IF(ISNUMBER(H547),ABS(F547-C547),"")</f>
        <v/>
      </c>
      <c r="K547" s="12">
        <f>IF(ISNUMBER(H547),ABS(G547-C547),"")</f>
        <v/>
      </c>
      <c r="L547" s="11">
        <f>IF(A547="","",IF(A547=A546,L546+1,1))</f>
        <v/>
      </c>
      <c r="M547" s="12">
        <f>IF(A547="","",IF(L547=1,IF(ISNUMBER(C547),C547,""),IF(ISNUMBER(C547),IF(ISNUMBER(M546),$Q$2*C547+(1-$Q$2)*M546,C547),M546)))</f>
        <v/>
      </c>
      <c r="N547" s="11">
        <f>IF(A547="","",IF(L547=1,N546+1,N546))</f>
        <v/>
      </c>
    </row>
    <row r="548">
      <c r="A548" s="10" t="n"/>
      <c r="B548" s="10" t="n"/>
      <c r="C548" s="10" t="n"/>
      <c r="D548" s="10" t="n"/>
      <c r="E548" s="11">
        <f>IF(A548="","",IF(L548-$Q$1&lt;1,"",IF(ISNUMBER(INDEX($C$5:$C$2004,(ROW()-4-$Q$1))),INDEX($C$5:$C$2004,(ROW()-4-$Q$1)),"")))</f>
        <v/>
      </c>
      <c r="F548" s="12">
        <f>IF(A548="","",IF(L548-$Q$1-3&lt;1,"",IF(COUNT(INDEX($C$5:$C$2004,(ROW()-4-$Q$1)-3):INDEX($C$5:$C$2004,(ROW()-4-$Q$1)))=4,AVERAGE(INDEX($C$5:$C$2004,(ROW()-4-$Q$1)-3):INDEX($C$5:$C$2004,(ROW()-4-$Q$1))),"")))</f>
        <v/>
      </c>
      <c r="G548" s="12">
        <f>IF(A548="","",IF(L548-$Q$1&lt;1,"",IF(ISNUMBER(INDEX($M$5:$M$2004,(ROW()-4-$Q$1))),INDEX($M$5:$M$2004,(ROW()-4-$Q$1)),"")))</f>
        <v/>
      </c>
      <c r="H548" s="11">
        <f>IF(AND(ISNUMBER(C548),ISNUMBER(D548),ISNUMBER(E548),ISNUMBER(F548),ISNUMBER(G548)),ABS(D548-C548),"")</f>
        <v/>
      </c>
      <c r="I548" s="11">
        <f>IF(ISNUMBER(H548),ABS(E548-C548),"")</f>
        <v/>
      </c>
      <c r="J548" s="12">
        <f>IF(ISNUMBER(H548),ABS(F548-C548),"")</f>
        <v/>
      </c>
      <c r="K548" s="12">
        <f>IF(ISNUMBER(H548),ABS(G548-C548),"")</f>
        <v/>
      </c>
      <c r="L548" s="11">
        <f>IF(A548="","",IF(A548=A547,L547+1,1))</f>
        <v/>
      </c>
      <c r="M548" s="12">
        <f>IF(A548="","",IF(L548=1,IF(ISNUMBER(C548),C548,""),IF(ISNUMBER(C548),IF(ISNUMBER(M547),$Q$2*C548+(1-$Q$2)*M547,C548),M547)))</f>
        <v/>
      </c>
      <c r="N548" s="11">
        <f>IF(A548="","",IF(L548=1,N547+1,N547))</f>
        <v/>
      </c>
    </row>
    <row r="549">
      <c r="A549" s="10" t="n"/>
      <c r="B549" s="10" t="n"/>
      <c r="C549" s="10" t="n"/>
      <c r="D549" s="10" t="n"/>
      <c r="E549" s="11">
        <f>IF(A549="","",IF(L549-$Q$1&lt;1,"",IF(ISNUMBER(INDEX($C$5:$C$2004,(ROW()-4-$Q$1))),INDEX($C$5:$C$2004,(ROW()-4-$Q$1)),"")))</f>
        <v/>
      </c>
      <c r="F549" s="12">
        <f>IF(A549="","",IF(L549-$Q$1-3&lt;1,"",IF(COUNT(INDEX($C$5:$C$2004,(ROW()-4-$Q$1)-3):INDEX($C$5:$C$2004,(ROW()-4-$Q$1)))=4,AVERAGE(INDEX($C$5:$C$2004,(ROW()-4-$Q$1)-3):INDEX($C$5:$C$2004,(ROW()-4-$Q$1))),"")))</f>
        <v/>
      </c>
      <c r="G549" s="12">
        <f>IF(A549="","",IF(L549-$Q$1&lt;1,"",IF(ISNUMBER(INDEX($M$5:$M$2004,(ROW()-4-$Q$1))),INDEX($M$5:$M$2004,(ROW()-4-$Q$1)),"")))</f>
        <v/>
      </c>
      <c r="H549" s="11">
        <f>IF(AND(ISNUMBER(C549),ISNUMBER(D549),ISNUMBER(E549),ISNUMBER(F549),ISNUMBER(G549)),ABS(D549-C549),"")</f>
        <v/>
      </c>
      <c r="I549" s="11">
        <f>IF(ISNUMBER(H549),ABS(E549-C549),"")</f>
        <v/>
      </c>
      <c r="J549" s="12">
        <f>IF(ISNUMBER(H549),ABS(F549-C549),"")</f>
        <v/>
      </c>
      <c r="K549" s="12">
        <f>IF(ISNUMBER(H549),ABS(G549-C549),"")</f>
        <v/>
      </c>
      <c r="L549" s="11">
        <f>IF(A549="","",IF(A549=A548,L548+1,1))</f>
        <v/>
      </c>
      <c r="M549" s="12">
        <f>IF(A549="","",IF(L549=1,IF(ISNUMBER(C549),C549,""),IF(ISNUMBER(C549),IF(ISNUMBER(M548),$Q$2*C549+(1-$Q$2)*M548,C549),M548)))</f>
        <v/>
      </c>
      <c r="N549" s="11">
        <f>IF(A549="","",IF(L549=1,N548+1,N548))</f>
        <v/>
      </c>
    </row>
    <row r="550">
      <c r="A550" s="10" t="n"/>
      <c r="B550" s="10" t="n"/>
      <c r="C550" s="10" t="n"/>
      <c r="D550" s="10" t="n"/>
      <c r="E550" s="11">
        <f>IF(A550="","",IF(L550-$Q$1&lt;1,"",IF(ISNUMBER(INDEX($C$5:$C$2004,(ROW()-4-$Q$1))),INDEX($C$5:$C$2004,(ROW()-4-$Q$1)),"")))</f>
        <v/>
      </c>
      <c r="F550" s="12">
        <f>IF(A550="","",IF(L550-$Q$1-3&lt;1,"",IF(COUNT(INDEX($C$5:$C$2004,(ROW()-4-$Q$1)-3):INDEX($C$5:$C$2004,(ROW()-4-$Q$1)))=4,AVERAGE(INDEX($C$5:$C$2004,(ROW()-4-$Q$1)-3):INDEX($C$5:$C$2004,(ROW()-4-$Q$1))),"")))</f>
        <v/>
      </c>
      <c r="G550" s="12">
        <f>IF(A550="","",IF(L550-$Q$1&lt;1,"",IF(ISNUMBER(INDEX($M$5:$M$2004,(ROW()-4-$Q$1))),INDEX($M$5:$M$2004,(ROW()-4-$Q$1)),"")))</f>
        <v/>
      </c>
      <c r="H550" s="11">
        <f>IF(AND(ISNUMBER(C550),ISNUMBER(D550),ISNUMBER(E550),ISNUMBER(F550),ISNUMBER(G550)),ABS(D550-C550),"")</f>
        <v/>
      </c>
      <c r="I550" s="11">
        <f>IF(ISNUMBER(H550),ABS(E550-C550),"")</f>
        <v/>
      </c>
      <c r="J550" s="12">
        <f>IF(ISNUMBER(H550),ABS(F550-C550),"")</f>
        <v/>
      </c>
      <c r="K550" s="12">
        <f>IF(ISNUMBER(H550),ABS(G550-C550),"")</f>
        <v/>
      </c>
      <c r="L550" s="11">
        <f>IF(A550="","",IF(A550=A549,L549+1,1))</f>
        <v/>
      </c>
      <c r="M550" s="12">
        <f>IF(A550="","",IF(L550=1,IF(ISNUMBER(C550),C550,""),IF(ISNUMBER(C550),IF(ISNUMBER(M549),$Q$2*C550+(1-$Q$2)*M549,C550),M549)))</f>
        <v/>
      </c>
      <c r="N550" s="11">
        <f>IF(A550="","",IF(L550=1,N549+1,N549))</f>
        <v/>
      </c>
    </row>
    <row r="551">
      <c r="A551" s="10" t="n"/>
      <c r="B551" s="10" t="n"/>
      <c r="C551" s="10" t="n"/>
      <c r="D551" s="10" t="n"/>
      <c r="E551" s="11">
        <f>IF(A551="","",IF(L551-$Q$1&lt;1,"",IF(ISNUMBER(INDEX($C$5:$C$2004,(ROW()-4-$Q$1))),INDEX($C$5:$C$2004,(ROW()-4-$Q$1)),"")))</f>
        <v/>
      </c>
      <c r="F551" s="12">
        <f>IF(A551="","",IF(L551-$Q$1-3&lt;1,"",IF(COUNT(INDEX($C$5:$C$2004,(ROW()-4-$Q$1)-3):INDEX($C$5:$C$2004,(ROW()-4-$Q$1)))=4,AVERAGE(INDEX($C$5:$C$2004,(ROW()-4-$Q$1)-3):INDEX($C$5:$C$2004,(ROW()-4-$Q$1))),"")))</f>
        <v/>
      </c>
      <c r="G551" s="12">
        <f>IF(A551="","",IF(L551-$Q$1&lt;1,"",IF(ISNUMBER(INDEX($M$5:$M$2004,(ROW()-4-$Q$1))),INDEX($M$5:$M$2004,(ROW()-4-$Q$1)),"")))</f>
        <v/>
      </c>
      <c r="H551" s="11">
        <f>IF(AND(ISNUMBER(C551),ISNUMBER(D551),ISNUMBER(E551),ISNUMBER(F551),ISNUMBER(G551)),ABS(D551-C551),"")</f>
        <v/>
      </c>
      <c r="I551" s="11">
        <f>IF(ISNUMBER(H551),ABS(E551-C551),"")</f>
        <v/>
      </c>
      <c r="J551" s="12">
        <f>IF(ISNUMBER(H551),ABS(F551-C551),"")</f>
        <v/>
      </c>
      <c r="K551" s="12">
        <f>IF(ISNUMBER(H551),ABS(G551-C551),"")</f>
        <v/>
      </c>
      <c r="L551" s="11">
        <f>IF(A551="","",IF(A551=A550,L550+1,1))</f>
        <v/>
      </c>
      <c r="M551" s="12">
        <f>IF(A551="","",IF(L551=1,IF(ISNUMBER(C551),C551,""),IF(ISNUMBER(C551),IF(ISNUMBER(M550),$Q$2*C551+(1-$Q$2)*M550,C551),M550)))</f>
        <v/>
      </c>
      <c r="N551" s="11">
        <f>IF(A551="","",IF(L551=1,N550+1,N550))</f>
        <v/>
      </c>
    </row>
    <row r="552">
      <c r="A552" s="10" t="n"/>
      <c r="B552" s="10" t="n"/>
      <c r="C552" s="10" t="n"/>
      <c r="D552" s="10" t="n"/>
      <c r="E552" s="11">
        <f>IF(A552="","",IF(L552-$Q$1&lt;1,"",IF(ISNUMBER(INDEX($C$5:$C$2004,(ROW()-4-$Q$1))),INDEX($C$5:$C$2004,(ROW()-4-$Q$1)),"")))</f>
        <v/>
      </c>
      <c r="F552" s="12">
        <f>IF(A552="","",IF(L552-$Q$1-3&lt;1,"",IF(COUNT(INDEX($C$5:$C$2004,(ROW()-4-$Q$1)-3):INDEX($C$5:$C$2004,(ROW()-4-$Q$1)))=4,AVERAGE(INDEX($C$5:$C$2004,(ROW()-4-$Q$1)-3):INDEX($C$5:$C$2004,(ROW()-4-$Q$1))),"")))</f>
        <v/>
      </c>
      <c r="G552" s="12">
        <f>IF(A552="","",IF(L552-$Q$1&lt;1,"",IF(ISNUMBER(INDEX($M$5:$M$2004,(ROW()-4-$Q$1))),INDEX($M$5:$M$2004,(ROW()-4-$Q$1)),"")))</f>
        <v/>
      </c>
      <c r="H552" s="11">
        <f>IF(AND(ISNUMBER(C552),ISNUMBER(D552),ISNUMBER(E552),ISNUMBER(F552),ISNUMBER(G552)),ABS(D552-C552),"")</f>
        <v/>
      </c>
      <c r="I552" s="11">
        <f>IF(ISNUMBER(H552),ABS(E552-C552),"")</f>
        <v/>
      </c>
      <c r="J552" s="12">
        <f>IF(ISNUMBER(H552),ABS(F552-C552),"")</f>
        <v/>
      </c>
      <c r="K552" s="12">
        <f>IF(ISNUMBER(H552),ABS(G552-C552),"")</f>
        <v/>
      </c>
      <c r="L552" s="11">
        <f>IF(A552="","",IF(A552=A551,L551+1,1))</f>
        <v/>
      </c>
      <c r="M552" s="12">
        <f>IF(A552="","",IF(L552=1,IF(ISNUMBER(C552),C552,""),IF(ISNUMBER(C552),IF(ISNUMBER(M551),$Q$2*C552+(1-$Q$2)*M551,C552),M551)))</f>
        <v/>
      </c>
      <c r="N552" s="11">
        <f>IF(A552="","",IF(L552=1,N551+1,N551))</f>
        <v/>
      </c>
    </row>
    <row r="553">
      <c r="A553" s="10" t="n"/>
      <c r="B553" s="10" t="n"/>
      <c r="C553" s="10" t="n"/>
      <c r="D553" s="10" t="n"/>
      <c r="E553" s="11">
        <f>IF(A553="","",IF(L553-$Q$1&lt;1,"",IF(ISNUMBER(INDEX($C$5:$C$2004,(ROW()-4-$Q$1))),INDEX($C$5:$C$2004,(ROW()-4-$Q$1)),"")))</f>
        <v/>
      </c>
      <c r="F553" s="12">
        <f>IF(A553="","",IF(L553-$Q$1-3&lt;1,"",IF(COUNT(INDEX($C$5:$C$2004,(ROW()-4-$Q$1)-3):INDEX($C$5:$C$2004,(ROW()-4-$Q$1)))=4,AVERAGE(INDEX($C$5:$C$2004,(ROW()-4-$Q$1)-3):INDEX($C$5:$C$2004,(ROW()-4-$Q$1))),"")))</f>
        <v/>
      </c>
      <c r="G553" s="12">
        <f>IF(A553="","",IF(L553-$Q$1&lt;1,"",IF(ISNUMBER(INDEX($M$5:$M$2004,(ROW()-4-$Q$1))),INDEX($M$5:$M$2004,(ROW()-4-$Q$1)),"")))</f>
        <v/>
      </c>
      <c r="H553" s="11">
        <f>IF(AND(ISNUMBER(C553),ISNUMBER(D553),ISNUMBER(E553),ISNUMBER(F553),ISNUMBER(G553)),ABS(D553-C553),"")</f>
        <v/>
      </c>
      <c r="I553" s="11">
        <f>IF(ISNUMBER(H553),ABS(E553-C553),"")</f>
        <v/>
      </c>
      <c r="J553" s="12">
        <f>IF(ISNUMBER(H553),ABS(F553-C553),"")</f>
        <v/>
      </c>
      <c r="K553" s="12">
        <f>IF(ISNUMBER(H553),ABS(G553-C553),"")</f>
        <v/>
      </c>
      <c r="L553" s="11">
        <f>IF(A553="","",IF(A553=A552,L552+1,1))</f>
        <v/>
      </c>
      <c r="M553" s="12">
        <f>IF(A553="","",IF(L553=1,IF(ISNUMBER(C553),C553,""),IF(ISNUMBER(C553),IF(ISNUMBER(M552),$Q$2*C553+(1-$Q$2)*M552,C553),M552)))</f>
        <v/>
      </c>
      <c r="N553" s="11">
        <f>IF(A553="","",IF(L553=1,N552+1,N552))</f>
        <v/>
      </c>
    </row>
    <row r="554">
      <c r="A554" s="10" t="n"/>
      <c r="B554" s="10" t="n"/>
      <c r="C554" s="10" t="n"/>
      <c r="D554" s="10" t="n"/>
      <c r="E554" s="11">
        <f>IF(A554="","",IF(L554-$Q$1&lt;1,"",IF(ISNUMBER(INDEX($C$5:$C$2004,(ROW()-4-$Q$1))),INDEX($C$5:$C$2004,(ROW()-4-$Q$1)),"")))</f>
        <v/>
      </c>
      <c r="F554" s="12">
        <f>IF(A554="","",IF(L554-$Q$1-3&lt;1,"",IF(COUNT(INDEX($C$5:$C$2004,(ROW()-4-$Q$1)-3):INDEX($C$5:$C$2004,(ROW()-4-$Q$1)))=4,AVERAGE(INDEX($C$5:$C$2004,(ROW()-4-$Q$1)-3):INDEX($C$5:$C$2004,(ROW()-4-$Q$1))),"")))</f>
        <v/>
      </c>
      <c r="G554" s="12">
        <f>IF(A554="","",IF(L554-$Q$1&lt;1,"",IF(ISNUMBER(INDEX($M$5:$M$2004,(ROW()-4-$Q$1))),INDEX($M$5:$M$2004,(ROW()-4-$Q$1)),"")))</f>
        <v/>
      </c>
      <c r="H554" s="11">
        <f>IF(AND(ISNUMBER(C554),ISNUMBER(D554),ISNUMBER(E554),ISNUMBER(F554),ISNUMBER(G554)),ABS(D554-C554),"")</f>
        <v/>
      </c>
      <c r="I554" s="11">
        <f>IF(ISNUMBER(H554),ABS(E554-C554),"")</f>
        <v/>
      </c>
      <c r="J554" s="12">
        <f>IF(ISNUMBER(H554),ABS(F554-C554),"")</f>
        <v/>
      </c>
      <c r="K554" s="12">
        <f>IF(ISNUMBER(H554),ABS(G554-C554),"")</f>
        <v/>
      </c>
      <c r="L554" s="11">
        <f>IF(A554="","",IF(A554=A553,L553+1,1))</f>
        <v/>
      </c>
      <c r="M554" s="12">
        <f>IF(A554="","",IF(L554=1,IF(ISNUMBER(C554),C554,""),IF(ISNUMBER(C554),IF(ISNUMBER(M553),$Q$2*C554+(1-$Q$2)*M553,C554),M553)))</f>
        <v/>
      </c>
      <c r="N554" s="11">
        <f>IF(A554="","",IF(L554=1,N553+1,N553))</f>
        <v/>
      </c>
    </row>
    <row r="555">
      <c r="A555" s="10" t="n"/>
      <c r="B555" s="10" t="n"/>
      <c r="C555" s="10" t="n"/>
      <c r="D555" s="10" t="n"/>
      <c r="E555" s="11">
        <f>IF(A555="","",IF(L555-$Q$1&lt;1,"",IF(ISNUMBER(INDEX($C$5:$C$2004,(ROW()-4-$Q$1))),INDEX($C$5:$C$2004,(ROW()-4-$Q$1)),"")))</f>
        <v/>
      </c>
      <c r="F555" s="12">
        <f>IF(A555="","",IF(L555-$Q$1-3&lt;1,"",IF(COUNT(INDEX($C$5:$C$2004,(ROW()-4-$Q$1)-3):INDEX($C$5:$C$2004,(ROW()-4-$Q$1)))=4,AVERAGE(INDEX($C$5:$C$2004,(ROW()-4-$Q$1)-3):INDEX($C$5:$C$2004,(ROW()-4-$Q$1))),"")))</f>
        <v/>
      </c>
      <c r="G555" s="12">
        <f>IF(A555="","",IF(L555-$Q$1&lt;1,"",IF(ISNUMBER(INDEX($M$5:$M$2004,(ROW()-4-$Q$1))),INDEX($M$5:$M$2004,(ROW()-4-$Q$1)),"")))</f>
        <v/>
      </c>
      <c r="H555" s="11">
        <f>IF(AND(ISNUMBER(C555),ISNUMBER(D555),ISNUMBER(E555),ISNUMBER(F555),ISNUMBER(G555)),ABS(D555-C555),"")</f>
        <v/>
      </c>
      <c r="I555" s="11">
        <f>IF(ISNUMBER(H555),ABS(E555-C555),"")</f>
        <v/>
      </c>
      <c r="J555" s="12">
        <f>IF(ISNUMBER(H555),ABS(F555-C555),"")</f>
        <v/>
      </c>
      <c r="K555" s="12">
        <f>IF(ISNUMBER(H555),ABS(G555-C555),"")</f>
        <v/>
      </c>
      <c r="L555" s="11">
        <f>IF(A555="","",IF(A555=A554,L554+1,1))</f>
        <v/>
      </c>
      <c r="M555" s="12">
        <f>IF(A555="","",IF(L555=1,IF(ISNUMBER(C555),C555,""),IF(ISNUMBER(C555),IF(ISNUMBER(M554),$Q$2*C555+(1-$Q$2)*M554,C555),M554)))</f>
        <v/>
      </c>
      <c r="N555" s="11">
        <f>IF(A555="","",IF(L555=1,N554+1,N554))</f>
        <v/>
      </c>
    </row>
    <row r="556">
      <c r="A556" s="10" t="n"/>
      <c r="B556" s="10" t="n"/>
      <c r="C556" s="10" t="n"/>
      <c r="D556" s="10" t="n"/>
      <c r="E556" s="11">
        <f>IF(A556="","",IF(L556-$Q$1&lt;1,"",IF(ISNUMBER(INDEX($C$5:$C$2004,(ROW()-4-$Q$1))),INDEX($C$5:$C$2004,(ROW()-4-$Q$1)),"")))</f>
        <v/>
      </c>
      <c r="F556" s="12">
        <f>IF(A556="","",IF(L556-$Q$1-3&lt;1,"",IF(COUNT(INDEX($C$5:$C$2004,(ROW()-4-$Q$1)-3):INDEX($C$5:$C$2004,(ROW()-4-$Q$1)))=4,AVERAGE(INDEX($C$5:$C$2004,(ROW()-4-$Q$1)-3):INDEX($C$5:$C$2004,(ROW()-4-$Q$1))),"")))</f>
        <v/>
      </c>
      <c r="G556" s="12">
        <f>IF(A556="","",IF(L556-$Q$1&lt;1,"",IF(ISNUMBER(INDEX($M$5:$M$2004,(ROW()-4-$Q$1))),INDEX($M$5:$M$2004,(ROW()-4-$Q$1)),"")))</f>
        <v/>
      </c>
      <c r="H556" s="11">
        <f>IF(AND(ISNUMBER(C556),ISNUMBER(D556),ISNUMBER(E556),ISNUMBER(F556),ISNUMBER(G556)),ABS(D556-C556),"")</f>
        <v/>
      </c>
      <c r="I556" s="11">
        <f>IF(ISNUMBER(H556),ABS(E556-C556),"")</f>
        <v/>
      </c>
      <c r="J556" s="12">
        <f>IF(ISNUMBER(H556),ABS(F556-C556),"")</f>
        <v/>
      </c>
      <c r="K556" s="12">
        <f>IF(ISNUMBER(H556),ABS(G556-C556),"")</f>
        <v/>
      </c>
      <c r="L556" s="11">
        <f>IF(A556="","",IF(A556=A555,L555+1,1))</f>
        <v/>
      </c>
      <c r="M556" s="12">
        <f>IF(A556="","",IF(L556=1,IF(ISNUMBER(C556),C556,""),IF(ISNUMBER(C556),IF(ISNUMBER(M555),$Q$2*C556+(1-$Q$2)*M555,C556),M555)))</f>
        <v/>
      </c>
      <c r="N556" s="11">
        <f>IF(A556="","",IF(L556=1,N555+1,N555))</f>
        <v/>
      </c>
    </row>
    <row r="557">
      <c r="A557" s="10" t="n"/>
      <c r="B557" s="10" t="n"/>
      <c r="C557" s="10" t="n"/>
      <c r="D557" s="10" t="n"/>
      <c r="E557" s="11">
        <f>IF(A557="","",IF(L557-$Q$1&lt;1,"",IF(ISNUMBER(INDEX($C$5:$C$2004,(ROW()-4-$Q$1))),INDEX($C$5:$C$2004,(ROW()-4-$Q$1)),"")))</f>
        <v/>
      </c>
      <c r="F557" s="12">
        <f>IF(A557="","",IF(L557-$Q$1-3&lt;1,"",IF(COUNT(INDEX($C$5:$C$2004,(ROW()-4-$Q$1)-3):INDEX($C$5:$C$2004,(ROW()-4-$Q$1)))=4,AVERAGE(INDEX($C$5:$C$2004,(ROW()-4-$Q$1)-3):INDEX($C$5:$C$2004,(ROW()-4-$Q$1))),"")))</f>
        <v/>
      </c>
      <c r="G557" s="12">
        <f>IF(A557="","",IF(L557-$Q$1&lt;1,"",IF(ISNUMBER(INDEX($M$5:$M$2004,(ROW()-4-$Q$1))),INDEX($M$5:$M$2004,(ROW()-4-$Q$1)),"")))</f>
        <v/>
      </c>
      <c r="H557" s="11">
        <f>IF(AND(ISNUMBER(C557),ISNUMBER(D557),ISNUMBER(E557),ISNUMBER(F557),ISNUMBER(G557)),ABS(D557-C557),"")</f>
        <v/>
      </c>
      <c r="I557" s="11">
        <f>IF(ISNUMBER(H557),ABS(E557-C557),"")</f>
        <v/>
      </c>
      <c r="J557" s="12">
        <f>IF(ISNUMBER(H557),ABS(F557-C557),"")</f>
        <v/>
      </c>
      <c r="K557" s="12">
        <f>IF(ISNUMBER(H557),ABS(G557-C557),"")</f>
        <v/>
      </c>
      <c r="L557" s="11">
        <f>IF(A557="","",IF(A557=A556,L556+1,1))</f>
        <v/>
      </c>
      <c r="M557" s="12">
        <f>IF(A557="","",IF(L557=1,IF(ISNUMBER(C557),C557,""),IF(ISNUMBER(C557),IF(ISNUMBER(M556),$Q$2*C557+(1-$Q$2)*M556,C557),M556)))</f>
        <v/>
      </c>
      <c r="N557" s="11">
        <f>IF(A557="","",IF(L557=1,N556+1,N556))</f>
        <v/>
      </c>
    </row>
    <row r="558">
      <c r="A558" s="10" t="n"/>
      <c r="B558" s="10" t="n"/>
      <c r="C558" s="10" t="n"/>
      <c r="D558" s="10" t="n"/>
      <c r="E558" s="11">
        <f>IF(A558="","",IF(L558-$Q$1&lt;1,"",IF(ISNUMBER(INDEX($C$5:$C$2004,(ROW()-4-$Q$1))),INDEX($C$5:$C$2004,(ROW()-4-$Q$1)),"")))</f>
        <v/>
      </c>
      <c r="F558" s="12">
        <f>IF(A558="","",IF(L558-$Q$1-3&lt;1,"",IF(COUNT(INDEX($C$5:$C$2004,(ROW()-4-$Q$1)-3):INDEX($C$5:$C$2004,(ROW()-4-$Q$1)))=4,AVERAGE(INDEX($C$5:$C$2004,(ROW()-4-$Q$1)-3):INDEX($C$5:$C$2004,(ROW()-4-$Q$1))),"")))</f>
        <v/>
      </c>
      <c r="G558" s="12">
        <f>IF(A558="","",IF(L558-$Q$1&lt;1,"",IF(ISNUMBER(INDEX($M$5:$M$2004,(ROW()-4-$Q$1))),INDEX($M$5:$M$2004,(ROW()-4-$Q$1)),"")))</f>
        <v/>
      </c>
      <c r="H558" s="11">
        <f>IF(AND(ISNUMBER(C558),ISNUMBER(D558),ISNUMBER(E558),ISNUMBER(F558),ISNUMBER(G558)),ABS(D558-C558),"")</f>
        <v/>
      </c>
      <c r="I558" s="11">
        <f>IF(ISNUMBER(H558),ABS(E558-C558),"")</f>
        <v/>
      </c>
      <c r="J558" s="12">
        <f>IF(ISNUMBER(H558),ABS(F558-C558),"")</f>
        <v/>
      </c>
      <c r="K558" s="12">
        <f>IF(ISNUMBER(H558),ABS(G558-C558),"")</f>
        <v/>
      </c>
      <c r="L558" s="11">
        <f>IF(A558="","",IF(A558=A557,L557+1,1))</f>
        <v/>
      </c>
      <c r="M558" s="12">
        <f>IF(A558="","",IF(L558=1,IF(ISNUMBER(C558),C558,""),IF(ISNUMBER(C558),IF(ISNUMBER(M557),$Q$2*C558+(1-$Q$2)*M557,C558),M557)))</f>
        <v/>
      </c>
      <c r="N558" s="11">
        <f>IF(A558="","",IF(L558=1,N557+1,N557))</f>
        <v/>
      </c>
    </row>
    <row r="559">
      <c r="A559" s="10" t="n"/>
      <c r="B559" s="10" t="n"/>
      <c r="C559" s="10" t="n"/>
      <c r="D559" s="10" t="n"/>
      <c r="E559" s="11">
        <f>IF(A559="","",IF(L559-$Q$1&lt;1,"",IF(ISNUMBER(INDEX($C$5:$C$2004,(ROW()-4-$Q$1))),INDEX($C$5:$C$2004,(ROW()-4-$Q$1)),"")))</f>
        <v/>
      </c>
      <c r="F559" s="12">
        <f>IF(A559="","",IF(L559-$Q$1-3&lt;1,"",IF(COUNT(INDEX($C$5:$C$2004,(ROW()-4-$Q$1)-3):INDEX($C$5:$C$2004,(ROW()-4-$Q$1)))=4,AVERAGE(INDEX($C$5:$C$2004,(ROW()-4-$Q$1)-3):INDEX($C$5:$C$2004,(ROW()-4-$Q$1))),"")))</f>
        <v/>
      </c>
      <c r="G559" s="12">
        <f>IF(A559="","",IF(L559-$Q$1&lt;1,"",IF(ISNUMBER(INDEX($M$5:$M$2004,(ROW()-4-$Q$1))),INDEX($M$5:$M$2004,(ROW()-4-$Q$1)),"")))</f>
        <v/>
      </c>
      <c r="H559" s="11">
        <f>IF(AND(ISNUMBER(C559),ISNUMBER(D559),ISNUMBER(E559),ISNUMBER(F559),ISNUMBER(G559)),ABS(D559-C559),"")</f>
        <v/>
      </c>
      <c r="I559" s="11">
        <f>IF(ISNUMBER(H559),ABS(E559-C559),"")</f>
        <v/>
      </c>
      <c r="J559" s="12">
        <f>IF(ISNUMBER(H559),ABS(F559-C559),"")</f>
        <v/>
      </c>
      <c r="K559" s="12">
        <f>IF(ISNUMBER(H559),ABS(G559-C559),"")</f>
        <v/>
      </c>
      <c r="L559" s="11">
        <f>IF(A559="","",IF(A559=A558,L558+1,1))</f>
        <v/>
      </c>
      <c r="M559" s="12">
        <f>IF(A559="","",IF(L559=1,IF(ISNUMBER(C559),C559,""),IF(ISNUMBER(C559),IF(ISNUMBER(M558),$Q$2*C559+(1-$Q$2)*M558,C559),M558)))</f>
        <v/>
      </c>
      <c r="N559" s="11">
        <f>IF(A559="","",IF(L559=1,N558+1,N558))</f>
        <v/>
      </c>
    </row>
    <row r="560">
      <c r="A560" s="10" t="n"/>
      <c r="B560" s="10" t="n"/>
      <c r="C560" s="10" t="n"/>
      <c r="D560" s="10" t="n"/>
      <c r="E560" s="11">
        <f>IF(A560="","",IF(L560-$Q$1&lt;1,"",IF(ISNUMBER(INDEX($C$5:$C$2004,(ROW()-4-$Q$1))),INDEX($C$5:$C$2004,(ROW()-4-$Q$1)),"")))</f>
        <v/>
      </c>
      <c r="F560" s="12">
        <f>IF(A560="","",IF(L560-$Q$1-3&lt;1,"",IF(COUNT(INDEX($C$5:$C$2004,(ROW()-4-$Q$1)-3):INDEX($C$5:$C$2004,(ROW()-4-$Q$1)))=4,AVERAGE(INDEX($C$5:$C$2004,(ROW()-4-$Q$1)-3):INDEX($C$5:$C$2004,(ROW()-4-$Q$1))),"")))</f>
        <v/>
      </c>
      <c r="G560" s="12">
        <f>IF(A560="","",IF(L560-$Q$1&lt;1,"",IF(ISNUMBER(INDEX($M$5:$M$2004,(ROW()-4-$Q$1))),INDEX($M$5:$M$2004,(ROW()-4-$Q$1)),"")))</f>
        <v/>
      </c>
      <c r="H560" s="11">
        <f>IF(AND(ISNUMBER(C560),ISNUMBER(D560),ISNUMBER(E560),ISNUMBER(F560),ISNUMBER(G560)),ABS(D560-C560),"")</f>
        <v/>
      </c>
      <c r="I560" s="11">
        <f>IF(ISNUMBER(H560),ABS(E560-C560),"")</f>
        <v/>
      </c>
      <c r="J560" s="12">
        <f>IF(ISNUMBER(H560),ABS(F560-C560),"")</f>
        <v/>
      </c>
      <c r="K560" s="12">
        <f>IF(ISNUMBER(H560),ABS(G560-C560),"")</f>
        <v/>
      </c>
      <c r="L560" s="11">
        <f>IF(A560="","",IF(A560=A559,L559+1,1))</f>
        <v/>
      </c>
      <c r="M560" s="12">
        <f>IF(A560="","",IF(L560=1,IF(ISNUMBER(C560),C560,""),IF(ISNUMBER(C560),IF(ISNUMBER(M559),$Q$2*C560+(1-$Q$2)*M559,C560),M559)))</f>
        <v/>
      </c>
      <c r="N560" s="11">
        <f>IF(A560="","",IF(L560=1,N559+1,N559))</f>
        <v/>
      </c>
    </row>
    <row r="561">
      <c r="A561" s="10" t="n"/>
      <c r="B561" s="10" t="n"/>
      <c r="C561" s="10" t="n"/>
      <c r="D561" s="10" t="n"/>
      <c r="E561" s="11">
        <f>IF(A561="","",IF(L561-$Q$1&lt;1,"",IF(ISNUMBER(INDEX($C$5:$C$2004,(ROW()-4-$Q$1))),INDEX($C$5:$C$2004,(ROW()-4-$Q$1)),"")))</f>
        <v/>
      </c>
      <c r="F561" s="12">
        <f>IF(A561="","",IF(L561-$Q$1-3&lt;1,"",IF(COUNT(INDEX($C$5:$C$2004,(ROW()-4-$Q$1)-3):INDEX($C$5:$C$2004,(ROW()-4-$Q$1)))=4,AVERAGE(INDEX($C$5:$C$2004,(ROW()-4-$Q$1)-3):INDEX($C$5:$C$2004,(ROW()-4-$Q$1))),"")))</f>
        <v/>
      </c>
      <c r="G561" s="12">
        <f>IF(A561="","",IF(L561-$Q$1&lt;1,"",IF(ISNUMBER(INDEX($M$5:$M$2004,(ROW()-4-$Q$1))),INDEX($M$5:$M$2004,(ROW()-4-$Q$1)),"")))</f>
        <v/>
      </c>
      <c r="H561" s="11">
        <f>IF(AND(ISNUMBER(C561),ISNUMBER(D561),ISNUMBER(E561),ISNUMBER(F561),ISNUMBER(G561)),ABS(D561-C561),"")</f>
        <v/>
      </c>
      <c r="I561" s="11">
        <f>IF(ISNUMBER(H561),ABS(E561-C561),"")</f>
        <v/>
      </c>
      <c r="J561" s="12">
        <f>IF(ISNUMBER(H561),ABS(F561-C561),"")</f>
        <v/>
      </c>
      <c r="K561" s="12">
        <f>IF(ISNUMBER(H561),ABS(G561-C561),"")</f>
        <v/>
      </c>
      <c r="L561" s="11">
        <f>IF(A561="","",IF(A561=A560,L560+1,1))</f>
        <v/>
      </c>
      <c r="M561" s="12">
        <f>IF(A561="","",IF(L561=1,IF(ISNUMBER(C561),C561,""),IF(ISNUMBER(C561),IF(ISNUMBER(M560),$Q$2*C561+(1-$Q$2)*M560,C561),M560)))</f>
        <v/>
      </c>
      <c r="N561" s="11">
        <f>IF(A561="","",IF(L561=1,N560+1,N560))</f>
        <v/>
      </c>
    </row>
    <row r="562">
      <c r="A562" s="10" t="n"/>
      <c r="B562" s="10" t="n"/>
      <c r="C562" s="10" t="n"/>
      <c r="D562" s="10" t="n"/>
      <c r="E562" s="11">
        <f>IF(A562="","",IF(L562-$Q$1&lt;1,"",IF(ISNUMBER(INDEX($C$5:$C$2004,(ROW()-4-$Q$1))),INDEX($C$5:$C$2004,(ROW()-4-$Q$1)),"")))</f>
        <v/>
      </c>
      <c r="F562" s="12">
        <f>IF(A562="","",IF(L562-$Q$1-3&lt;1,"",IF(COUNT(INDEX($C$5:$C$2004,(ROW()-4-$Q$1)-3):INDEX($C$5:$C$2004,(ROW()-4-$Q$1)))=4,AVERAGE(INDEX($C$5:$C$2004,(ROW()-4-$Q$1)-3):INDEX($C$5:$C$2004,(ROW()-4-$Q$1))),"")))</f>
        <v/>
      </c>
      <c r="G562" s="12">
        <f>IF(A562="","",IF(L562-$Q$1&lt;1,"",IF(ISNUMBER(INDEX($M$5:$M$2004,(ROW()-4-$Q$1))),INDEX($M$5:$M$2004,(ROW()-4-$Q$1)),"")))</f>
        <v/>
      </c>
      <c r="H562" s="11">
        <f>IF(AND(ISNUMBER(C562),ISNUMBER(D562),ISNUMBER(E562),ISNUMBER(F562),ISNUMBER(G562)),ABS(D562-C562),"")</f>
        <v/>
      </c>
      <c r="I562" s="11">
        <f>IF(ISNUMBER(H562),ABS(E562-C562),"")</f>
        <v/>
      </c>
      <c r="J562" s="12">
        <f>IF(ISNUMBER(H562),ABS(F562-C562),"")</f>
        <v/>
      </c>
      <c r="K562" s="12">
        <f>IF(ISNUMBER(H562),ABS(G562-C562),"")</f>
        <v/>
      </c>
      <c r="L562" s="11">
        <f>IF(A562="","",IF(A562=A561,L561+1,1))</f>
        <v/>
      </c>
      <c r="M562" s="12">
        <f>IF(A562="","",IF(L562=1,IF(ISNUMBER(C562),C562,""),IF(ISNUMBER(C562),IF(ISNUMBER(M561),$Q$2*C562+(1-$Q$2)*M561,C562),M561)))</f>
        <v/>
      </c>
      <c r="N562" s="11">
        <f>IF(A562="","",IF(L562=1,N561+1,N561))</f>
        <v/>
      </c>
    </row>
    <row r="563">
      <c r="A563" s="10" t="n"/>
      <c r="B563" s="10" t="n"/>
      <c r="C563" s="10" t="n"/>
      <c r="D563" s="10" t="n"/>
      <c r="E563" s="11">
        <f>IF(A563="","",IF(L563-$Q$1&lt;1,"",IF(ISNUMBER(INDEX($C$5:$C$2004,(ROW()-4-$Q$1))),INDEX($C$5:$C$2004,(ROW()-4-$Q$1)),"")))</f>
        <v/>
      </c>
      <c r="F563" s="12">
        <f>IF(A563="","",IF(L563-$Q$1-3&lt;1,"",IF(COUNT(INDEX($C$5:$C$2004,(ROW()-4-$Q$1)-3):INDEX($C$5:$C$2004,(ROW()-4-$Q$1)))=4,AVERAGE(INDEX($C$5:$C$2004,(ROW()-4-$Q$1)-3):INDEX($C$5:$C$2004,(ROW()-4-$Q$1))),"")))</f>
        <v/>
      </c>
      <c r="G563" s="12">
        <f>IF(A563="","",IF(L563-$Q$1&lt;1,"",IF(ISNUMBER(INDEX($M$5:$M$2004,(ROW()-4-$Q$1))),INDEX($M$5:$M$2004,(ROW()-4-$Q$1)),"")))</f>
        <v/>
      </c>
      <c r="H563" s="11">
        <f>IF(AND(ISNUMBER(C563),ISNUMBER(D563),ISNUMBER(E563),ISNUMBER(F563),ISNUMBER(G563)),ABS(D563-C563),"")</f>
        <v/>
      </c>
      <c r="I563" s="11">
        <f>IF(ISNUMBER(H563),ABS(E563-C563),"")</f>
        <v/>
      </c>
      <c r="J563" s="12">
        <f>IF(ISNUMBER(H563),ABS(F563-C563),"")</f>
        <v/>
      </c>
      <c r="K563" s="12">
        <f>IF(ISNUMBER(H563),ABS(G563-C563),"")</f>
        <v/>
      </c>
      <c r="L563" s="11">
        <f>IF(A563="","",IF(A563=A562,L562+1,1))</f>
        <v/>
      </c>
      <c r="M563" s="12">
        <f>IF(A563="","",IF(L563=1,IF(ISNUMBER(C563),C563,""),IF(ISNUMBER(C563),IF(ISNUMBER(M562),$Q$2*C563+(1-$Q$2)*M562,C563),M562)))</f>
        <v/>
      </c>
      <c r="N563" s="11">
        <f>IF(A563="","",IF(L563=1,N562+1,N562))</f>
        <v/>
      </c>
    </row>
    <row r="564">
      <c r="A564" s="10" t="n"/>
      <c r="B564" s="10" t="n"/>
      <c r="C564" s="10" t="n"/>
      <c r="D564" s="10" t="n"/>
      <c r="E564" s="11">
        <f>IF(A564="","",IF(L564-$Q$1&lt;1,"",IF(ISNUMBER(INDEX($C$5:$C$2004,(ROW()-4-$Q$1))),INDEX($C$5:$C$2004,(ROW()-4-$Q$1)),"")))</f>
        <v/>
      </c>
      <c r="F564" s="12">
        <f>IF(A564="","",IF(L564-$Q$1-3&lt;1,"",IF(COUNT(INDEX($C$5:$C$2004,(ROW()-4-$Q$1)-3):INDEX($C$5:$C$2004,(ROW()-4-$Q$1)))=4,AVERAGE(INDEX($C$5:$C$2004,(ROW()-4-$Q$1)-3):INDEX($C$5:$C$2004,(ROW()-4-$Q$1))),"")))</f>
        <v/>
      </c>
      <c r="G564" s="12">
        <f>IF(A564="","",IF(L564-$Q$1&lt;1,"",IF(ISNUMBER(INDEX($M$5:$M$2004,(ROW()-4-$Q$1))),INDEX($M$5:$M$2004,(ROW()-4-$Q$1)),"")))</f>
        <v/>
      </c>
      <c r="H564" s="11">
        <f>IF(AND(ISNUMBER(C564),ISNUMBER(D564),ISNUMBER(E564),ISNUMBER(F564),ISNUMBER(G564)),ABS(D564-C564),"")</f>
        <v/>
      </c>
      <c r="I564" s="11">
        <f>IF(ISNUMBER(H564),ABS(E564-C564),"")</f>
        <v/>
      </c>
      <c r="J564" s="12">
        <f>IF(ISNUMBER(H564),ABS(F564-C564),"")</f>
        <v/>
      </c>
      <c r="K564" s="12">
        <f>IF(ISNUMBER(H564),ABS(G564-C564),"")</f>
        <v/>
      </c>
      <c r="L564" s="11">
        <f>IF(A564="","",IF(A564=A563,L563+1,1))</f>
        <v/>
      </c>
      <c r="M564" s="12">
        <f>IF(A564="","",IF(L564=1,IF(ISNUMBER(C564),C564,""),IF(ISNUMBER(C564),IF(ISNUMBER(M563),$Q$2*C564+(1-$Q$2)*M563,C564),M563)))</f>
        <v/>
      </c>
      <c r="N564" s="11">
        <f>IF(A564="","",IF(L564=1,N563+1,N563))</f>
        <v/>
      </c>
    </row>
    <row r="565">
      <c r="A565" s="10" t="n"/>
      <c r="B565" s="10" t="n"/>
      <c r="C565" s="10" t="n"/>
      <c r="D565" s="10" t="n"/>
      <c r="E565" s="11">
        <f>IF(A565="","",IF(L565-$Q$1&lt;1,"",IF(ISNUMBER(INDEX($C$5:$C$2004,(ROW()-4-$Q$1))),INDEX($C$5:$C$2004,(ROW()-4-$Q$1)),"")))</f>
        <v/>
      </c>
      <c r="F565" s="12">
        <f>IF(A565="","",IF(L565-$Q$1-3&lt;1,"",IF(COUNT(INDEX($C$5:$C$2004,(ROW()-4-$Q$1)-3):INDEX($C$5:$C$2004,(ROW()-4-$Q$1)))=4,AVERAGE(INDEX($C$5:$C$2004,(ROW()-4-$Q$1)-3):INDEX($C$5:$C$2004,(ROW()-4-$Q$1))),"")))</f>
        <v/>
      </c>
      <c r="G565" s="12">
        <f>IF(A565="","",IF(L565-$Q$1&lt;1,"",IF(ISNUMBER(INDEX($M$5:$M$2004,(ROW()-4-$Q$1))),INDEX($M$5:$M$2004,(ROW()-4-$Q$1)),"")))</f>
        <v/>
      </c>
      <c r="H565" s="11">
        <f>IF(AND(ISNUMBER(C565),ISNUMBER(D565),ISNUMBER(E565),ISNUMBER(F565),ISNUMBER(G565)),ABS(D565-C565),"")</f>
        <v/>
      </c>
      <c r="I565" s="11">
        <f>IF(ISNUMBER(H565),ABS(E565-C565),"")</f>
        <v/>
      </c>
      <c r="J565" s="12">
        <f>IF(ISNUMBER(H565),ABS(F565-C565),"")</f>
        <v/>
      </c>
      <c r="K565" s="12">
        <f>IF(ISNUMBER(H565),ABS(G565-C565),"")</f>
        <v/>
      </c>
      <c r="L565" s="11">
        <f>IF(A565="","",IF(A565=A564,L564+1,1))</f>
        <v/>
      </c>
      <c r="M565" s="12">
        <f>IF(A565="","",IF(L565=1,IF(ISNUMBER(C565),C565,""),IF(ISNUMBER(C565),IF(ISNUMBER(M564),$Q$2*C565+(1-$Q$2)*M564,C565),M564)))</f>
        <v/>
      </c>
      <c r="N565" s="11">
        <f>IF(A565="","",IF(L565=1,N564+1,N564))</f>
        <v/>
      </c>
    </row>
    <row r="566">
      <c r="A566" s="10" t="n"/>
      <c r="B566" s="10" t="n"/>
      <c r="C566" s="10" t="n"/>
      <c r="D566" s="10" t="n"/>
      <c r="E566" s="11">
        <f>IF(A566="","",IF(L566-$Q$1&lt;1,"",IF(ISNUMBER(INDEX($C$5:$C$2004,(ROW()-4-$Q$1))),INDEX($C$5:$C$2004,(ROW()-4-$Q$1)),"")))</f>
        <v/>
      </c>
      <c r="F566" s="12">
        <f>IF(A566="","",IF(L566-$Q$1-3&lt;1,"",IF(COUNT(INDEX($C$5:$C$2004,(ROW()-4-$Q$1)-3):INDEX($C$5:$C$2004,(ROW()-4-$Q$1)))=4,AVERAGE(INDEX($C$5:$C$2004,(ROW()-4-$Q$1)-3):INDEX($C$5:$C$2004,(ROW()-4-$Q$1))),"")))</f>
        <v/>
      </c>
      <c r="G566" s="12">
        <f>IF(A566="","",IF(L566-$Q$1&lt;1,"",IF(ISNUMBER(INDEX($M$5:$M$2004,(ROW()-4-$Q$1))),INDEX($M$5:$M$2004,(ROW()-4-$Q$1)),"")))</f>
        <v/>
      </c>
      <c r="H566" s="11">
        <f>IF(AND(ISNUMBER(C566),ISNUMBER(D566),ISNUMBER(E566),ISNUMBER(F566),ISNUMBER(G566)),ABS(D566-C566),"")</f>
        <v/>
      </c>
      <c r="I566" s="11">
        <f>IF(ISNUMBER(H566),ABS(E566-C566),"")</f>
        <v/>
      </c>
      <c r="J566" s="12">
        <f>IF(ISNUMBER(H566),ABS(F566-C566),"")</f>
        <v/>
      </c>
      <c r="K566" s="12">
        <f>IF(ISNUMBER(H566),ABS(G566-C566),"")</f>
        <v/>
      </c>
      <c r="L566" s="11">
        <f>IF(A566="","",IF(A566=A565,L565+1,1))</f>
        <v/>
      </c>
      <c r="M566" s="12">
        <f>IF(A566="","",IF(L566=1,IF(ISNUMBER(C566),C566,""),IF(ISNUMBER(C566),IF(ISNUMBER(M565),$Q$2*C566+(1-$Q$2)*M565,C566),M565)))</f>
        <v/>
      </c>
      <c r="N566" s="11">
        <f>IF(A566="","",IF(L566=1,N565+1,N565))</f>
        <v/>
      </c>
    </row>
    <row r="567">
      <c r="A567" s="10" t="n"/>
      <c r="B567" s="10" t="n"/>
      <c r="C567" s="10" t="n"/>
      <c r="D567" s="10" t="n"/>
      <c r="E567" s="11">
        <f>IF(A567="","",IF(L567-$Q$1&lt;1,"",IF(ISNUMBER(INDEX($C$5:$C$2004,(ROW()-4-$Q$1))),INDEX($C$5:$C$2004,(ROW()-4-$Q$1)),"")))</f>
        <v/>
      </c>
      <c r="F567" s="12">
        <f>IF(A567="","",IF(L567-$Q$1-3&lt;1,"",IF(COUNT(INDEX($C$5:$C$2004,(ROW()-4-$Q$1)-3):INDEX($C$5:$C$2004,(ROW()-4-$Q$1)))=4,AVERAGE(INDEX($C$5:$C$2004,(ROW()-4-$Q$1)-3):INDEX($C$5:$C$2004,(ROW()-4-$Q$1))),"")))</f>
        <v/>
      </c>
      <c r="G567" s="12">
        <f>IF(A567="","",IF(L567-$Q$1&lt;1,"",IF(ISNUMBER(INDEX($M$5:$M$2004,(ROW()-4-$Q$1))),INDEX($M$5:$M$2004,(ROW()-4-$Q$1)),"")))</f>
        <v/>
      </c>
      <c r="H567" s="11">
        <f>IF(AND(ISNUMBER(C567),ISNUMBER(D567),ISNUMBER(E567),ISNUMBER(F567),ISNUMBER(G567)),ABS(D567-C567),"")</f>
        <v/>
      </c>
      <c r="I567" s="11">
        <f>IF(ISNUMBER(H567),ABS(E567-C567),"")</f>
        <v/>
      </c>
      <c r="J567" s="12">
        <f>IF(ISNUMBER(H567),ABS(F567-C567),"")</f>
        <v/>
      </c>
      <c r="K567" s="12">
        <f>IF(ISNUMBER(H567),ABS(G567-C567),"")</f>
        <v/>
      </c>
      <c r="L567" s="11">
        <f>IF(A567="","",IF(A567=A566,L566+1,1))</f>
        <v/>
      </c>
      <c r="M567" s="12">
        <f>IF(A567="","",IF(L567=1,IF(ISNUMBER(C567),C567,""),IF(ISNUMBER(C567),IF(ISNUMBER(M566),$Q$2*C567+(1-$Q$2)*M566,C567),M566)))</f>
        <v/>
      </c>
      <c r="N567" s="11">
        <f>IF(A567="","",IF(L567=1,N566+1,N566))</f>
        <v/>
      </c>
    </row>
    <row r="568">
      <c r="A568" s="10" t="n"/>
      <c r="B568" s="10" t="n"/>
      <c r="C568" s="10" t="n"/>
      <c r="D568" s="10" t="n"/>
      <c r="E568" s="11">
        <f>IF(A568="","",IF(L568-$Q$1&lt;1,"",IF(ISNUMBER(INDEX($C$5:$C$2004,(ROW()-4-$Q$1))),INDEX($C$5:$C$2004,(ROW()-4-$Q$1)),"")))</f>
        <v/>
      </c>
      <c r="F568" s="12">
        <f>IF(A568="","",IF(L568-$Q$1-3&lt;1,"",IF(COUNT(INDEX($C$5:$C$2004,(ROW()-4-$Q$1)-3):INDEX($C$5:$C$2004,(ROW()-4-$Q$1)))=4,AVERAGE(INDEX($C$5:$C$2004,(ROW()-4-$Q$1)-3):INDEX($C$5:$C$2004,(ROW()-4-$Q$1))),"")))</f>
        <v/>
      </c>
      <c r="G568" s="12">
        <f>IF(A568="","",IF(L568-$Q$1&lt;1,"",IF(ISNUMBER(INDEX($M$5:$M$2004,(ROW()-4-$Q$1))),INDEX($M$5:$M$2004,(ROW()-4-$Q$1)),"")))</f>
        <v/>
      </c>
      <c r="H568" s="11">
        <f>IF(AND(ISNUMBER(C568),ISNUMBER(D568),ISNUMBER(E568),ISNUMBER(F568),ISNUMBER(G568)),ABS(D568-C568),"")</f>
        <v/>
      </c>
      <c r="I568" s="11">
        <f>IF(ISNUMBER(H568),ABS(E568-C568),"")</f>
        <v/>
      </c>
      <c r="J568" s="12">
        <f>IF(ISNUMBER(H568),ABS(F568-C568),"")</f>
        <v/>
      </c>
      <c r="K568" s="12">
        <f>IF(ISNUMBER(H568),ABS(G568-C568),"")</f>
        <v/>
      </c>
      <c r="L568" s="11">
        <f>IF(A568="","",IF(A568=A567,L567+1,1))</f>
        <v/>
      </c>
      <c r="M568" s="12">
        <f>IF(A568="","",IF(L568=1,IF(ISNUMBER(C568),C568,""),IF(ISNUMBER(C568),IF(ISNUMBER(M567),$Q$2*C568+(1-$Q$2)*M567,C568),M567)))</f>
        <v/>
      </c>
      <c r="N568" s="11">
        <f>IF(A568="","",IF(L568=1,N567+1,N567))</f>
        <v/>
      </c>
    </row>
    <row r="569">
      <c r="A569" s="10" t="n"/>
      <c r="B569" s="10" t="n"/>
      <c r="C569" s="10" t="n"/>
      <c r="D569" s="10" t="n"/>
      <c r="E569" s="11">
        <f>IF(A569="","",IF(L569-$Q$1&lt;1,"",IF(ISNUMBER(INDEX($C$5:$C$2004,(ROW()-4-$Q$1))),INDEX($C$5:$C$2004,(ROW()-4-$Q$1)),"")))</f>
        <v/>
      </c>
      <c r="F569" s="12">
        <f>IF(A569="","",IF(L569-$Q$1-3&lt;1,"",IF(COUNT(INDEX($C$5:$C$2004,(ROW()-4-$Q$1)-3):INDEX($C$5:$C$2004,(ROW()-4-$Q$1)))=4,AVERAGE(INDEX($C$5:$C$2004,(ROW()-4-$Q$1)-3):INDEX($C$5:$C$2004,(ROW()-4-$Q$1))),"")))</f>
        <v/>
      </c>
      <c r="G569" s="12">
        <f>IF(A569="","",IF(L569-$Q$1&lt;1,"",IF(ISNUMBER(INDEX($M$5:$M$2004,(ROW()-4-$Q$1))),INDEX($M$5:$M$2004,(ROW()-4-$Q$1)),"")))</f>
        <v/>
      </c>
      <c r="H569" s="11">
        <f>IF(AND(ISNUMBER(C569),ISNUMBER(D569),ISNUMBER(E569),ISNUMBER(F569),ISNUMBER(G569)),ABS(D569-C569),"")</f>
        <v/>
      </c>
      <c r="I569" s="11">
        <f>IF(ISNUMBER(H569),ABS(E569-C569),"")</f>
        <v/>
      </c>
      <c r="J569" s="12">
        <f>IF(ISNUMBER(H569),ABS(F569-C569),"")</f>
        <v/>
      </c>
      <c r="K569" s="12">
        <f>IF(ISNUMBER(H569),ABS(G569-C569),"")</f>
        <v/>
      </c>
      <c r="L569" s="11">
        <f>IF(A569="","",IF(A569=A568,L568+1,1))</f>
        <v/>
      </c>
      <c r="M569" s="12">
        <f>IF(A569="","",IF(L569=1,IF(ISNUMBER(C569),C569,""),IF(ISNUMBER(C569),IF(ISNUMBER(M568),$Q$2*C569+(1-$Q$2)*M568,C569),M568)))</f>
        <v/>
      </c>
      <c r="N569" s="11">
        <f>IF(A569="","",IF(L569=1,N568+1,N568))</f>
        <v/>
      </c>
    </row>
    <row r="570">
      <c r="A570" s="10" t="n"/>
      <c r="B570" s="10" t="n"/>
      <c r="C570" s="10" t="n"/>
      <c r="D570" s="10" t="n"/>
      <c r="E570" s="11">
        <f>IF(A570="","",IF(L570-$Q$1&lt;1,"",IF(ISNUMBER(INDEX($C$5:$C$2004,(ROW()-4-$Q$1))),INDEX($C$5:$C$2004,(ROW()-4-$Q$1)),"")))</f>
        <v/>
      </c>
      <c r="F570" s="12">
        <f>IF(A570="","",IF(L570-$Q$1-3&lt;1,"",IF(COUNT(INDEX($C$5:$C$2004,(ROW()-4-$Q$1)-3):INDEX($C$5:$C$2004,(ROW()-4-$Q$1)))=4,AVERAGE(INDEX($C$5:$C$2004,(ROW()-4-$Q$1)-3):INDEX($C$5:$C$2004,(ROW()-4-$Q$1))),"")))</f>
        <v/>
      </c>
      <c r="G570" s="12">
        <f>IF(A570="","",IF(L570-$Q$1&lt;1,"",IF(ISNUMBER(INDEX($M$5:$M$2004,(ROW()-4-$Q$1))),INDEX($M$5:$M$2004,(ROW()-4-$Q$1)),"")))</f>
        <v/>
      </c>
      <c r="H570" s="11">
        <f>IF(AND(ISNUMBER(C570),ISNUMBER(D570),ISNUMBER(E570),ISNUMBER(F570),ISNUMBER(G570)),ABS(D570-C570),"")</f>
        <v/>
      </c>
      <c r="I570" s="11">
        <f>IF(ISNUMBER(H570),ABS(E570-C570),"")</f>
        <v/>
      </c>
      <c r="J570" s="12">
        <f>IF(ISNUMBER(H570),ABS(F570-C570),"")</f>
        <v/>
      </c>
      <c r="K570" s="12">
        <f>IF(ISNUMBER(H570),ABS(G570-C570),"")</f>
        <v/>
      </c>
      <c r="L570" s="11">
        <f>IF(A570="","",IF(A570=A569,L569+1,1))</f>
        <v/>
      </c>
      <c r="M570" s="12">
        <f>IF(A570="","",IF(L570=1,IF(ISNUMBER(C570),C570,""),IF(ISNUMBER(C570),IF(ISNUMBER(M569),$Q$2*C570+(1-$Q$2)*M569,C570),M569)))</f>
        <v/>
      </c>
      <c r="N570" s="11">
        <f>IF(A570="","",IF(L570=1,N569+1,N569))</f>
        <v/>
      </c>
    </row>
    <row r="571">
      <c r="A571" s="10" t="n"/>
      <c r="B571" s="10" t="n"/>
      <c r="C571" s="10" t="n"/>
      <c r="D571" s="10" t="n"/>
      <c r="E571" s="11">
        <f>IF(A571="","",IF(L571-$Q$1&lt;1,"",IF(ISNUMBER(INDEX($C$5:$C$2004,(ROW()-4-$Q$1))),INDEX($C$5:$C$2004,(ROW()-4-$Q$1)),"")))</f>
        <v/>
      </c>
      <c r="F571" s="12">
        <f>IF(A571="","",IF(L571-$Q$1-3&lt;1,"",IF(COUNT(INDEX($C$5:$C$2004,(ROW()-4-$Q$1)-3):INDEX($C$5:$C$2004,(ROW()-4-$Q$1)))=4,AVERAGE(INDEX($C$5:$C$2004,(ROW()-4-$Q$1)-3):INDEX($C$5:$C$2004,(ROW()-4-$Q$1))),"")))</f>
        <v/>
      </c>
      <c r="G571" s="12">
        <f>IF(A571="","",IF(L571-$Q$1&lt;1,"",IF(ISNUMBER(INDEX($M$5:$M$2004,(ROW()-4-$Q$1))),INDEX($M$5:$M$2004,(ROW()-4-$Q$1)),"")))</f>
        <v/>
      </c>
      <c r="H571" s="11">
        <f>IF(AND(ISNUMBER(C571),ISNUMBER(D571),ISNUMBER(E571),ISNUMBER(F571),ISNUMBER(G571)),ABS(D571-C571),"")</f>
        <v/>
      </c>
      <c r="I571" s="11">
        <f>IF(ISNUMBER(H571),ABS(E571-C571),"")</f>
        <v/>
      </c>
      <c r="J571" s="12">
        <f>IF(ISNUMBER(H571),ABS(F571-C571),"")</f>
        <v/>
      </c>
      <c r="K571" s="12">
        <f>IF(ISNUMBER(H571),ABS(G571-C571),"")</f>
        <v/>
      </c>
      <c r="L571" s="11">
        <f>IF(A571="","",IF(A571=A570,L570+1,1))</f>
        <v/>
      </c>
      <c r="M571" s="12">
        <f>IF(A571="","",IF(L571=1,IF(ISNUMBER(C571),C571,""),IF(ISNUMBER(C571),IF(ISNUMBER(M570),$Q$2*C571+(1-$Q$2)*M570,C571),M570)))</f>
        <v/>
      </c>
      <c r="N571" s="11">
        <f>IF(A571="","",IF(L571=1,N570+1,N570))</f>
        <v/>
      </c>
    </row>
    <row r="572">
      <c r="A572" s="10" t="n"/>
      <c r="B572" s="10" t="n"/>
      <c r="C572" s="10" t="n"/>
      <c r="D572" s="10" t="n"/>
      <c r="E572" s="11">
        <f>IF(A572="","",IF(L572-$Q$1&lt;1,"",IF(ISNUMBER(INDEX($C$5:$C$2004,(ROW()-4-$Q$1))),INDEX($C$5:$C$2004,(ROW()-4-$Q$1)),"")))</f>
        <v/>
      </c>
      <c r="F572" s="12">
        <f>IF(A572="","",IF(L572-$Q$1-3&lt;1,"",IF(COUNT(INDEX($C$5:$C$2004,(ROW()-4-$Q$1)-3):INDEX($C$5:$C$2004,(ROW()-4-$Q$1)))=4,AVERAGE(INDEX($C$5:$C$2004,(ROW()-4-$Q$1)-3):INDEX($C$5:$C$2004,(ROW()-4-$Q$1))),"")))</f>
        <v/>
      </c>
      <c r="G572" s="12">
        <f>IF(A572="","",IF(L572-$Q$1&lt;1,"",IF(ISNUMBER(INDEX($M$5:$M$2004,(ROW()-4-$Q$1))),INDEX($M$5:$M$2004,(ROW()-4-$Q$1)),"")))</f>
        <v/>
      </c>
      <c r="H572" s="11">
        <f>IF(AND(ISNUMBER(C572),ISNUMBER(D572),ISNUMBER(E572),ISNUMBER(F572),ISNUMBER(G572)),ABS(D572-C572),"")</f>
        <v/>
      </c>
      <c r="I572" s="11">
        <f>IF(ISNUMBER(H572),ABS(E572-C572),"")</f>
        <v/>
      </c>
      <c r="J572" s="12">
        <f>IF(ISNUMBER(H572),ABS(F572-C572),"")</f>
        <v/>
      </c>
      <c r="K572" s="12">
        <f>IF(ISNUMBER(H572),ABS(G572-C572),"")</f>
        <v/>
      </c>
      <c r="L572" s="11">
        <f>IF(A572="","",IF(A572=A571,L571+1,1))</f>
        <v/>
      </c>
      <c r="M572" s="12">
        <f>IF(A572="","",IF(L572=1,IF(ISNUMBER(C572),C572,""),IF(ISNUMBER(C572),IF(ISNUMBER(M571),$Q$2*C572+(1-$Q$2)*M571,C572),M571)))</f>
        <v/>
      </c>
      <c r="N572" s="11">
        <f>IF(A572="","",IF(L572=1,N571+1,N571))</f>
        <v/>
      </c>
    </row>
    <row r="573">
      <c r="A573" s="10" t="n"/>
      <c r="B573" s="10" t="n"/>
      <c r="C573" s="10" t="n"/>
      <c r="D573" s="10" t="n"/>
      <c r="E573" s="11">
        <f>IF(A573="","",IF(L573-$Q$1&lt;1,"",IF(ISNUMBER(INDEX($C$5:$C$2004,(ROW()-4-$Q$1))),INDEX($C$5:$C$2004,(ROW()-4-$Q$1)),"")))</f>
        <v/>
      </c>
      <c r="F573" s="12">
        <f>IF(A573="","",IF(L573-$Q$1-3&lt;1,"",IF(COUNT(INDEX($C$5:$C$2004,(ROW()-4-$Q$1)-3):INDEX($C$5:$C$2004,(ROW()-4-$Q$1)))=4,AVERAGE(INDEX($C$5:$C$2004,(ROW()-4-$Q$1)-3):INDEX($C$5:$C$2004,(ROW()-4-$Q$1))),"")))</f>
        <v/>
      </c>
      <c r="G573" s="12">
        <f>IF(A573="","",IF(L573-$Q$1&lt;1,"",IF(ISNUMBER(INDEX($M$5:$M$2004,(ROW()-4-$Q$1))),INDEX($M$5:$M$2004,(ROW()-4-$Q$1)),"")))</f>
        <v/>
      </c>
      <c r="H573" s="11">
        <f>IF(AND(ISNUMBER(C573),ISNUMBER(D573),ISNUMBER(E573),ISNUMBER(F573),ISNUMBER(G573)),ABS(D573-C573),"")</f>
        <v/>
      </c>
      <c r="I573" s="11">
        <f>IF(ISNUMBER(H573),ABS(E573-C573),"")</f>
        <v/>
      </c>
      <c r="J573" s="12">
        <f>IF(ISNUMBER(H573),ABS(F573-C573),"")</f>
        <v/>
      </c>
      <c r="K573" s="12">
        <f>IF(ISNUMBER(H573),ABS(G573-C573),"")</f>
        <v/>
      </c>
      <c r="L573" s="11">
        <f>IF(A573="","",IF(A573=A572,L572+1,1))</f>
        <v/>
      </c>
      <c r="M573" s="12">
        <f>IF(A573="","",IF(L573=1,IF(ISNUMBER(C573),C573,""),IF(ISNUMBER(C573),IF(ISNUMBER(M572),$Q$2*C573+(1-$Q$2)*M572,C573),M572)))</f>
        <v/>
      </c>
      <c r="N573" s="11">
        <f>IF(A573="","",IF(L573=1,N572+1,N572))</f>
        <v/>
      </c>
    </row>
    <row r="574">
      <c r="A574" s="10" t="n"/>
      <c r="B574" s="10" t="n"/>
      <c r="C574" s="10" t="n"/>
      <c r="D574" s="10" t="n"/>
      <c r="E574" s="11">
        <f>IF(A574="","",IF(L574-$Q$1&lt;1,"",IF(ISNUMBER(INDEX($C$5:$C$2004,(ROW()-4-$Q$1))),INDEX($C$5:$C$2004,(ROW()-4-$Q$1)),"")))</f>
        <v/>
      </c>
      <c r="F574" s="12">
        <f>IF(A574="","",IF(L574-$Q$1-3&lt;1,"",IF(COUNT(INDEX($C$5:$C$2004,(ROW()-4-$Q$1)-3):INDEX($C$5:$C$2004,(ROW()-4-$Q$1)))=4,AVERAGE(INDEX($C$5:$C$2004,(ROW()-4-$Q$1)-3):INDEX($C$5:$C$2004,(ROW()-4-$Q$1))),"")))</f>
        <v/>
      </c>
      <c r="G574" s="12">
        <f>IF(A574="","",IF(L574-$Q$1&lt;1,"",IF(ISNUMBER(INDEX($M$5:$M$2004,(ROW()-4-$Q$1))),INDEX($M$5:$M$2004,(ROW()-4-$Q$1)),"")))</f>
        <v/>
      </c>
      <c r="H574" s="11">
        <f>IF(AND(ISNUMBER(C574),ISNUMBER(D574),ISNUMBER(E574),ISNUMBER(F574),ISNUMBER(G574)),ABS(D574-C574),"")</f>
        <v/>
      </c>
      <c r="I574" s="11">
        <f>IF(ISNUMBER(H574),ABS(E574-C574),"")</f>
        <v/>
      </c>
      <c r="J574" s="12">
        <f>IF(ISNUMBER(H574),ABS(F574-C574),"")</f>
        <v/>
      </c>
      <c r="K574" s="12">
        <f>IF(ISNUMBER(H574),ABS(G574-C574),"")</f>
        <v/>
      </c>
      <c r="L574" s="11">
        <f>IF(A574="","",IF(A574=A573,L573+1,1))</f>
        <v/>
      </c>
      <c r="M574" s="12">
        <f>IF(A574="","",IF(L574=1,IF(ISNUMBER(C574),C574,""),IF(ISNUMBER(C574),IF(ISNUMBER(M573),$Q$2*C574+(1-$Q$2)*M573,C574),M573)))</f>
        <v/>
      </c>
      <c r="N574" s="11">
        <f>IF(A574="","",IF(L574=1,N573+1,N573))</f>
        <v/>
      </c>
    </row>
    <row r="575">
      <c r="A575" s="10" t="n"/>
      <c r="B575" s="10" t="n"/>
      <c r="C575" s="10" t="n"/>
      <c r="D575" s="10" t="n"/>
      <c r="E575" s="11">
        <f>IF(A575="","",IF(L575-$Q$1&lt;1,"",IF(ISNUMBER(INDEX($C$5:$C$2004,(ROW()-4-$Q$1))),INDEX($C$5:$C$2004,(ROW()-4-$Q$1)),"")))</f>
        <v/>
      </c>
      <c r="F575" s="12">
        <f>IF(A575="","",IF(L575-$Q$1-3&lt;1,"",IF(COUNT(INDEX($C$5:$C$2004,(ROW()-4-$Q$1)-3):INDEX($C$5:$C$2004,(ROW()-4-$Q$1)))=4,AVERAGE(INDEX($C$5:$C$2004,(ROW()-4-$Q$1)-3):INDEX($C$5:$C$2004,(ROW()-4-$Q$1))),"")))</f>
        <v/>
      </c>
      <c r="G575" s="12">
        <f>IF(A575="","",IF(L575-$Q$1&lt;1,"",IF(ISNUMBER(INDEX($M$5:$M$2004,(ROW()-4-$Q$1))),INDEX($M$5:$M$2004,(ROW()-4-$Q$1)),"")))</f>
        <v/>
      </c>
      <c r="H575" s="11">
        <f>IF(AND(ISNUMBER(C575),ISNUMBER(D575),ISNUMBER(E575),ISNUMBER(F575),ISNUMBER(G575)),ABS(D575-C575),"")</f>
        <v/>
      </c>
      <c r="I575" s="11">
        <f>IF(ISNUMBER(H575),ABS(E575-C575),"")</f>
        <v/>
      </c>
      <c r="J575" s="12">
        <f>IF(ISNUMBER(H575),ABS(F575-C575),"")</f>
        <v/>
      </c>
      <c r="K575" s="12">
        <f>IF(ISNUMBER(H575),ABS(G575-C575),"")</f>
        <v/>
      </c>
      <c r="L575" s="11">
        <f>IF(A575="","",IF(A575=A574,L574+1,1))</f>
        <v/>
      </c>
      <c r="M575" s="12">
        <f>IF(A575="","",IF(L575=1,IF(ISNUMBER(C575),C575,""),IF(ISNUMBER(C575),IF(ISNUMBER(M574),$Q$2*C575+(1-$Q$2)*M574,C575),M574)))</f>
        <v/>
      </c>
      <c r="N575" s="11">
        <f>IF(A575="","",IF(L575=1,N574+1,N574))</f>
        <v/>
      </c>
    </row>
    <row r="576">
      <c r="A576" s="10" t="n"/>
      <c r="B576" s="10" t="n"/>
      <c r="C576" s="10" t="n"/>
      <c r="D576" s="10" t="n"/>
      <c r="E576" s="11">
        <f>IF(A576="","",IF(L576-$Q$1&lt;1,"",IF(ISNUMBER(INDEX($C$5:$C$2004,(ROW()-4-$Q$1))),INDEX($C$5:$C$2004,(ROW()-4-$Q$1)),"")))</f>
        <v/>
      </c>
      <c r="F576" s="12">
        <f>IF(A576="","",IF(L576-$Q$1-3&lt;1,"",IF(COUNT(INDEX($C$5:$C$2004,(ROW()-4-$Q$1)-3):INDEX($C$5:$C$2004,(ROW()-4-$Q$1)))=4,AVERAGE(INDEX($C$5:$C$2004,(ROW()-4-$Q$1)-3):INDEX($C$5:$C$2004,(ROW()-4-$Q$1))),"")))</f>
        <v/>
      </c>
      <c r="G576" s="12">
        <f>IF(A576="","",IF(L576-$Q$1&lt;1,"",IF(ISNUMBER(INDEX($M$5:$M$2004,(ROW()-4-$Q$1))),INDEX($M$5:$M$2004,(ROW()-4-$Q$1)),"")))</f>
        <v/>
      </c>
      <c r="H576" s="11">
        <f>IF(AND(ISNUMBER(C576),ISNUMBER(D576),ISNUMBER(E576),ISNUMBER(F576),ISNUMBER(G576)),ABS(D576-C576),"")</f>
        <v/>
      </c>
      <c r="I576" s="11">
        <f>IF(ISNUMBER(H576),ABS(E576-C576),"")</f>
        <v/>
      </c>
      <c r="J576" s="12">
        <f>IF(ISNUMBER(H576),ABS(F576-C576),"")</f>
        <v/>
      </c>
      <c r="K576" s="12">
        <f>IF(ISNUMBER(H576),ABS(G576-C576),"")</f>
        <v/>
      </c>
      <c r="L576" s="11">
        <f>IF(A576="","",IF(A576=A575,L575+1,1))</f>
        <v/>
      </c>
      <c r="M576" s="12">
        <f>IF(A576="","",IF(L576=1,IF(ISNUMBER(C576),C576,""),IF(ISNUMBER(C576),IF(ISNUMBER(M575),$Q$2*C576+(1-$Q$2)*M575,C576),M575)))</f>
        <v/>
      </c>
      <c r="N576" s="11">
        <f>IF(A576="","",IF(L576=1,N575+1,N575))</f>
        <v/>
      </c>
    </row>
    <row r="577">
      <c r="A577" s="10" t="n"/>
      <c r="B577" s="10" t="n"/>
      <c r="C577" s="10" t="n"/>
      <c r="D577" s="10" t="n"/>
      <c r="E577" s="11">
        <f>IF(A577="","",IF(L577-$Q$1&lt;1,"",IF(ISNUMBER(INDEX($C$5:$C$2004,(ROW()-4-$Q$1))),INDEX($C$5:$C$2004,(ROW()-4-$Q$1)),"")))</f>
        <v/>
      </c>
      <c r="F577" s="12">
        <f>IF(A577="","",IF(L577-$Q$1-3&lt;1,"",IF(COUNT(INDEX($C$5:$C$2004,(ROW()-4-$Q$1)-3):INDEX($C$5:$C$2004,(ROW()-4-$Q$1)))=4,AVERAGE(INDEX($C$5:$C$2004,(ROW()-4-$Q$1)-3):INDEX($C$5:$C$2004,(ROW()-4-$Q$1))),"")))</f>
        <v/>
      </c>
      <c r="G577" s="12">
        <f>IF(A577="","",IF(L577-$Q$1&lt;1,"",IF(ISNUMBER(INDEX($M$5:$M$2004,(ROW()-4-$Q$1))),INDEX($M$5:$M$2004,(ROW()-4-$Q$1)),"")))</f>
        <v/>
      </c>
      <c r="H577" s="11">
        <f>IF(AND(ISNUMBER(C577),ISNUMBER(D577),ISNUMBER(E577),ISNUMBER(F577),ISNUMBER(G577)),ABS(D577-C577),"")</f>
        <v/>
      </c>
      <c r="I577" s="11">
        <f>IF(ISNUMBER(H577),ABS(E577-C577),"")</f>
        <v/>
      </c>
      <c r="J577" s="12">
        <f>IF(ISNUMBER(H577),ABS(F577-C577),"")</f>
        <v/>
      </c>
      <c r="K577" s="12">
        <f>IF(ISNUMBER(H577),ABS(G577-C577),"")</f>
        <v/>
      </c>
      <c r="L577" s="11">
        <f>IF(A577="","",IF(A577=A576,L576+1,1))</f>
        <v/>
      </c>
      <c r="M577" s="12">
        <f>IF(A577="","",IF(L577=1,IF(ISNUMBER(C577),C577,""),IF(ISNUMBER(C577),IF(ISNUMBER(M576),$Q$2*C577+(1-$Q$2)*M576,C577),M576)))</f>
        <v/>
      </c>
      <c r="N577" s="11">
        <f>IF(A577="","",IF(L577=1,N576+1,N576))</f>
        <v/>
      </c>
    </row>
    <row r="578">
      <c r="A578" s="10" t="n"/>
      <c r="B578" s="10" t="n"/>
      <c r="C578" s="10" t="n"/>
      <c r="D578" s="10" t="n"/>
      <c r="E578" s="11">
        <f>IF(A578="","",IF(L578-$Q$1&lt;1,"",IF(ISNUMBER(INDEX($C$5:$C$2004,(ROW()-4-$Q$1))),INDEX($C$5:$C$2004,(ROW()-4-$Q$1)),"")))</f>
        <v/>
      </c>
      <c r="F578" s="12">
        <f>IF(A578="","",IF(L578-$Q$1-3&lt;1,"",IF(COUNT(INDEX($C$5:$C$2004,(ROW()-4-$Q$1)-3):INDEX($C$5:$C$2004,(ROW()-4-$Q$1)))=4,AVERAGE(INDEX($C$5:$C$2004,(ROW()-4-$Q$1)-3):INDEX($C$5:$C$2004,(ROW()-4-$Q$1))),"")))</f>
        <v/>
      </c>
      <c r="G578" s="12">
        <f>IF(A578="","",IF(L578-$Q$1&lt;1,"",IF(ISNUMBER(INDEX($M$5:$M$2004,(ROW()-4-$Q$1))),INDEX($M$5:$M$2004,(ROW()-4-$Q$1)),"")))</f>
        <v/>
      </c>
      <c r="H578" s="11">
        <f>IF(AND(ISNUMBER(C578),ISNUMBER(D578),ISNUMBER(E578),ISNUMBER(F578),ISNUMBER(G578)),ABS(D578-C578),"")</f>
        <v/>
      </c>
      <c r="I578" s="11">
        <f>IF(ISNUMBER(H578),ABS(E578-C578),"")</f>
        <v/>
      </c>
      <c r="J578" s="12">
        <f>IF(ISNUMBER(H578),ABS(F578-C578),"")</f>
        <v/>
      </c>
      <c r="K578" s="12">
        <f>IF(ISNUMBER(H578),ABS(G578-C578),"")</f>
        <v/>
      </c>
      <c r="L578" s="11">
        <f>IF(A578="","",IF(A578=A577,L577+1,1))</f>
        <v/>
      </c>
      <c r="M578" s="12">
        <f>IF(A578="","",IF(L578=1,IF(ISNUMBER(C578),C578,""),IF(ISNUMBER(C578),IF(ISNUMBER(M577),$Q$2*C578+(1-$Q$2)*M577,C578),M577)))</f>
        <v/>
      </c>
      <c r="N578" s="11">
        <f>IF(A578="","",IF(L578=1,N577+1,N577))</f>
        <v/>
      </c>
    </row>
    <row r="579">
      <c r="A579" s="10" t="n"/>
      <c r="B579" s="10" t="n"/>
      <c r="C579" s="10" t="n"/>
      <c r="D579" s="10" t="n"/>
      <c r="E579" s="11">
        <f>IF(A579="","",IF(L579-$Q$1&lt;1,"",IF(ISNUMBER(INDEX($C$5:$C$2004,(ROW()-4-$Q$1))),INDEX($C$5:$C$2004,(ROW()-4-$Q$1)),"")))</f>
        <v/>
      </c>
      <c r="F579" s="12">
        <f>IF(A579="","",IF(L579-$Q$1-3&lt;1,"",IF(COUNT(INDEX($C$5:$C$2004,(ROW()-4-$Q$1)-3):INDEX($C$5:$C$2004,(ROW()-4-$Q$1)))=4,AVERAGE(INDEX($C$5:$C$2004,(ROW()-4-$Q$1)-3):INDEX($C$5:$C$2004,(ROW()-4-$Q$1))),"")))</f>
        <v/>
      </c>
      <c r="G579" s="12">
        <f>IF(A579="","",IF(L579-$Q$1&lt;1,"",IF(ISNUMBER(INDEX($M$5:$M$2004,(ROW()-4-$Q$1))),INDEX($M$5:$M$2004,(ROW()-4-$Q$1)),"")))</f>
        <v/>
      </c>
      <c r="H579" s="11">
        <f>IF(AND(ISNUMBER(C579),ISNUMBER(D579),ISNUMBER(E579),ISNUMBER(F579),ISNUMBER(G579)),ABS(D579-C579),"")</f>
        <v/>
      </c>
      <c r="I579" s="11">
        <f>IF(ISNUMBER(H579),ABS(E579-C579),"")</f>
        <v/>
      </c>
      <c r="J579" s="12">
        <f>IF(ISNUMBER(H579),ABS(F579-C579),"")</f>
        <v/>
      </c>
      <c r="K579" s="12">
        <f>IF(ISNUMBER(H579),ABS(G579-C579),"")</f>
        <v/>
      </c>
      <c r="L579" s="11">
        <f>IF(A579="","",IF(A579=A578,L578+1,1))</f>
        <v/>
      </c>
      <c r="M579" s="12">
        <f>IF(A579="","",IF(L579=1,IF(ISNUMBER(C579),C579,""),IF(ISNUMBER(C579),IF(ISNUMBER(M578),$Q$2*C579+(1-$Q$2)*M578,C579),M578)))</f>
        <v/>
      </c>
      <c r="N579" s="11">
        <f>IF(A579="","",IF(L579=1,N578+1,N578))</f>
        <v/>
      </c>
    </row>
    <row r="580">
      <c r="A580" s="10" t="n"/>
      <c r="B580" s="10" t="n"/>
      <c r="C580" s="10" t="n"/>
      <c r="D580" s="10" t="n"/>
      <c r="E580" s="11">
        <f>IF(A580="","",IF(L580-$Q$1&lt;1,"",IF(ISNUMBER(INDEX($C$5:$C$2004,(ROW()-4-$Q$1))),INDEX($C$5:$C$2004,(ROW()-4-$Q$1)),"")))</f>
        <v/>
      </c>
      <c r="F580" s="12">
        <f>IF(A580="","",IF(L580-$Q$1-3&lt;1,"",IF(COUNT(INDEX($C$5:$C$2004,(ROW()-4-$Q$1)-3):INDEX($C$5:$C$2004,(ROW()-4-$Q$1)))=4,AVERAGE(INDEX($C$5:$C$2004,(ROW()-4-$Q$1)-3):INDEX($C$5:$C$2004,(ROW()-4-$Q$1))),"")))</f>
        <v/>
      </c>
      <c r="G580" s="12">
        <f>IF(A580="","",IF(L580-$Q$1&lt;1,"",IF(ISNUMBER(INDEX($M$5:$M$2004,(ROW()-4-$Q$1))),INDEX($M$5:$M$2004,(ROW()-4-$Q$1)),"")))</f>
        <v/>
      </c>
      <c r="H580" s="11">
        <f>IF(AND(ISNUMBER(C580),ISNUMBER(D580),ISNUMBER(E580),ISNUMBER(F580),ISNUMBER(G580)),ABS(D580-C580),"")</f>
        <v/>
      </c>
      <c r="I580" s="11">
        <f>IF(ISNUMBER(H580),ABS(E580-C580),"")</f>
        <v/>
      </c>
      <c r="J580" s="12">
        <f>IF(ISNUMBER(H580),ABS(F580-C580),"")</f>
        <v/>
      </c>
      <c r="K580" s="12">
        <f>IF(ISNUMBER(H580),ABS(G580-C580),"")</f>
        <v/>
      </c>
      <c r="L580" s="11">
        <f>IF(A580="","",IF(A580=A579,L579+1,1))</f>
        <v/>
      </c>
      <c r="M580" s="12">
        <f>IF(A580="","",IF(L580=1,IF(ISNUMBER(C580),C580,""),IF(ISNUMBER(C580),IF(ISNUMBER(M579),$Q$2*C580+(1-$Q$2)*M579,C580),M579)))</f>
        <v/>
      </c>
      <c r="N580" s="11">
        <f>IF(A580="","",IF(L580=1,N579+1,N579))</f>
        <v/>
      </c>
    </row>
    <row r="581">
      <c r="A581" s="10" t="n"/>
      <c r="B581" s="10" t="n"/>
      <c r="C581" s="10" t="n"/>
      <c r="D581" s="10" t="n"/>
      <c r="E581" s="11">
        <f>IF(A581="","",IF(L581-$Q$1&lt;1,"",IF(ISNUMBER(INDEX($C$5:$C$2004,(ROW()-4-$Q$1))),INDEX($C$5:$C$2004,(ROW()-4-$Q$1)),"")))</f>
        <v/>
      </c>
      <c r="F581" s="12">
        <f>IF(A581="","",IF(L581-$Q$1-3&lt;1,"",IF(COUNT(INDEX($C$5:$C$2004,(ROW()-4-$Q$1)-3):INDEX($C$5:$C$2004,(ROW()-4-$Q$1)))=4,AVERAGE(INDEX($C$5:$C$2004,(ROW()-4-$Q$1)-3):INDEX($C$5:$C$2004,(ROW()-4-$Q$1))),"")))</f>
        <v/>
      </c>
      <c r="G581" s="12">
        <f>IF(A581="","",IF(L581-$Q$1&lt;1,"",IF(ISNUMBER(INDEX($M$5:$M$2004,(ROW()-4-$Q$1))),INDEX($M$5:$M$2004,(ROW()-4-$Q$1)),"")))</f>
        <v/>
      </c>
      <c r="H581" s="11">
        <f>IF(AND(ISNUMBER(C581),ISNUMBER(D581),ISNUMBER(E581),ISNUMBER(F581),ISNUMBER(G581)),ABS(D581-C581),"")</f>
        <v/>
      </c>
      <c r="I581" s="11">
        <f>IF(ISNUMBER(H581),ABS(E581-C581),"")</f>
        <v/>
      </c>
      <c r="J581" s="12">
        <f>IF(ISNUMBER(H581),ABS(F581-C581),"")</f>
        <v/>
      </c>
      <c r="K581" s="12">
        <f>IF(ISNUMBER(H581),ABS(G581-C581),"")</f>
        <v/>
      </c>
      <c r="L581" s="11">
        <f>IF(A581="","",IF(A581=A580,L580+1,1))</f>
        <v/>
      </c>
      <c r="M581" s="12">
        <f>IF(A581="","",IF(L581=1,IF(ISNUMBER(C581),C581,""),IF(ISNUMBER(C581),IF(ISNUMBER(M580),$Q$2*C581+(1-$Q$2)*M580,C581),M580)))</f>
        <v/>
      </c>
      <c r="N581" s="11">
        <f>IF(A581="","",IF(L581=1,N580+1,N580))</f>
        <v/>
      </c>
    </row>
    <row r="582">
      <c r="A582" s="10" t="n"/>
      <c r="B582" s="10" t="n"/>
      <c r="C582" s="10" t="n"/>
      <c r="D582" s="10" t="n"/>
      <c r="E582" s="11">
        <f>IF(A582="","",IF(L582-$Q$1&lt;1,"",IF(ISNUMBER(INDEX($C$5:$C$2004,(ROW()-4-$Q$1))),INDEX($C$5:$C$2004,(ROW()-4-$Q$1)),"")))</f>
        <v/>
      </c>
      <c r="F582" s="12">
        <f>IF(A582="","",IF(L582-$Q$1-3&lt;1,"",IF(COUNT(INDEX($C$5:$C$2004,(ROW()-4-$Q$1)-3):INDEX($C$5:$C$2004,(ROW()-4-$Q$1)))=4,AVERAGE(INDEX($C$5:$C$2004,(ROW()-4-$Q$1)-3):INDEX($C$5:$C$2004,(ROW()-4-$Q$1))),"")))</f>
        <v/>
      </c>
      <c r="G582" s="12">
        <f>IF(A582="","",IF(L582-$Q$1&lt;1,"",IF(ISNUMBER(INDEX($M$5:$M$2004,(ROW()-4-$Q$1))),INDEX($M$5:$M$2004,(ROW()-4-$Q$1)),"")))</f>
        <v/>
      </c>
      <c r="H582" s="11">
        <f>IF(AND(ISNUMBER(C582),ISNUMBER(D582),ISNUMBER(E582),ISNUMBER(F582),ISNUMBER(G582)),ABS(D582-C582),"")</f>
        <v/>
      </c>
      <c r="I582" s="11">
        <f>IF(ISNUMBER(H582),ABS(E582-C582),"")</f>
        <v/>
      </c>
      <c r="J582" s="12">
        <f>IF(ISNUMBER(H582),ABS(F582-C582),"")</f>
        <v/>
      </c>
      <c r="K582" s="12">
        <f>IF(ISNUMBER(H582),ABS(G582-C582),"")</f>
        <v/>
      </c>
      <c r="L582" s="11">
        <f>IF(A582="","",IF(A582=A581,L581+1,1))</f>
        <v/>
      </c>
      <c r="M582" s="12">
        <f>IF(A582="","",IF(L582=1,IF(ISNUMBER(C582),C582,""),IF(ISNUMBER(C582),IF(ISNUMBER(M581),$Q$2*C582+(1-$Q$2)*M581,C582),M581)))</f>
        <v/>
      </c>
      <c r="N582" s="11">
        <f>IF(A582="","",IF(L582=1,N581+1,N581))</f>
        <v/>
      </c>
    </row>
    <row r="583">
      <c r="A583" s="10" t="n"/>
      <c r="B583" s="10" t="n"/>
      <c r="C583" s="10" t="n"/>
      <c r="D583" s="10" t="n"/>
      <c r="E583" s="11">
        <f>IF(A583="","",IF(L583-$Q$1&lt;1,"",IF(ISNUMBER(INDEX($C$5:$C$2004,(ROW()-4-$Q$1))),INDEX($C$5:$C$2004,(ROW()-4-$Q$1)),"")))</f>
        <v/>
      </c>
      <c r="F583" s="12">
        <f>IF(A583="","",IF(L583-$Q$1-3&lt;1,"",IF(COUNT(INDEX($C$5:$C$2004,(ROW()-4-$Q$1)-3):INDEX($C$5:$C$2004,(ROW()-4-$Q$1)))=4,AVERAGE(INDEX($C$5:$C$2004,(ROW()-4-$Q$1)-3):INDEX($C$5:$C$2004,(ROW()-4-$Q$1))),"")))</f>
        <v/>
      </c>
      <c r="G583" s="12">
        <f>IF(A583="","",IF(L583-$Q$1&lt;1,"",IF(ISNUMBER(INDEX($M$5:$M$2004,(ROW()-4-$Q$1))),INDEX($M$5:$M$2004,(ROW()-4-$Q$1)),"")))</f>
        <v/>
      </c>
      <c r="H583" s="11">
        <f>IF(AND(ISNUMBER(C583),ISNUMBER(D583),ISNUMBER(E583),ISNUMBER(F583),ISNUMBER(G583)),ABS(D583-C583),"")</f>
        <v/>
      </c>
      <c r="I583" s="11">
        <f>IF(ISNUMBER(H583),ABS(E583-C583),"")</f>
        <v/>
      </c>
      <c r="J583" s="12">
        <f>IF(ISNUMBER(H583),ABS(F583-C583),"")</f>
        <v/>
      </c>
      <c r="K583" s="12">
        <f>IF(ISNUMBER(H583),ABS(G583-C583),"")</f>
        <v/>
      </c>
      <c r="L583" s="11">
        <f>IF(A583="","",IF(A583=A582,L582+1,1))</f>
        <v/>
      </c>
      <c r="M583" s="12">
        <f>IF(A583="","",IF(L583=1,IF(ISNUMBER(C583),C583,""),IF(ISNUMBER(C583),IF(ISNUMBER(M582),$Q$2*C583+(1-$Q$2)*M582,C583),M582)))</f>
        <v/>
      </c>
      <c r="N583" s="11">
        <f>IF(A583="","",IF(L583=1,N582+1,N582))</f>
        <v/>
      </c>
    </row>
    <row r="584">
      <c r="A584" s="10" t="n"/>
      <c r="B584" s="10" t="n"/>
      <c r="C584" s="10" t="n"/>
      <c r="D584" s="10" t="n"/>
      <c r="E584" s="11">
        <f>IF(A584="","",IF(L584-$Q$1&lt;1,"",IF(ISNUMBER(INDEX($C$5:$C$2004,(ROW()-4-$Q$1))),INDEX($C$5:$C$2004,(ROW()-4-$Q$1)),"")))</f>
        <v/>
      </c>
      <c r="F584" s="12">
        <f>IF(A584="","",IF(L584-$Q$1-3&lt;1,"",IF(COUNT(INDEX($C$5:$C$2004,(ROW()-4-$Q$1)-3):INDEX($C$5:$C$2004,(ROW()-4-$Q$1)))=4,AVERAGE(INDEX($C$5:$C$2004,(ROW()-4-$Q$1)-3):INDEX($C$5:$C$2004,(ROW()-4-$Q$1))),"")))</f>
        <v/>
      </c>
      <c r="G584" s="12">
        <f>IF(A584="","",IF(L584-$Q$1&lt;1,"",IF(ISNUMBER(INDEX($M$5:$M$2004,(ROW()-4-$Q$1))),INDEX($M$5:$M$2004,(ROW()-4-$Q$1)),"")))</f>
        <v/>
      </c>
      <c r="H584" s="11">
        <f>IF(AND(ISNUMBER(C584),ISNUMBER(D584),ISNUMBER(E584),ISNUMBER(F584),ISNUMBER(G584)),ABS(D584-C584),"")</f>
        <v/>
      </c>
      <c r="I584" s="11">
        <f>IF(ISNUMBER(H584),ABS(E584-C584),"")</f>
        <v/>
      </c>
      <c r="J584" s="12">
        <f>IF(ISNUMBER(H584),ABS(F584-C584),"")</f>
        <v/>
      </c>
      <c r="K584" s="12">
        <f>IF(ISNUMBER(H584),ABS(G584-C584),"")</f>
        <v/>
      </c>
      <c r="L584" s="11">
        <f>IF(A584="","",IF(A584=A583,L583+1,1))</f>
        <v/>
      </c>
      <c r="M584" s="12">
        <f>IF(A584="","",IF(L584=1,IF(ISNUMBER(C584),C584,""),IF(ISNUMBER(C584),IF(ISNUMBER(M583),$Q$2*C584+(1-$Q$2)*M583,C584),M583)))</f>
        <v/>
      </c>
      <c r="N584" s="11">
        <f>IF(A584="","",IF(L584=1,N583+1,N583))</f>
        <v/>
      </c>
    </row>
    <row r="585">
      <c r="A585" s="10" t="n"/>
      <c r="B585" s="10" t="n"/>
      <c r="C585" s="10" t="n"/>
      <c r="D585" s="10" t="n"/>
      <c r="E585" s="11">
        <f>IF(A585="","",IF(L585-$Q$1&lt;1,"",IF(ISNUMBER(INDEX($C$5:$C$2004,(ROW()-4-$Q$1))),INDEX($C$5:$C$2004,(ROW()-4-$Q$1)),"")))</f>
        <v/>
      </c>
      <c r="F585" s="12">
        <f>IF(A585="","",IF(L585-$Q$1-3&lt;1,"",IF(COUNT(INDEX($C$5:$C$2004,(ROW()-4-$Q$1)-3):INDEX($C$5:$C$2004,(ROW()-4-$Q$1)))=4,AVERAGE(INDEX($C$5:$C$2004,(ROW()-4-$Q$1)-3):INDEX($C$5:$C$2004,(ROW()-4-$Q$1))),"")))</f>
        <v/>
      </c>
      <c r="G585" s="12">
        <f>IF(A585="","",IF(L585-$Q$1&lt;1,"",IF(ISNUMBER(INDEX($M$5:$M$2004,(ROW()-4-$Q$1))),INDEX($M$5:$M$2004,(ROW()-4-$Q$1)),"")))</f>
        <v/>
      </c>
      <c r="H585" s="11">
        <f>IF(AND(ISNUMBER(C585),ISNUMBER(D585),ISNUMBER(E585),ISNUMBER(F585),ISNUMBER(G585)),ABS(D585-C585),"")</f>
        <v/>
      </c>
      <c r="I585" s="11">
        <f>IF(ISNUMBER(H585),ABS(E585-C585),"")</f>
        <v/>
      </c>
      <c r="J585" s="12">
        <f>IF(ISNUMBER(H585),ABS(F585-C585),"")</f>
        <v/>
      </c>
      <c r="K585" s="12">
        <f>IF(ISNUMBER(H585),ABS(G585-C585),"")</f>
        <v/>
      </c>
      <c r="L585" s="11">
        <f>IF(A585="","",IF(A585=A584,L584+1,1))</f>
        <v/>
      </c>
      <c r="M585" s="12">
        <f>IF(A585="","",IF(L585=1,IF(ISNUMBER(C585),C585,""),IF(ISNUMBER(C585),IF(ISNUMBER(M584),$Q$2*C585+(1-$Q$2)*M584,C585),M584)))</f>
        <v/>
      </c>
      <c r="N585" s="11">
        <f>IF(A585="","",IF(L585=1,N584+1,N584))</f>
        <v/>
      </c>
    </row>
    <row r="586">
      <c r="A586" s="10" t="n"/>
      <c r="B586" s="10" t="n"/>
      <c r="C586" s="10" t="n"/>
      <c r="D586" s="10" t="n"/>
      <c r="E586" s="11">
        <f>IF(A586="","",IF(L586-$Q$1&lt;1,"",IF(ISNUMBER(INDEX($C$5:$C$2004,(ROW()-4-$Q$1))),INDEX($C$5:$C$2004,(ROW()-4-$Q$1)),"")))</f>
        <v/>
      </c>
      <c r="F586" s="12">
        <f>IF(A586="","",IF(L586-$Q$1-3&lt;1,"",IF(COUNT(INDEX($C$5:$C$2004,(ROW()-4-$Q$1)-3):INDEX($C$5:$C$2004,(ROW()-4-$Q$1)))=4,AVERAGE(INDEX($C$5:$C$2004,(ROW()-4-$Q$1)-3):INDEX($C$5:$C$2004,(ROW()-4-$Q$1))),"")))</f>
        <v/>
      </c>
      <c r="G586" s="12">
        <f>IF(A586="","",IF(L586-$Q$1&lt;1,"",IF(ISNUMBER(INDEX($M$5:$M$2004,(ROW()-4-$Q$1))),INDEX($M$5:$M$2004,(ROW()-4-$Q$1)),"")))</f>
        <v/>
      </c>
      <c r="H586" s="11">
        <f>IF(AND(ISNUMBER(C586),ISNUMBER(D586),ISNUMBER(E586),ISNUMBER(F586),ISNUMBER(G586)),ABS(D586-C586),"")</f>
        <v/>
      </c>
      <c r="I586" s="11">
        <f>IF(ISNUMBER(H586),ABS(E586-C586),"")</f>
        <v/>
      </c>
      <c r="J586" s="12">
        <f>IF(ISNUMBER(H586),ABS(F586-C586),"")</f>
        <v/>
      </c>
      <c r="K586" s="12">
        <f>IF(ISNUMBER(H586),ABS(G586-C586),"")</f>
        <v/>
      </c>
      <c r="L586" s="11">
        <f>IF(A586="","",IF(A586=A585,L585+1,1))</f>
        <v/>
      </c>
      <c r="M586" s="12">
        <f>IF(A586="","",IF(L586=1,IF(ISNUMBER(C586),C586,""),IF(ISNUMBER(C586),IF(ISNUMBER(M585),$Q$2*C586+(1-$Q$2)*M585,C586),M585)))</f>
        <v/>
      </c>
      <c r="N586" s="11">
        <f>IF(A586="","",IF(L586=1,N585+1,N585))</f>
        <v/>
      </c>
    </row>
    <row r="587">
      <c r="A587" s="10" t="n"/>
      <c r="B587" s="10" t="n"/>
      <c r="C587" s="10" t="n"/>
      <c r="D587" s="10" t="n"/>
      <c r="E587" s="11">
        <f>IF(A587="","",IF(L587-$Q$1&lt;1,"",IF(ISNUMBER(INDEX($C$5:$C$2004,(ROW()-4-$Q$1))),INDEX($C$5:$C$2004,(ROW()-4-$Q$1)),"")))</f>
        <v/>
      </c>
      <c r="F587" s="12">
        <f>IF(A587="","",IF(L587-$Q$1-3&lt;1,"",IF(COUNT(INDEX($C$5:$C$2004,(ROW()-4-$Q$1)-3):INDEX($C$5:$C$2004,(ROW()-4-$Q$1)))=4,AVERAGE(INDEX($C$5:$C$2004,(ROW()-4-$Q$1)-3):INDEX($C$5:$C$2004,(ROW()-4-$Q$1))),"")))</f>
        <v/>
      </c>
      <c r="G587" s="12">
        <f>IF(A587="","",IF(L587-$Q$1&lt;1,"",IF(ISNUMBER(INDEX($M$5:$M$2004,(ROW()-4-$Q$1))),INDEX($M$5:$M$2004,(ROW()-4-$Q$1)),"")))</f>
        <v/>
      </c>
      <c r="H587" s="11">
        <f>IF(AND(ISNUMBER(C587),ISNUMBER(D587),ISNUMBER(E587),ISNUMBER(F587),ISNUMBER(G587)),ABS(D587-C587),"")</f>
        <v/>
      </c>
      <c r="I587" s="11">
        <f>IF(ISNUMBER(H587),ABS(E587-C587),"")</f>
        <v/>
      </c>
      <c r="J587" s="12">
        <f>IF(ISNUMBER(H587),ABS(F587-C587),"")</f>
        <v/>
      </c>
      <c r="K587" s="12">
        <f>IF(ISNUMBER(H587),ABS(G587-C587),"")</f>
        <v/>
      </c>
      <c r="L587" s="11">
        <f>IF(A587="","",IF(A587=A586,L586+1,1))</f>
        <v/>
      </c>
      <c r="M587" s="12">
        <f>IF(A587="","",IF(L587=1,IF(ISNUMBER(C587),C587,""),IF(ISNUMBER(C587),IF(ISNUMBER(M586),$Q$2*C587+(1-$Q$2)*M586,C587),M586)))</f>
        <v/>
      </c>
      <c r="N587" s="11">
        <f>IF(A587="","",IF(L587=1,N586+1,N586))</f>
        <v/>
      </c>
    </row>
    <row r="588">
      <c r="A588" s="10" t="n"/>
      <c r="B588" s="10" t="n"/>
      <c r="C588" s="10" t="n"/>
      <c r="D588" s="10" t="n"/>
      <c r="E588" s="11">
        <f>IF(A588="","",IF(L588-$Q$1&lt;1,"",IF(ISNUMBER(INDEX($C$5:$C$2004,(ROW()-4-$Q$1))),INDEX($C$5:$C$2004,(ROW()-4-$Q$1)),"")))</f>
        <v/>
      </c>
      <c r="F588" s="12">
        <f>IF(A588="","",IF(L588-$Q$1-3&lt;1,"",IF(COUNT(INDEX($C$5:$C$2004,(ROW()-4-$Q$1)-3):INDEX($C$5:$C$2004,(ROW()-4-$Q$1)))=4,AVERAGE(INDEX($C$5:$C$2004,(ROW()-4-$Q$1)-3):INDEX($C$5:$C$2004,(ROW()-4-$Q$1))),"")))</f>
        <v/>
      </c>
      <c r="G588" s="12">
        <f>IF(A588="","",IF(L588-$Q$1&lt;1,"",IF(ISNUMBER(INDEX($M$5:$M$2004,(ROW()-4-$Q$1))),INDEX($M$5:$M$2004,(ROW()-4-$Q$1)),"")))</f>
        <v/>
      </c>
      <c r="H588" s="11">
        <f>IF(AND(ISNUMBER(C588),ISNUMBER(D588),ISNUMBER(E588),ISNUMBER(F588),ISNUMBER(G588)),ABS(D588-C588),"")</f>
        <v/>
      </c>
      <c r="I588" s="11">
        <f>IF(ISNUMBER(H588),ABS(E588-C588),"")</f>
        <v/>
      </c>
      <c r="J588" s="12">
        <f>IF(ISNUMBER(H588),ABS(F588-C588),"")</f>
        <v/>
      </c>
      <c r="K588" s="12">
        <f>IF(ISNUMBER(H588),ABS(G588-C588),"")</f>
        <v/>
      </c>
      <c r="L588" s="11">
        <f>IF(A588="","",IF(A588=A587,L587+1,1))</f>
        <v/>
      </c>
      <c r="M588" s="12">
        <f>IF(A588="","",IF(L588=1,IF(ISNUMBER(C588),C588,""),IF(ISNUMBER(C588),IF(ISNUMBER(M587),$Q$2*C588+(1-$Q$2)*M587,C588),M587)))</f>
        <v/>
      </c>
      <c r="N588" s="11">
        <f>IF(A588="","",IF(L588=1,N587+1,N587))</f>
        <v/>
      </c>
    </row>
    <row r="589">
      <c r="A589" s="10" t="n"/>
      <c r="B589" s="10" t="n"/>
      <c r="C589" s="10" t="n"/>
      <c r="D589" s="10" t="n"/>
      <c r="E589" s="11">
        <f>IF(A589="","",IF(L589-$Q$1&lt;1,"",IF(ISNUMBER(INDEX($C$5:$C$2004,(ROW()-4-$Q$1))),INDEX($C$5:$C$2004,(ROW()-4-$Q$1)),"")))</f>
        <v/>
      </c>
      <c r="F589" s="12">
        <f>IF(A589="","",IF(L589-$Q$1-3&lt;1,"",IF(COUNT(INDEX($C$5:$C$2004,(ROW()-4-$Q$1)-3):INDEX($C$5:$C$2004,(ROW()-4-$Q$1)))=4,AVERAGE(INDEX($C$5:$C$2004,(ROW()-4-$Q$1)-3):INDEX($C$5:$C$2004,(ROW()-4-$Q$1))),"")))</f>
        <v/>
      </c>
      <c r="G589" s="12">
        <f>IF(A589="","",IF(L589-$Q$1&lt;1,"",IF(ISNUMBER(INDEX($M$5:$M$2004,(ROW()-4-$Q$1))),INDEX($M$5:$M$2004,(ROW()-4-$Q$1)),"")))</f>
        <v/>
      </c>
      <c r="H589" s="11">
        <f>IF(AND(ISNUMBER(C589),ISNUMBER(D589),ISNUMBER(E589),ISNUMBER(F589),ISNUMBER(G589)),ABS(D589-C589),"")</f>
        <v/>
      </c>
      <c r="I589" s="11">
        <f>IF(ISNUMBER(H589),ABS(E589-C589),"")</f>
        <v/>
      </c>
      <c r="J589" s="12">
        <f>IF(ISNUMBER(H589),ABS(F589-C589),"")</f>
        <v/>
      </c>
      <c r="K589" s="12">
        <f>IF(ISNUMBER(H589),ABS(G589-C589),"")</f>
        <v/>
      </c>
      <c r="L589" s="11">
        <f>IF(A589="","",IF(A589=A588,L588+1,1))</f>
        <v/>
      </c>
      <c r="M589" s="12">
        <f>IF(A589="","",IF(L589=1,IF(ISNUMBER(C589),C589,""),IF(ISNUMBER(C589),IF(ISNUMBER(M588),$Q$2*C589+(1-$Q$2)*M588,C589),M588)))</f>
        <v/>
      </c>
      <c r="N589" s="11">
        <f>IF(A589="","",IF(L589=1,N588+1,N588))</f>
        <v/>
      </c>
    </row>
    <row r="590">
      <c r="A590" s="10" t="n"/>
      <c r="B590" s="10" t="n"/>
      <c r="C590" s="10" t="n"/>
      <c r="D590" s="10" t="n"/>
      <c r="E590" s="11">
        <f>IF(A590="","",IF(L590-$Q$1&lt;1,"",IF(ISNUMBER(INDEX($C$5:$C$2004,(ROW()-4-$Q$1))),INDEX($C$5:$C$2004,(ROW()-4-$Q$1)),"")))</f>
        <v/>
      </c>
      <c r="F590" s="12">
        <f>IF(A590="","",IF(L590-$Q$1-3&lt;1,"",IF(COUNT(INDEX($C$5:$C$2004,(ROW()-4-$Q$1)-3):INDEX($C$5:$C$2004,(ROW()-4-$Q$1)))=4,AVERAGE(INDEX($C$5:$C$2004,(ROW()-4-$Q$1)-3):INDEX($C$5:$C$2004,(ROW()-4-$Q$1))),"")))</f>
        <v/>
      </c>
      <c r="G590" s="12">
        <f>IF(A590="","",IF(L590-$Q$1&lt;1,"",IF(ISNUMBER(INDEX($M$5:$M$2004,(ROW()-4-$Q$1))),INDEX($M$5:$M$2004,(ROW()-4-$Q$1)),"")))</f>
        <v/>
      </c>
      <c r="H590" s="11">
        <f>IF(AND(ISNUMBER(C590),ISNUMBER(D590),ISNUMBER(E590),ISNUMBER(F590),ISNUMBER(G590)),ABS(D590-C590),"")</f>
        <v/>
      </c>
      <c r="I590" s="11">
        <f>IF(ISNUMBER(H590),ABS(E590-C590),"")</f>
        <v/>
      </c>
      <c r="J590" s="12">
        <f>IF(ISNUMBER(H590),ABS(F590-C590),"")</f>
        <v/>
      </c>
      <c r="K590" s="12">
        <f>IF(ISNUMBER(H590),ABS(G590-C590),"")</f>
        <v/>
      </c>
      <c r="L590" s="11">
        <f>IF(A590="","",IF(A590=A589,L589+1,1))</f>
        <v/>
      </c>
      <c r="M590" s="12">
        <f>IF(A590="","",IF(L590=1,IF(ISNUMBER(C590),C590,""),IF(ISNUMBER(C590),IF(ISNUMBER(M589),$Q$2*C590+(1-$Q$2)*M589,C590),M589)))</f>
        <v/>
      </c>
      <c r="N590" s="11">
        <f>IF(A590="","",IF(L590=1,N589+1,N589))</f>
        <v/>
      </c>
    </row>
    <row r="591">
      <c r="A591" s="10" t="n"/>
      <c r="B591" s="10" t="n"/>
      <c r="C591" s="10" t="n"/>
      <c r="D591" s="10" t="n"/>
      <c r="E591" s="11">
        <f>IF(A591="","",IF(L591-$Q$1&lt;1,"",IF(ISNUMBER(INDEX($C$5:$C$2004,(ROW()-4-$Q$1))),INDEX($C$5:$C$2004,(ROW()-4-$Q$1)),"")))</f>
        <v/>
      </c>
      <c r="F591" s="12">
        <f>IF(A591="","",IF(L591-$Q$1-3&lt;1,"",IF(COUNT(INDEX($C$5:$C$2004,(ROW()-4-$Q$1)-3):INDEX($C$5:$C$2004,(ROW()-4-$Q$1)))=4,AVERAGE(INDEX($C$5:$C$2004,(ROW()-4-$Q$1)-3):INDEX($C$5:$C$2004,(ROW()-4-$Q$1))),"")))</f>
        <v/>
      </c>
      <c r="G591" s="12">
        <f>IF(A591="","",IF(L591-$Q$1&lt;1,"",IF(ISNUMBER(INDEX($M$5:$M$2004,(ROW()-4-$Q$1))),INDEX($M$5:$M$2004,(ROW()-4-$Q$1)),"")))</f>
        <v/>
      </c>
      <c r="H591" s="11">
        <f>IF(AND(ISNUMBER(C591),ISNUMBER(D591),ISNUMBER(E591),ISNUMBER(F591),ISNUMBER(G591)),ABS(D591-C591),"")</f>
        <v/>
      </c>
      <c r="I591" s="11">
        <f>IF(ISNUMBER(H591),ABS(E591-C591),"")</f>
        <v/>
      </c>
      <c r="J591" s="12">
        <f>IF(ISNUMBER(H591),ABS(F591-C591),"")</f>
        <v/>
      </c>
      <c r="K591" s="12">
        <f>IF(ISNUMBER(H591),ABS(G591-C591),"")</f>
        <v/>
      </c>
      <c r="L591" s="11">
        <f>IF(A591="","",IF(A591=A590,L590+1,1))</f>
        <v/>
      </c>
      <c r="M591" s="12">
        <f>IF(A591="","",IF(L591=1,IF(ISNUMBER(C591),C591,""),IF(ISNUMBER(C591),IF(ISNUMBER(M590),$Q$2*C591+(1-$Q$2)*M590,C591),M590)))</f>
        <v/>
      </c>
      <c r="N591" s="11">
        <f>IF(A591="","",IF(L591=1,N590+1,N590))</f>
        <v/>
      </c>
    </row>
    <row r="592">
      <c r="A592" s="10" t="n"/>
      <c r="B592" s="10" t="n"/>
      <c r="C592" s="10" t="n"/>
      <c r="D592" s="10" t="n"/>
      <c r="E592" s="11">
        <f>IF(A592="","",IF(L592-$Q$1&lt;1,"",IF(ISNUMBER(INDEX($C$5:$C$2004,(ROW()-4-$Q$1))),INDEX($C$5:$C$2004,(ROW()-4-$Q$1)),"")))</f>
        <v/>
      </c>
      <c r="F592" s="12">
        <f>IF(A592="","",IF(L592-$Q$1-3&lt;1,"",IF(COUNT(INDEX($C$5:$C$2004,(ROW()-4-$Q$1)-3):INDEX($C$5:$C$2004,(ROW()-4-$Q$1)))=4,AVERAGE(INDEX($C$5:$C$2004,(ROW()-4-$Q$1)-3):INDEX($C$5:$C$2004,(ROW()-4-$Q$1))),"")))</f>
        <v/>
      </c>
      <c r="G592" s="12">
        <f>IF(A592="","",IF(L592-$Q$1&lt;1,"",IF(ISNUMBER(INDEX($M$5:$M$2004,(ROW()-4-$Q$1))),INDEX($M$5:$M$2004,(ROW()-4-$Q$1)),"")))</f>
        <v/>
      </c>
      <c r="H592" s="11">
        <f>IF(AND(ISNUMBER(C592),ISNUMBER(D592),ISNUMBER(E592),ISNUMBER(F592),ISNUMBER(G592)),ABS(D592-C592),"")</f>
        <v/>
      </c>
      <c r="I592" s="11">
        <f>IF(ISNUMBER(H592),ABS(E592-C592),"")</f>
        <v/>
      </c>
      <c r="J592" s="12">
        <f>IF(ISNUMBER(H592),ABS(F592-C592),"")</f>
        <v/>
      </c>
      <c r="K592" s="12">
        <f>IF(ISNUMBER(H592),ABS(G592-C592),"")</f>
        <v/>
      </c>
      <c r="L592" s="11">
        <f>IF(A592="","",IF(A592=A591,L591+1,1))</f>
        <v/>
      </c>
      <c r="M592" s="12">
        <f>IF(A592="","",IF(L592=1,IF(ISNUMBER(C592),C592,""),IF(ISNUMBER(C592),IF(ISNUMBER(M591),$Q$2*C592+(1-$Q$2)*M591,C592),M591)))</f>
        <v/>
      </c>
      <c r="N592" s="11">
        <f>IF(A592="","",IF(L592=1,N591+1,N591))</f>
        <v/>
      </c>
    </row>
    <row r="593">
      <c r="A593" s="10" t="n"/>
      <c r="B593" s="10" t="n"/>
      <c r="C593" s="10" t="n"/>
      <c r="D593" s="10" t="n"/>
      <c r="E593" s="11">
        <f>IF(A593="","",IF(L593-$Q$1&lt;1,"",IF(ISNUMBER(INDEX($C$5:$C$2004,(ROW()-4-$Q$1))),INDEX($C$5:$C$2004,(ROW()-4-$Q$1)),"")))</f>
        <v/>
      </c>
      <c r="F593" s="12">
        <f>IF(A593="","",IF(L593-$Q$1-3&lt;1,"",IF(COUNT(INDEX($C$5:$C$2004,(ROW()-4-$Q$1)-3):INDEX($C$5:$C$2004,(ROW()-4-$Q$1)))=4,AVERAGE(INDEX($C$5:$C$2004,(ROW()-4-$Q$1)-3):INDEX($C$5:$C$2004,(ROW()-4-$Q$1))),"")))</f>
        <v/>
      </c>
      <c r="G593" s="12">
        <f>IF(A593="","",IF(L593-$Q$1&lt;1,"",IF(ISNUMBER(INDEX($M$5:$M$2004,(ROW()-4-$Q$1))),INDEX($M$5:$M$2004,(ROW()-4-$Q$1)),"")))</f>
        <v/>
      </c>
      <c r="H593" s="11">
        <f>IF(AND(ISNUMBER(C593),ISNUMBER(D593),ISNUMBER(E593),ISNUMBER(F593),ISNUMBER(G593)),ABS(D593-C593),"")</f>
        <v/>
      </c>
      <c r="I593" s="11">
        <f>IF(ISNUMBER(H593),ABS(E593-C593),"")</f>
        <v/>
      </c>
      <c r="J593" s="12">
        <f>IF(ISNUMBER(H593),ABS(F593-C593),"")</f>
        <v/>
      </c>
      <c r="K593" s="12">
        <f>IF(ISNUMBER(H593),ABS(G593-C593),"")</f>
        <v/>
      </c>
      <c r="L593" s="11">
        <f>IF(A593="","",IF(A593=A592,L592+1,1))</f>
        <v/>
      </c>
      <c r="M593" s="12">
        <f>IF(A593="","",IF(L593=1,IF(ISNUMBER(C593),C593,""),IF(ISNUMBER(C593),IF(ISNUMBER(M592),$Q$2*C593+(1-$Q$2)*M592,C593),M592)))</f>
        <v/>
      </c>
      <c r="N593" s="11">
        <f>IF(A593="","",IF(L593=1,N592+1,N592))</f>
        <v/>
      </c>
    </row>
    <row r="594">
      <c r="A594" s="10" t="n"/>
      <c r="B594" s="10" t="n"/>
      <c r="C594" s="10" t="n"/>
      <c r="D594" s="10" t="n"/>
      <c r="E594" s="11">
        <f>IF(A594="","",IF(L594-$Q$1&lt;1,"",IF(ISNUMBER(INDEX($C$5:$C$2004,(ROW()-4-$Q$1))),INDEX($C$5:$C$2004,(ROW()-4-$Q$1)),"")))</f>
        <v/>
      </c>
      <c r="F594" s="12">
        <f>IF(A594="","",IF(L594-$Q$1-3&lt;1,"",IF(COUNT(INDEX($C$5:$C$2004,(ROW()-4-$Q$1)-3):INDEX($C$5:$C$2004,(ROW()-4-$Q$1)))=4,AVERAGE(INDEX($C$5:$C$2004,(ROW()-4-$Q$1)-3):INDEX($C$5:$C$2004,(ROW()-4-$Q$1))),"")))</f>
        <v/>
      </c>
      <c r="G594" s="12">
        <f>IF(A594="","",IF(L594-$Q$1&lt;1,"",IF(ISNUMBER(INDEX($M$5:$M$2004,(ROW()-4-$Q$1))),INDEX($M$5:$M$2004,(ROW()-4-$Q$1)),"")))</f>
        <v/>
      </c>
      <c r="H594" s="11">
        <f>IF(AND(ISNUMBER(C594),ISNUMBER(D594),ISNUMBER(E594),ISNUMBER(F594),ISNUMBER(G594)),ABS(D594-C594),"")</f>
        <v/>
      </c>
      <c r="I594" s="11">
        <f>IF(ISNUMBER(H594),ABS(E594-C594),"")</f>
        <v/>
      </c>
      <c r="J594" s="12">
        <f>IF(ISNUMBER(H594),ABS(F594-C594),"")</f>
        <v/>
      </c>
      <c r="K594" s="12">
        <f>IF(ISNUMBER(H594),ABS(G594-C594),"")</f>
        <v/>
      </c>
      <c r="L594" s="11">
        <f>IF(A594="","",IF(A594=A593,L593+1,1))</f>
        <v/>
      </c>
      <c r="M594" s="12">
        <f>IF(A594="","",IF(L594=1,IF(ISNUMBER(C594),C594,""),IF(ISNUMBER(C594),IF(ISNUMBER(M593),$Q$2*C594+(1-$Q$2)*M593,C594),M593)))</f>
        <v/>
      </c>
      <c r="N594" s="11">
        <f>IF(A594="","",IF(L594=1,N593+1,N593))</f>
        <v/>
      </c>
    </row>
    <row r="595">
      <c r="A595" s="10" t="n"/>
      <c r="B595" s="10" t="n"/>
      <c r="C595" s="10" t="n"/>
      <c r="D595" s="10" t="n"/>
      <c r="E595" s="11">
        <f>IF(A595="","",IF(L595-$Q$1&lt;1,"",IF(ISNUMBER(INDEX($C$5:$C$2004,(ROW()-4-$Q$1))),INDEX($C$5:$C$2004,(ROW()-4-$Q$1)),"")))</f>
        <v/>
      </c>
      <c r="F595" s="12">
        <f>IF(A595="","",IF(L595-$Q$1-3&lt;1,"",IF(COUNT(INDEX($C$5:$C$2004,(ROW()-4-$Q$1)-3):INDEX($C$5:$C$2004,(ROW()-4-$Q$1)))=4,AVERAGE(INDEX($C$5:$C$2004,(ROW()-4-$Q$1)-3):INDEX($C$5:$C$2004,(ROW()-4-$Q$1))),"")))</f>
        <v/>
      </c>
      <c r="G595" s="12">
        <f>IF(A595="","",IF(L595-$Q$1&lt;1,"",IF(ISNUMBER(INDEX($M$5:$M$2004,(ROW()-4-$Q$1))),INDEX($M$5:$M$2004,(ROW()-4-$Q$1)),"")))</f>
        <v/>
      </c>
      <c r="H595" s="11">
        <f>IF(AND(ISNUMBER(C595),ISNUMBER(D595),ISNUMBER(E595),ISNUMBER(F595),ISNUMBER(G595)),ABS(D595-C595),"")</f>
        <v/>
      </c>
      <c r="I595" s="11">
        <f>IF(ISNUMBER(H595),ABS(E595-C595),"")</f>
        <v/>
      </c>
      <c r="J595" s="12">
        <f>IF(ISNUMBER(H595),ABS(F595-C595),"")</f>
        <v/>
      </c>
      <c r="K595" s="12">
        <f>IF(ISNUMBER(H595),ABS(G595-C595),"")</f>
        <v/>
      </c>
      <c r="L595" s="11">
        <f>IF(A595="","",IF(A595=A594,L594+1,1))</f>
        <v/>
      </c>
      <c r="M595" s="12">
        <f>IF(A595="","",IF(L595=1,IF(ISNUMBER(C595),C595,""),IF(ISNUMBER(C595),IF(ISNUMBER(M594),$Q$2*C595+(1-$Q$2)*M594,C595),M594)))</f>
        <v/>
      </c>
      <c r="N595" s="11">
        <f>IF(A595="","",IF(L595=1,N594+1,N594))</f>
        <v/>
      </c>
    </row>
    <row r="596">
      <c r="A596" s="10" t="n"/>
      <c r="B596" s="10" t="n"/>
      <c r="C596" s="10" t="n"/>
      <c r="D596" s="10" t="n"/>
      <c r="E596" s="11">
        <f>IF(A596="","",IF(L596-$Q$1&lt;1,"",IF(ISNUMBER(INDEX($C$5:$C$2004,(ROW()-4-$Q$1))),INDEX($C$5:$C$2004,(ROW()-4-$Q$1)),"")))</f>
        <v/>
      </c>
      <c r="F596" s="12">
        <f>IF(A596="","",IF(L596-$Q$1-3&lt;1,"",IF(COUNT(INDEX($C$5:$C$2004,(ROW()-4-$Q$1)-3):INDEX($C$5:$C$2004,(ROW()-4-$Q$1)))=4,AVERAGE(INDEX($C$5:$C$2004,(ROW()-4-$Q$1)-3):INDEX($C$5:$C$2004,(ROW()-4-$Q$1))),"")))</f>
        <v/>
      </c>
      <c r="G596" s="12">
        <f>IF(A596="","",IF(L596-$Q$1&lt;1,"",IF(ISNUMBER(INDEX($M$5:$M$2004,(ROW()-4-$Q$1))),INDEX($M$5:$M$2004,(ROW()-4-$Q$1)),"")))</f>
        <v/>
      </c>
      <c r="H596" s="11">
        <f>IF(AND(ISNUMBER(C596),ISNUMBER(D596),ISNUMBER(E596),ISNUMBER(F596),ISNUMBER(G596)),ABS(D596-C596),"")</f>
        <v/>
      </c>
      <c r="I596" s="11">
        <f>IF(ISNUMBER(H596),ABS(E596-C596),"")</f>
        <v/>
      </c>
      <c r="J596" s="12">
        <f>IF(ISNUMBER(H596),ABS(F596-C596),"")</f>
        <v/>
      </c>
      <c r="K596" s="12">
        <f>IF(ISNUMBER(H596),ABS(G596-C596),"")</f>
        <v/>
      </c>
      <c r="L596" s="11">
        <f>IF(A596="","",IF(A596=A595,L595+1,1))</f>
        <v/>
      </c>
      <c r="M596" s="12">
        <f>IF(A596="","",IF(L596=1,IF(ISNUMBER(C596),C596,""),IF(ISNUMBER(C596),IF(ISNUMBER(M595),$Q$2*C596+(1-$Q$2)*M595,C596),M595)))</f>
        <v/>
      </c>
      <c r="N596" s="11">
        <f>IF(A596="","",IF(L596=1,N595+1,N595))</f>
        <v/>
      </c>
    </row>
    <row r="597">
      <c r="A597" s="10" t="n"/>
      <c r="B597" s="10" t="n"/>
      <c r="C597" s="10" t="n"/>
      <c r="D597" s="10" t="n"/>
      <c r="E597" s="11">
        <f>IF(A597="","",IF(L597-$Q$1&lt;1,"",IF(ISNUMBER(INDEX($C$5:$C$2004,(ROW()-4-$Q$1))),INDEX($C$5:$C$2004,(ROW()-4-$Q$1)),"")))</f>
        <v/>
      </c>
      <c r="F597" s="12">
        <f>IF(A597="","",IF(L597-$Q$1-3&lt;1,"",IF(COUNT(INDEX($C$5:$C$2004,(ROW()-4-$Q$1)-3):INDEX($C$5:$C$2004,(ROW()-4-$Q$1)))=4,AVERAGE(INDEX($C$5:$C$2004,(ROW()-4-$Q$1)-3):INDEX($C$5:$C$2004,(ROW()-4-$Q$1))),"")))</f>
        <v/>
      </c>
      <c r="G597" s="12">
        <f>IF(A597="","",IF(L597-$Q$1&lt;1,"",IF(ISNUMBER(INDEX($M$5:$M$2004,(ROW()-4-$Q$1))),INDEX($M$5:$M$2004,(ROW()-4-$Q$1)),"")))</f>
        <v/>
      </c>
      <c r="H597" s="11">
        <f>IF(AND(ISNUMBER(C597),ISNUMBER(D597),ISNUMBER(E597),ISNUMBER(F597),ISNUMBER(G597)),ABS(D597-C597),"")</f>
        <v/>
      </c>
      <c r="I597" s="11">
        <f>IF(ISNUMBER(H597),ABS(E597-C597),"")</f>
        <v/>
      </c>
      <c r="J597" s="12">
        <f>IF(ISNUMBER(H597),ABS(F597-C597),"")</f>
        <v/>
      </c>
      <c r="K597" s="12">
        <f>IF(ISNUMBER(H597),ABS(G597-C597),"")</f>
        <v/>
      </c>
      <c r="L597" s="11">
        <f>IF(A597="","",IF(A597=A596,L596+1,1))</f>
        <v/>
      </c>
      <c r="M597" s="12">
        <f>IF(A597="","",IF(L597=1,IF(ISNUMBER(C597),C597,""),IF(ISNUMBER(C597),IF(ISNUMBER(M596),$Q$2*C597+(1-$Q$2)*M596,C597),M596)))</f>
        <v/>
      </c>
      <c r="N597" s="11">
        <f>IF(A597="","",IF(L597=1,N596+1,N596))</f>
        <v/>
      </c>
    </row>
    <row r="598">
      <c r="A598" s="10" t="n"/>
      <c r="B598" s="10" t="n"/>
      <c r="C598" s="10" t="n"/>
      <c r="D598" s="10" t="n"/>
      <c r="E598" s="11">
        <f>IF(A598="","",IF(L598-$Q$1&lt;1,"",IF(ISNUMBER(INDEX($C$5:$C$2004,(ROW()-4-$Q$1))),INDEX($C$5:$C$2004,(ROW()-4-$Q$1)),"")))</f>
        <v/>
      </c>
      <c r="F598" s="12">
        <f>IF(A598="","",IF(L598-$Q$1-3&lt;1,"",IF(COUNT(INDEX($C$5:$C$2004,(ROW()-4-$Q$1)-3):INDEX($C$5:$C$2004,(ROW()-4-$Q$1)))=4,AVERAGE(INDEX($C$5:$C$2004,(ROW()-4-$Q$1)-3):INDEX($C$5:$C$2004,(ROW()-4-$Q$1))),"")))</f>
        <v/>
      </c>
      <c r="G598" s="12">
        <f>IF(A598="","",IF(L598-$Q$1&lt;1,"",IF(ISNUMBER(INDEX($M$5:$M$2004,(ROW()-4-$Q$1))),INDEX($M$5:$M$2004,(ROW()-4-$Q$1)),"")))</f>
        <v/>
      </c>
      <c r="H598" s="11">
        <f>IF(AND(ISNUMBER(C598),ISNUMBER(D598),ISNUMBER(E598),ISNUMBER(F598),ISNUMBER(G598)),ABS(D598-C598),"")</f>
        <v/>
      </c>
      <c r="I598" s="11">
        <f>IF(ISNUMBER(H598),ABS(E598-C598),"")</f>
        <v/>
      </c>
      <c r="J598" s="12">
        <f>IF(ISNUMBER(H598),ABS(F598-C598),"")</f>
        <v/>
      </c>
      <c r="K598" s="12">
        <f>IF(ISNUMBER(H598),ABS(G598-C598),"")</f>
        <v/>
      </c>
      <c r="L598" s="11">
        <f>IF(A598="","",IF(A598=A597,L597+1,1))</f>
        <v/>
      </c>
      <c r="M598" s="12">
        <f>IF(A598="","",IF(L598=1,IF(ISNUMBER(C598),C598,""),IF(ISNUMBER(C598),IF(ISNUMBER(M597),$Q$2*C598+(1-$Q$2)*M597,C598),M597)))</f>
        <v/>
      </c>
      <c r="N598" s="11">
        <f>IF(A598="","",IF(L598=1,N597+1,N597))</f>
        <v/>
      </c>
    </row>
    <row r="599">
      <c r="A599" s="10" t="n"/>
      <c r="B599" s="10" t="n"/>
      <c r="C599" s="10" t="n"/>
      <c r="D599" s="10" t="n"/>
      <c r="E599" s="11">
        <f>IF(A599="","",IF(L599-$Q$1&lt;1,"",IF(ISNUMBER(INDEX($C$5:$C$2004,(ROW()-4-$Q$1))),INDEX($C$5:$C$2004,(ROW()-4-$Q$1)),"")))</f>
        <v/>
      </c>
      <c r="F599" s="12">
        <f>IF(A599="","",IF(L599-$Q$1-3&lt;1,"",IF(COUNT(INDEX($C$5:$C$2004,(ROW()-4-$Q$1)-3):INDEX($C$5:$C$2004,(ROW()-4-$Q$1)))=4,AVERAGE(INDEX($C$5:$C$2004,(ROW()-4-$Q$1)-3):INDEX($C$5:$C$2004,(ROW()-4-$Q$1))),"")))</f>
        <v/>
      </c>
      <c r="G599" s="12">
        <f>IF(A599="","",IF(L599-$Q$1&lt;1,"",IF(ISNUMBER(INDEX($M$5:$M$2004,(ROW()-4-$Q$1))),INDEX($M$5:$M$2004,(ROW()-4-$Q$1)),"")))</f>
        <v/>
      </c>
      <c r="H599" s="11">
        <f>IF(AND(ISNUMBER(C599),ISNUMBER(D599),ISNUMBER(E599),ISNUMBER(F599),ISNUMBER(G599)),ABS(D599-C599),"")</f>
        <v/>
      </c>
      <c r="I599" s="11">
        <f>IF(ISNUMBER(H599),ABS(E599-C599),"")</f>
        <v/>
      </c>
      <c r="J599" s="12">
        <f>IF(ISNUMBER(H599),ABS(F599-C599),"")</f>
        <v/>
      </c>
      <c r="K599" s="12">
        <f>IF(ISNUMBER(H599),ABS(G599-C599),"")</f>
        <v/>
      </c>
      <c r="L599" s="11">
        <f>IF(A599="","",IF(A599=A598,L598+1,1))</f>
        <v/>
      </c>
      <c r="M599" s="12">
        <f>IF(A599="","",IF(L599=1,IF(ISNUMBER(C599),C599,""),IF(ISNUMBER(C599),IF(ISNUMBER(M598),$Q$2*C599+(1-$Q$2)*M598,C599),M598)))</f>
        <v/>
      </c>
      <c r="N599" s="11">
        <f>IF(A599="","",IF(L599=1,N598+1,N598))</f>
        <v/>
      </c>
    </row>
    <row r="600">
      <c r="A600" s="10" t="n"/>
      <c r="B600" s="10" t="n"/>
      <c r="C600" s="10" t="n"/>
      <c r="D600" s="10" t="n"/>
      <c r="E600" s="11">
        <f>IF(A600="","",IF(L600-$Q$1&lt;1,"",IF(ISNUMBER(INDEX($C$5:$C$2004,(ROW()-4-$Q$1))),INDEX($C$5:$C$2004,(ROW()-4-$Q$1)),"")))</f>
        <v/>
      </c>
      <c r="F600" s="12">
        <f>IF(A600="","",IF(L600-$Q$1-3&lt;1,"",IF(COUNT(INDEX($C$5:$C$2004,(ROW()-4-$Q$1)-3):INDEX($C$5:$C$2004,(ROW()-4-$Q$1)))=4,AVERAGE(INDEX($C$5:$C$2004,(ROW()-4-$Q$1)-3):INDEX($C$5:$C$2004,(ROW()-4-$Q$1))),"")))</f>
        <v/>
      </c>
      <c r="G600" s="12">
        <f>IF(A600="","",IF(L600-$Q$1&lt;1,"",IF(ISNUMBER(INDEX($M$5:$M$2004,(ROW()-4-$Q$1))),INDEX($M$5:$M$2004,(ROW()-4-$Q$1)),"")))</f>
        <v/>
      </c>
      <c r="H600" s="11">
        <f>IF(AND(ISNUMBER(C600),ISNUMBER(D600),ISNUMBER(E600),ISNUMBER(F600),ISNUMBER(G600)),ABS(D600-C600),"")</f>
        <v/>
      </c>
      <c r="I600" s="11">
        <f>IF(ISNUMBER(H600),ABS(E600-C600),"")</f>
        <v/>
      </c>
      <c r="J600" s="12">
        <f>IF(ISNUMBER(H600),ABS(F600-C600),"")</f>
        <v/>
      </c>
      <c r="K600" s="12">
        <f>IF(ISNUMBER(H600),ABS(G600-C600),"")</f>
        <v/>
      </c>
      <c r="L600" s="11">
        <f>IF(A600="","",IF(A600=A599,L599+1,1))</f>
        <v/>
      </c>
      <c r="M600" s="12">
        <f>IF(A600="","",IF(L600=1,IF(ISNUMBER(C600),C600,""),IF(ISNUMBER(C600),IF(ISNUMBER(M599),$Q$2*C600+(1-$Q$2)*M599,C600),M599)))</f>
        <v/>
      </c>
      <c r="N600" s="11">
        <f>IF(A600="","",IF(L600=1,N599+1,N599))</f>
        <v/>
      </c>
    </row>
    <row r="601">
      <c r="A601" s="10" t="n"/>
      <c r="B601" s="10" t="n"/>
      <c r="C601" s="10" t="n"/>
      <c r="D601" s="10" t="n"/>
      <c r="E601" s="11">
        <f>IF(A601="","",IF(L601-$Q$1&lt;1,"",IF(ISNUMBER(INDEX($C$5:$C$2004,(ROW()-4-$Q$1))),INDEX($C$5:$C$2004,(ROW()-4-$Q$1)),"")))</f>
        <v/>
      </c>
      <c r="F601" s="12">
        <f>IF(A601="","",IF(L601-$Q$1-3&lt;1,"",IF(COUNT(INDEX($C$5:$C$2004,(ROW()-4-$Q$1)-3):INDEX($C$5:$C$2004,(ROW()-4-$Q$1)))=4,AVERAGE(INDEX($C$5:$C$2004,(ROW()-4-$Q$1)-3):INDEX($C$5:$C$2004,(ROW()-4-$Q$1))),"")))</f>
        <v/>
      </c>
      <c r="G601" s="12">
        <f>IF(A601="","",IF(L601-$Q$1&lt;1,"",IF(ISNUMBER(INDEX($M$5:$M$2004,(ROW()-4-$Q$1))),INDEX($M$5:$M$2004,(ROW()-4-$Q$1)),"")))</f>
        <v/>
      </c>
      <c r="H601" s="11">
        <f>IF(AND(ISNUMBER(C601),ISNUMBER(D601),ISNUMBER(E601),ISNUMBER(F601),ISNUMBER(G601)),ABS(D601-C601),"")</f>
        <v/>
      </c>
      <c r="I601" s="11">
        <f>IF(ISNUMBER(H601),ABS(E601-C601),"")</f>
        <v/>
      </c>
      <c r="J601" s="12">
        <f>IF(ISNUMBER(H601),ABS(F601-C601),"")</f>
        <v/>
      </c>
      <c r="K601" s="12">
        <f>IF(ISNUMBER(H601),ABS(G601-C601),"")</f>
        <v/>
      </c>
      <c r="L601" s="11">
        <f>IF(A601="","",IF(A601=A600,L600+1,1))</f>
        <v/>
      </c>
      <c r="M601" s="12">
        <f>IF(A601="","",IF(L601=1,IF(ISNUMBER(C601),C601,""),IF(ISNUMBER(C601),IF(ISNUMBER(M600),$Q$2*C601+(1-$Q$2)*M600,C601),M600)))</f>
        <v/>
      </c>
      <c r="N601" s="11">
        <f>IF(A601="","",IF(L601=1,N600+1,N600))</f>
        <v/>
      </c>
    </row>
    <row r="602">
      <c r="A602" s="10" t="n"/>
      <c r="B602" s="10" t="n"/>
      <c r="C602" s="10" t="n"/>
      <c r="D602" s="10" t="n"/>
      <c r="E602" s="11">
        <f>IF(A602="","",IF(L602-$Q$1&lt;1,"",IF(ISNUMBER(INDEX($C$5:$C$2004,(ROW()-4-$Q$1))),INDEX($C$5:$C$2004,(ROW()-4-$Q$1)),"")))</f>
        <v/>
      </c>
      <c r="F602" s="12">
        <f>IF(A602="","",IF(L602-$Q$1-3&lt;1,"",IF(COUNT(INDEX($C$5:$C$2004,(ROW()-4-$Q$1)-3):INDEX($C$5:$C$2004,(ROW()-4-$Q$1)))=4,AVERAGE(INDEX($C$5:$C$2004,(ROW()-4-$Q$1)-3):INDEX($C$5:$C$2004,(ROW()-4-$Q$1))),"")))</f>
        <v/>
      </c>
      <c r="G602" s="12">
        <f>IF(A602="","",IF(L602-$Q$1&lt;1,"",IF(ISNUMBER(INDEX($M$5:$M$2004,(ROW()-4-$Q$1))),INDEX($M$5:$M$2004,(ROW()-4-$Q$1)),"")))</f>
        <v/>
      </c>
      <c r="H602" s="11">
        <f>IF(AND(ISNUMBER(C602),ISNUMBER(D602),ISNUMBER(E602),ISNUMBER(F602),ISNUMBER(G602)),ABS(D602-C602),"")</f>
        <v/>
      </c>
      <c r="I602" s="11">
        <f>IF(ISNUMBER(H602),ABS(E602-C602),"")</f>
        <v/>
      </c>
      <c r="J602" s="12">
        <f>IF(ISNUMBER(H602),ABS(F602-C602),"")</f>
        <v/>
      </c>
      <c r="K602" s="12">
        <f>IF(ISNUMBER(H602),ABS(G602-C602),"")</f>
        <v/>
      </c>
      <c r="L602" s="11">
        <f>IF(A602="","",IF(A602=A601,L601+1,1))</f>
        <v/>
      </c>
      <c r="M602" s="12">
        <f>IF(A602="","",IF(L602=1,IF(ISNUMBER(C602),C602,""),IF(ISNUMBER(C602),IF(ISNUMBER(M601),$Q$2*C602+(1-$Q$2)*M601,C602),M601)))</f>
        <v/>
      </c>
      <c r="N602" s="11">
        <f>IF(A602="","",IF(L602=1,N601+1,N601))</f>
        <v/>
      </c>
    </row>
    <row r="603">
      <c r="A603" s="10" t="n"/>
      <c r="B603" s="10" t="n"/>
      <c r="C603" s="10" t="n"/>
      <c r="D603" s="10" t="n"/>
      <c r="E603" s="11">
        <f>IF(A603="","",IF(L603-$Q$1&lt;1,"",IF(ISNUMBER(INDEX($C$5:$C$2004,(ROW()-4-$Q$1))),INDEX($C$5:$C$2004,(ROW()-4-$Q$1)),"")))</f>
        <v/>
      </c>
      <c r="F603" s="12">
        <f>IF(A603="","",IF(L603-$Q$1-3&lt;1,"",IF(COUNT(INDEX($C$5:$C$2004,(ROW()-4-$Q$1)-3):INDEX($C$5:$C$2004,(ROW()-4-$Q$1)))=4,AVERAGE(INDEX($C$5:$C$2004,(ROW()-4-$Q$1)-3):INDEX($C$5:$C$2004,(ROW()-4-$Q$1))),"")))</f>
        <v/>
      </c>
      <c r="G603" s="12">
        <f>IF(A603="","",IF(L603-$Q$1&lt;1,"",IF(ISNUMBER(INDEX($M$5:$M$2004,(ROW()-4-$Q$1))),INDEX($M$5:$M$2004,(ROW()-4-$Q$1)),"")))</f>
        <v/>
      </c>
      <c r="H603" s="11">
        <f>IF(AND(ISNUMBER(C603),ISNUMBER(D603),ISNUMBER(E603),ISNUMBER(F603),ISNUMBER(G603)),ABS(D603-C603),"")</f>
        <v/>
      </c>
      <c r="I603" s="11">
        <f>IF(ISNUMBER(H603),ABS(E603-C603),"")</f>
        <v/>
      </c>
      <c r="J603" s="12">
        <f>IF(ISNUMBER(H603),ABS(F603-C603),"")</f>
        <v/>
      </c>
      <c r="K603" s="12">
        <f>IF(ISNUMBER(H603),ABS(G603-C603),"")</f>
        <v/>
      </c>
      <c r="L603" s="11">
        <f>IF(A603="","",IF(A603=A602,L602+1,1))</f>
        <v/>
      </c>
      <c r="M603" s="12">
        <f>IF(A603="","",IF(L603=1,IF(ISNUMBER(C603),C603,""),IF(ISNUMBER(C603),IF(ISNUMBER(M602),$Q$2*C603+(1-$Q$2)*M602,C603),M602)))</f>
        <v/>
      </c>
      <c r="N603" s="11">
        <f>IF(A603="","",IF(L603=1,N602+1,N602))</f>
        <v/>
      </c>
    </row>
    <row r="604">
      <c r="A604" s="10" t="n"/>
      <c r="B604" s="10" t="n"/>
      <c r="C604" s="10" t="n"/>
      <c r="D604" s="10" t="n"/>
      <c r="E604" s="11">
        <f>IF(A604="","",IF(L604-$Q$1&lt;1,"",IF(ISNUMBER(INDEX($C$5:$C$2004,(ROW()-4-$Q$1))),INDEX($C$5:$C$2004,(ROW()-4-$Q$1)),"")))</f>
        <v/>
      </c>
      <c r="F604" s="12">
        <f>IF(A604="","",IF(L604-$Q$1-3&lt;1,"",IF(COUNT(INDEX($C$5:$C$2004,(ROW()-4-$Q$1)-3):INDEX($C$5:$C$2004,(ROW()-4-$Q$1)))=4,AVERAGE(INDEX($C$5:$C$2004,(ROW()-4-$Q$1)-3):INDEX($C$5:$C$2004,(ROW()-4-$Q$1))),"")))</f>
        <v/>
      </c>
      <c r="G604" s="12">
        <f>IF(A604="","",IF(L604-$Q$1&lt;1,"",IF(ISNUMBER(INDEX($M$5:$M$2004,(ROW()-4-$Q$1))),INDEX($M$5:$M$2004,(ROW()-4-$Q$1)),"")))</f>
        <v/>
      </c>
      <c r="H604" s="11">
        <f>IF(AND(ISNUMBER(C604),ISNUMBER(D604),ISNUMBER(E604),ISNUMBER(F604),ISNUMBER(G604)),ABS(D604-C604),"")</f>
        <v/>
      </c>
      <c r="I604" s="11">
        <f>IF(ISNUMBER(H604),ABS(E604-C604),"")</f>
        <v/>
      </c>
      <c r="J604" s="12">
        <f>IF(ISNUMBER(H604),ABS(F604-C604),"")</f>
        <v/>
      </c>
      <c r="K604" s="12">
        <f>IF(ISNUMBER(H604),ABS(G604-C604),"")</f>
        <v/>
      </c>
      <c r="L604" s="11">
        <f>IF(A604="","",IF(A604=A603,L603+1,1))</f>
        <v/>
      </c>
      <c r="M604" s="12">
        <f>IF(A604="","",IF(L604=1,IF(ISNUMBER(C604),C604,""),IF(ISNUMBER(C604),IF(ISNUMBER(M603),$Q$2*C604+(1-$Q$2)*M603,C604),M603)))</f>
        <v/>
      </c>
      <c r="N604" s="11">
        <f>IF(A604="","",IF(L604=1,N603+1,N603))</f>
        <v/>
      </c>
    </row>
    <row r="605">
      <c r="A605" s="10" t="n"/>
      <c r="B605" s="10" t="n"/>
      <c r="C605" s="10" t="n"/>
      <c r="D605" s="10" t="n"/>
      <c r="E605" s="11">
        <f>IF(A605="","",IF(L605-$Q$1&lt;1,"",IF(ISNUMBER(INDEX($C$5:$C$2004,(ROW()-4-$Q$1))),INDEX($C$5:$C$2004,(ROW()-4-$Q$1)),"")))</f>
        <v/>
      </c>
      <c r="F605" s="12">
        <f>IF(A605="","",IF(L605-$Q$1-3&lt;1,"",IF(COUNT(INDEX($C$5:$C$2004,(ROW()-4-$Q$1)-3):INDEX($C$5:$C$2004,(ROW()-4-$Q$1)))=4,AVERAGE(INDEX($C$5:$C$2004,(ROW()-4-$Q$1)-3):INDEX($C$5:$C$2004,(ROW()-4-$Q$1))),"")))</f>
        <v/>
      </c>
      <c r="G605" s="12">
        <f>IF(A605="","",IF(L605-$Q$1&lt;1,"",IF(ISNUMBER(INDEX($M$5:$M$2004,(ROW()-4-$Q$1))),INDEX($M$5:$M$2004,(ROW()-4-$Q$1)),"")))</f>
        <v/>
      </c>
      <c r="H605" s="11">
        <f>IF(AND(ISNUMBER(C605),ISNUMBER(D605),ISNUMBER(E605),ISNUMBER(F605),ISNUMBER(G605)),ABS(D605-C605),"")</f>
        <v/>
      </c>
      <c r="I605" s="11">
        <f>IF(ISNUMBER(H605),ABS(E605-C605),"")</f>
        <v/>
      </c>
      <c r="J605" s="12">
        <f>IF(ISNUMBER(H605),ABS(F605-C605),"")</f>
        <v/>
      </c>
      <c r="K605" s="12">
        <f>IF(ISNUMBER(H605),ABS(G605-C605),"")</f>
        <v/>
      </c>
      <c r="L605" s="11">
        <f>IF(A605="","",IF(A605=A604,L604+1,1))</f>
        <v/>
      </c>
      <c r="M605" s="12">
        <f>IF(A605="","",IF(L605=1,IF(ISNUMBER(C605),C605,""),IF(ISNUMBER(C605),IF(ISNUMBER(M604),$Q$2*C605+(1-$Q$2)*M604,C605),M604)))</f>
        <v/>
      </c>
      <c r="N605" s="11">
        <f>IF(A605="","",IF(L605=1,N604+1,N604))</f>
        <v/>
      </c>
    </row>
    <row r="606">
      <c r="A606" s="10" t="n"/>
      <c r="B606" s="10" t="n"/>
      <c r="C606" s="10" t="n"/>
      <c r="D606" s="10" t="n"/>
      <c r="E606" s="11">
        <f>IF(A606="","",IF(L606-$Q$1&lt;1,"",IF(ISNUMBER(INDEX($C$5:$C$2004,(ROW()-4-$Q$1))),INDEX($C$5:$C$2004,(ROW()-4-$Q$1)),"")))</f>
        <v/>
      </c>
      <c r="F606" s="12">
        <f>IF(A606="","",IF(L606-$Q$1-3&lt;1,"",IF(COUNT(INDEX($C$5:$C$2004,(ROW()-4-$Q$1)-3):INDEX($C$5:$C$2004,(ROW()-4-$Q$1)))=4,AVERAGE(INDEX($C$5:$C$2004,(ROW()-4-$Q$1)-3):INDEX($C$5:$C$2004,(ROW()-4-$Q$1))),"")))</f>
        <v/>
      </c>
      <c r="G606" s="12">
        <f>IF(A606="","",IF(L606-$Q$1&lt;1,"",IF(ISNUMBER(INDEX($M$5:$M$2004,(ROW()-4-$Q$1))),INDEX($M$5:$M$2004,(ROW()-4-$Q$1)),"")))</f>
        <v/>
      </c>
      <c r="H606" s="11">
        <f>IF(AND(ISNUMBER(C606),ISNUMBER(D606),ISNUMBER(E606),ISNUMBER(F606),ISNUMBER(G606)),ABS(D606-C606),"")</f>
        <v/>
      </c>
      <c r="I606" s="11">
        <f>IF(ISNUMBER(H606),ABS(E606-C606),"")</f>
        <v/>
      </c>
      <c r="J606" s="12">
        <f>IF(ISNUMBER(H606),ABS(F606-C606),"")</f>
        <v/>
      </c>
      <c r="K606" s="12">
        <f>IF(ISNUMBER(H606),ABS(G606-C606),"")</f>
        <v/>
      </c>
      <c r="L606" s="11">
        <f>IF(A606="","",IF(A606=A605,L605+1,1))</f>
        <v/>
      </c>
      <c r="M606" s="12">
        <f>IF(A606="","",IF(L606=1,IF(ISNUMBER(C606),C606,""),IF(ISNUMBER(C606),IF(ISNUMBER(M605),$Q$2*C606+(1-$Q$2)*M605,C606),M605)))</f>
        <v/>
      </c>
      <c r="N606" s="11">
        <f>IF(A606="","",IF(L606=1,N605+1,N605))</f>
        <v/>
      </c>
    </row>
    <row r="607">
      <c r="A607" s="10" t="n"/>
      <c r="B607" s="10" t="n"/>
      <c r="C607" s="10" t="n"/>
      <c r="D607" s="10" t="n"/>
      <c r="E607" s="11">
        <f>IF(A607="","",IF(L607-$Q$1&lt;1,"",IF(ISNUMBER(INDEX($C$5:$C$2004,(ROW()-4-$Q$1))),INDEX($C$5:$C$2004,(ROW()-4-$Q$1)),"")))</f>
        <v/>
      </c>
      <c r="F607" s="12">
        <f>IF(A607="","",IF(L607-$Q$1-3&lt;1,"",IF(COUNT(INDEX($C$5:$C$2004,(ROW()-4-$Q$1)-3):INDEX($C$5:$C$2004,(ROW()-4-$Q$1)))=4,AVERAGE(INDEX($C$5:$C$2004,(ROW()-4-$Q$1)-3):INDEX($C$5:$C$2004,(ROW()-4-$Q$1))),"")))</f>
        <v/>
      </c>
      <c r="G607" s="12">
        <f>IF(A607="","",IF(L607-$Q$1&lt;1,"",IF(ISNUMBER(INDEX($M$5:$M$2004,(ROW()-4-$Q$1))),INDEX($M$5:$M$2004,(ROW()-4-$Q$1)),"")))</f>
        <v/>
      </c>
      <c r="H607" s="11">
        <f>IF(AND(ISNUMBER(C607),ISNUMBER(D607),ISNUMBER(E607),ISNUMBER(F607),ISNUMBER(G607)),ABS(D607-C607),"")</f>
        <v/>
      </c>
      <c r="I607" s="11">
        <f>IF(ISNUMBER(H607),ABS(E607-C607),"")</f>
        <v/>
      </c>
      <c r="J607" s="12">
        <f>IF(ISNUMBER(H607),ABS(F607-C607),"")</f>
        <v/>
      </c>
      <c r="K607" s="12">
        <f>IF(ISNUMBER(H607),ABS(G607-C607),"")</f>
        <v/>
      </c>
      <c r="L607" s="11">
        <f>IF(A607="","",IF(A607=A606,L606+1,1))</f>
        <v/>
      </c>
      <c r="M607" s="12">
        <f>IF(A607="","",IF(L607=1,IF(ISNUMBER(C607),C607,""),IF(ISNUMBER(C607),IF(ISNUMBER(M606),$Q$2*C607+(1-$Q$2)*M606,C607),M606)))</f>
        <v/>
      </c>
      <c r="N607" s="11">
        <f>IF(A607="","",IF(L607=1,N606+1,N606))</f>
        <v/>
      </c>
    </row>
    <row r="608">
      <c r="A608" s="10" t="n"/>
      <c r="B608" s="10" t="n"/>
      <c r="C608" s="10" t="n"/>
      <c r="D608" s="10" t="n"/>
      <c r="E608" s="11">
        <f>IF(A608="","",IF(L608-$Q$1&lt;1,"",IF(ISNUMBER(INDEX($C$5:$C$2004,(ROW()-4-$Q$1))),INDEX($C$5:$C$2004,(ROW()-4-$Q$1)),"")))</f>
        <v/>
      </c>
      <c r="F608" s="12">
        <f>IF(A608="","",IF(L608-$Q$1-3&lt;1,"",IF(COUNT(INDEX($C$5:$C$2004,(ROW()-4-$Q$1)-3):INDEX($C$5:$C$2004,(ROW()-4-$Q$1)))=4,AVERAGE(INDEX($C$5:$C$2004,(ROW()-4-$Q$1)-3):INDEX($C$5:$C$2004,(ROW()-4-$Q$1))),"")))</f>
        <v/>
      </c>
      <c r="G608" s="12">
        <f>IF(A608="","",IF(L608-$Q$1&lt;1,"",IF(ISNUMBER(INDEX($M$5:$M$2004,(ROW()-4-$Q$1))),INDEX($M$5:$M$2004,(ROW()-4-$Q$1)),"")))</f>
        <v/>
      </c>
      <c r="H608" s="11">
        <f>IF(AND(ISNUMBER(C608),ISNUMBER(D608),ISNUMBER(E608),ISNUMBER(F608),ISNUMBER(G608)),ABS(D608-C608),"")</f>
        <v/>
      </c>
      <c r="I608" s="11">
        <f>IF(ISNUMBER(H608),ABS(E608-C608),"")</f>
        <v/>
      </c>
      <c r="J608" s="12">
        <f>IF(ISNUMBER(H608),ABS(F608-C608),"")</f>
        <v/>
      </c>
      <c r="K608" s="12">
        <f>IF(ISNUMBER(H608),ABS(G608-C608),"")</f>
        <v/>
      </c>
      <c r="L608" s="11">
        <f>IF(A608="","",IF(A608=A607,L607+1,1))</f>
        <v/>
      </c>
      <c r="M608" s="12">
        <f>IF(A608="","",IF(L608=1,IF(ISNUMBER(C608),C608,""),IF(ISNUMBER(C608),IF(ISNUMBER(M607),$Q$2*C608+(1-$Q$2)*M607,C608),M607)))</f>
        <v/>
      </c>
      <c r="N608" s="11">
        <f>IF(A608="","",IF(L608=1,N607+1,N607))</f>
        <v/>
      </c>
    </row>
    <row r="609">
      <c r="A609" s="10" t="n"/>
      <c r="B609" s="10" t="n"/>
      <c r="C609" s="10" t="n"/>
      <c r="D609" s="10" t="n"/>
      <c r="E609" s="11">
        <f>IF(A609="","",IF(L609-$Q$1&lt;1,"",IF(ISNUMBER(INDEX($C$5:$C$2004,(ROW()-4-$Q$1))),INDEX($C$5:$C$2004,(ROW()-4-$Q$1)),"")))</f>
        <v/>
      </c>
      <c r="F609" s="12">
        <f>IF(A609="","",IF(L609-$Q$1-3&lt;1,"",IF(COUNT(INDEX($C$5:$C$2004,(ROW()-4-$Q$1)-3):INDEX($C$5:$C$2004,(ROW()-4-$Q$1)))=4,AVERAGE(INDEX($C$5:$C$2004,(ROW()-4-$Q$1)-3):INDEX($C$5:$C$2004,(ROW()-4-$Q$1))),"")))</f>
        <v/>
      </c>
      <c r="G609" s="12">
        <f>IF(A609="","",IF(L609-$Q$1&lt;1,"",IF(ISNUMBER(INDEX($M$5:$M$2004,(ROW()-4-$Q$1))),INDEX($M$5:$M$2004,(ROW()-4-$Q$1)),"")))</f>
        <v/>
      </c>
      <c r="H609" s="11">
        <f>IF(AND(ISNUMBER(C609),ISNUMBER(D609),ISNUMBER(E609),ISNUMBER(F609),ISNUMBER(G609)),ABS(D609-C609),"")</f>
        <v/>
      </c>
      <c r="I609" s="11">
        <f>IF(ISNUMBER(H609),ABS(E609-C609),"")</f>
        <v/>
      </c>
      <c r="J609" s="12">
        <f>IF(ISNUMBER(H609),ABS(F609-C609),"")</f>
        <v/>
      </c>
      <c r="K609" s="12">
        <f>IF(ISNUMBER(H609),ABS(G609-C609),"")</f>
        <v/>
      </c>
      <c r="L609" s="11">
        <f>IF(A609="","",IF(A609=A608,L608+1,1))</f>
        <v/>
      </c>
      <c r="M609" s="12">
        <f>IF(A609="","",IF(L609=1,IF(ISNUMBER(C609),C609,""),IF(ISNUMBER(C609),IF(ISNUMBER(M608),$Q$2*C609+(1-$Q$2)*M608,C609),M608)))</f>
        <v/>
      </c>
      <c r="N609" s="11">
        <f>IF(A609="","",IF(L609=1,N608+1,N608))</f>
        <v/>
      </c>
    </row>
    <row r="610">
      <c r="A610" s="10" t="n"/>
      <c r="B610" s="10" t="n"/>
      <c r="C610" s="10" t="n"/>
      <c r="D610" s="10" t="n"/>
      <c r="E610" s="11">
        <f>IF(A610="","",IF(L610-$Q$1&lt;1,"",IF(ISNUMBER(INDEX($C$5:$C$2004,(ROW()-4-$Q$1))),INDEX($C$5:$C$2004,(ROW()-4-$Q$1)),"")))</f>
        <v/>
      </c>
      <c r="F610" s="12">
        <f>IF(A610="","",IF(L610-$Q$1-3&lt;1,"",IF(COUNT(INDEX($C$5:$C$2004,(ROW()-4-$Q$1)-3):INDEX($C$5:$C$2004,(ROW()-4-$Q$1)))=4,AVERAGE(INDEX($C$5:$C$2004,(ROW()-4-$Q$1)-3):INDEX($C$5:$C$2004,(ROW()-4-$Q$1))),"")))</f>
        <v/>
      </c>
      <c r="G610" s="12">
        <f>IF(A610="","",IF(L610-$Q$1&lt;1,"",IF(ISNUMBER(INDEX($M$5:$M$2004,(ROW()-4-$Q$1))),INDEX($M$5:$M$2004,(ROW()-4-$Q$1)),"")))</f>
        <v/>
      </c>
      <c r="H610" s="11">
        <f>IF(AND(ISNUMBER(C610),ISNUMBER(D610),ISNUMBER(E610),ISNUMBER(F610),ISNUMBER(G610)),ABS(D610-C610),"")</f>
        <v/>
      </c>
      <c r="I610" s="11">
        <f>IF(ISNUMBER(H610),ABS(E610-C610),"")</f>
        <v/>
      </c>
      <c r="J610" s="12">
        <f>IF(ISNUMBER(H610),ABS(F610-C610),"")</f>
        <v/>
      </c>
      <c r="K610" s="12">
        <f>IF(ISNUMBER(H610),ABS(G610-C610),"")</f>
        <v/>
      </c>
      <c r="L610" s="11">
        <f>IF(A610="","",IF(A610=A609,L609+1,1))</f>
        <v/>
      </c>
      <c r="M610" s="12">
        <f>IF(A610="","",IF(L610=1,IF(ISNUMBER(C610),C610,""),IF(ISNUMBER(C610),IF(ISNUMBER(M609),$Q$2*C610+(1-$Q$2)*M609,C610),M609)))</f>
        <v/>
      </c>
      <c r="N610" s="11">
        <f>IF(A610="","",IF(L610=1,N609+1,N609))</f>
        <v/>
      </c>
    </row>
    <row r="611">
      <c r="A611" s="10" t="n"/>
      <c r="B611" s="10" t="n"/>
      <c r="C611" s="10" t="n"/>
      <c r="D611" s="10" t="n"/>
      <c r="E611" s="11">
        <f>IF(A611="","",IF(L611-$Q$1&lt;1,"",IF(ISNUMBER(INDEX($C$5:$C$2004,(ROW()-4-$Q$1))),INDEX($C$5:$C$2004,(ROW()-4-$Q$1)),"")))</f>
        <v/>
      </c>
      <c r="F611" s="12">
        <f>IF(A611="","",IF(L611-$Q$1-3&lt;1,"",IF(COUNT(INDEX($C$5:$C$2004,(ROW()-4-$Q$1)-3):INDEX($C$5:$C$2004,(ROW()-4-$Q$1)))=4,AVERAGE(INDEX($C$5:$C$2004,(ROW()-4-$Q$1)-3):INDEX($C$5:$C$2004,(ROW()-4-$Q$1))),"")))</f>
        <v/>
      </c>
      <c r="G611" s="12">
        <f>IF(A611="","",IF(L611-$Q$1&lt;1,"",IF(ISNUMBER(INDEX($M$5:$M$2004,(ROW()-4-$Q$1))),INDEX($M$5:$M$2004,(ROW()-4-$Q$1)),"")))</f>
        <v/>
      </c>
      <c r="H611" s="11">
        <f>IF(AND(ISNUMBER(C611),ISNUMBER(D611),ISNUMBER(E611),ISNUMBER(F611),ISNUMBER(G611)),ABS(D611-C611),"")</f>
        <v/>
      </c>
      <c r="I611" s="11">
        <f>IF(ISNUMBER(H611),ABS(E611-C611),"")</f>
        <v/>
      </c>
      <c r="J611" s="12">
        <f>IF(ISNUMBER(H611),ABS(F611-C611),"")</f>
        <v/>
      </c>
      <c r="K611" s="12">
        <f>IF(ISNUMBER(H611),ABS(G611-C611),"")</f>
        <v/>
      </c>
      <c r="L611" s="11">
        <f>IF(A611="","",IF(A611=A610,L610+1,1))</f>
        <v/>
      </c>
      <c r="M611" s="12">
        <f>IF(A611="","",IF(L611=1,IF(ISNUMBER(C611),C611,""),IF(ISNUMBER(C611),IF(ISNUMBER(M610),$Q$2*C611+(1-$Q$2)*M610,C611),M610)))</f>
        <v/>
      </c>
      <c r="N611" s="11">
        <f>IF(A611="","",IF(L611=1,N610+1,N610))</f>
        <v/>
      </c>
    </row>
    <row r="612">
      <c r="A612" s="10" t="n"/>
      <c r="B612" s="10" t="n"/>
      <c r="C612" s="10" t="n"/>
      <c r="D612" s="10" t="n"/>
      <c r="E612" s="11">
        <f>IF(A612="","",IF(L612-$Q$1&lt;1,"",IF(ISNUMBER(INDEX($C$5:$C$2004,(ROW()-4-$Q$1))),INDEX($C$5:$C$2004,(ROW()-4-$Q$1)),"")))</f>
        <v/>
      </c>
      <c r="F612" s="12">
        <f>IF(A612="","",IF(L612-$Q$1-3&lt;1,"",IF(COUNT(INDEX($C$5:$C$2004,(ROW()-4-$Q$1)-3):INDEX($C$5:$C$2004,(ROW()-4-$Q$1)))=4,AVERAGE(INDEX($C$5:$C$2004,(ROW()-4-$Q$1)-3):INDEX($C$5:$C$2004,(ROW()-4-$Q$1))),"")))</f>
        <v/>
      </c>
      <c r="G612" s="12">
        <f>IF(A612="","",IF(L612-$Q$1&lt;1,"",IF(ISNUMBER(INDEX($M$5:$M$2004,(ROW()-4-$Q$1))),INDEX($M$5:$M$2004,(ROW()-4-$Q$1)),"")))</f>
        <v/>
      </c>
      <c r="H612" s="11">
        <f>IF(AND(ISNUMBER(C612),ISNUMBER(D612),ISNUMBER(E612),ISNUMBER(F612),ISNUMBER(G612)),ABS(D612-C612),"")</f>
        <v/>
      </c>
      <c r="I612" s="11">
        <f>IF(ISNUMBER(H612),ABS(E612-C612),"")</f>
        <v/>
      </c>
      <c r="J612" s="12">
        <f>IF(ISNUMBER(H612),ABS(F612-C612),"")</f>
        <v/>
      </c>
      <c r="K612" s="12">
        <f>IF(ISNUMBER(H612),ABS(G612-C612),"")</f>
        <v/>
      </c>
      <c r="L612" s="11">
        <f>IF(A612="","",IF(A612=A611,L611+1,1))</f>
        <v/>
      </c>
      <c r="M612" s="12">
        <f>IF(A612="","",IF(L612=1,IF(ISNUMBER(C612),C612,""),IF(ISNUMBER(C612),IF(ISNUMBER(M611),$Q$2*C612+(1-$Q$2)*M611,C612),M611)))</f>
        <v/>
      </c>
      <c r="N612" s="11">
        <f>IF(A612="","",IF(L612=1,N611+1,N611))</f>
        <v/>
      </c>
    </row>
    <row r="613">
      <c r="A613" s="10" t="n"/>
      <c r="B613" s="10" t="n"/>
      <c r="C613" s="10" t="n"/>
      <c r="D613" s="10" t="n"/>
      <c r="E613" s="11">
        <f>IF(A613="","",IF(L613-$Q$1&lt;1,"",IF(ISNUMBER(INDEX($C$5:$C$2004,(ROW()-4-$Q$1))),INDEX($C$5:$C$2004,(ROW()-4-$Q$1)),"")))</f>
        <v/>
      </c>
      <c r="F613" s="12">
        <f>IF(A613="","",IF(L613-$Q$1-3&lt;1,"",IF(COUNT(INDEX($C$5:$C$2004,(ROW()-4-$Q$1)-3):INDEX($C$5:$C$2004,(ROW()-4-$Q$1)))=4,AVERAGE(INDEX($C$5:$C$2004,(ROW()-4-$Q$1)-3):INDEX($C$5:$C$2004,(ROW()-4-$Q$1))),"")))</f>
        <v/>
      </c>
      <c r="G613" s="12">
        <f>IF(A613="","",IF(L613-$Q$1&lt;1,"",IF(ISNUMBER(INDEX($M$5:$M$2004,(ROW()-4-$Q$1))),INDEX($M$5:$M$2004,(ROW()-4-$Q$1)),"")))</f>
        <v/>
      </c>
      <c r="H613" s="11">
        <f>IF(AND(ISNUMBER(C613),ISNUMBER(D613),ISNUMBER(E613),ISNUMBER(F613),ISNUMBER(G613)),ABS(D613-C613),"")</f>
        <v/>
      </c>
      <c r="I613" s="11">
        <f>IF(ISNUMBER(H613),ABS(E613-C613),"")</f>
        <v/>
      </c>
      <c r="J613" s="12">
        <f>IF(ISNUMBER(H613),ABS(F613-C613),"")</f>
        <v/>
      </c>
      <c r="K613" s="12">
        <f>IF(ISNUMBER(H613),ABS(G613-C613),"")</f>
        <v/>
      </c>
      <c r="L613" s="11">
        <f>IF(A613="","",IF(A613=A612,L612+1,1))</f>
        <v/>
      </c>
      <c r="M613" s="12">
        <f>IF(A613="","",IF(L613=1,IF(ISNUMBER(C613),C613,""),IF(ISNUMBER(C613),IF(ISNUMBER(M612),$Q$2*C613+(1-$Q$2)*M612,C613),M612)))</f>
        <v/>
      </c>
      <c r="N613" s="11">
        <f>IF(A613="","",IF(L613=1,N612+1,N612))</f>
        <v/>
      </c>
    </row>
    <row r="614">
      <c r="A614" s="10" t="n"/>
      <c r="B614" s="10" t="n"/>
      <c r="C614" s="10" t="n"/>
      <c r="D614" s="10" t="n"/>
      <c r="E614" s="11">
        <f>IF(A614="","",IF(L614-$Q$1&lt;1,"",IF(ISNUMBER(INDEX($C$5:$C$2004,(ROW()-4-$Q$1))),INDEX($C$5:$C$2004,(ROW()-4-$Q$1)),"")))</f>
        <v/>
      </c>
      <c r="F614" s="12">
        <f>IF(A614="","",IF(L614-$Q$1-3&lt;1,"",IF(COUNT(INDEX($C$5:$C$2004,(ROW()-4-$Q$1)-3):INDEX($C$5:$C$2004,(ROW()-4-$Q$1)))=4,AVERAGE(INDEX($C$5:$C$2004,(ROW()-4-$Q$1)-3):INDEX($C$5:$C$2004,(ROW()-4-$Q$1))),"")))</f>
        <v/>
      </c>
      <c r="G614" s="12">
        <f>IF(A614="","",IF(L614-$Q$1&lt;1,"",IF(ISNUMBER(INDEX($M$5:$M$2004,(ROW()-4-$Q$1))),INDEX($M$5:$M$2004,(ROW()-4-$Q$1)),"")))</f>
        <v/>
      </c>
      <c r="H614" s="11">
        <f>IF(AND(ISNUMBER(C614),ISNUMBER(D614),ISNUMBER(E614),ISNUMBER(F614),ISNUMBER(G614)),ABS(D614-C614),"")</f>
        <v/>
      </c>
      <c r="I614" s="11">
        <f>IF(ISNUMBER(H614),ABS(E614-C614),"")</f>
        <v/>
      </c>
      <c r="J614" s="12">
        <f>IF(ISNUMBER(H614),ABS(F614-C614),"")</f>
        <v/>
      </c>
      <c r="K614" s="12">
        <f>IF(ISNUMBER(H614),ABS(G614-C614),"")</f>
        <v/>
      </c>
      <c r="L614" s="11">
        <f>IF(A614="","",IF(A614=A613,L613+1,1))</f>
        <v/>
      </c>
      <c r="M614" s="12">
        <f>IF(A614="","",IF(L614=1,IF(ISNUMBER(C614),C614,""),IF(ISNUMBER(C614),IF(ISNUMBER(M613),$Q$2*C614+(1-$Q$2)*M613,C614),M613)))</f>
        <v/>
      </c>
      <c r="N614" s="11">
        <f>IF(A614="","",IF(L614=1,N613+1,N613))</f>
        <v/>
      </c>
    </row>
    <row r="615">
      <c r="A615" s="10" t="n"/>
      <c r="B615" s="10" t="n"/>
      <c r="C615" s="10" t="n"/>
      <c r="D615" s="10" t="n"/>
      <c r="E615" s="11">
        <f>IF(A615="","",IF(L615-$Q$1&lt;1,"",IF(ISNUMBER(INDEX($C$5:$C$2004,(ROW()-4-$Q$1))),INDEX($C$5:$C$2004,(ROW()-4-$Q$1)),"")))</f>
        <v/>
      </c>
      <c r="F615" s="12">
        <f>IF(A615="","",IF(L615-$Q$1-3&lt;1,"",IF(COUNT(INDEX($C$5:$C$2004,(ROW()-4-$Q$1)-3):INDEX($C$5:$C$2004,(ROW()-4-$Q$1)))=4,AVERAGE(INDEX($C$5:$C$2004,(ROW()-4-$Q$1)-3):INDEX($C$5:$C$2004,(ROW()-4-$Q$1))),"")))</f>
        <v/>
      </c>
      <c r="G615" s="12">
        <f>IF(A615="","",IF(L615-$Q$1&lt;1,"",IF(ISNUMBER(INDEX($M$5:$M$2004,(ROW()-4-$Q$1))),INDEX($M$5:$M$2004,(ROW()-4-$Q$1)),"")))</f>
        <v/>
      </c>
      <c r="H615" s="11">
        <f>IF(AND(ISNUMBER(C615),ISNUMBER(D615),ISNUMBER(E615),ISNUMBER(F615),ISNUMBER(G615)),ABS(D615-C615),"")</f>
        <v/>
      </c>
      <c r="I615" s="11">
        <f>IF(ISNUMBER(H615),ABS(E615-C615),"")</f>
        <v/>
      </c>
      <c r="J615" s="12">
        <f>IF(ISNUMBER(H615),ABS(F615-C615),"")</f>
        <v/>
      </c>
      <c r="K615" s="12">
        <f>IF(ISNUMBER(H615),ABS(G615-C615),"")</f>
        <v/>
      </c>
      <c r="L615" s="11">
        <f>IF(A615="","",IF(A615=A614,L614+1,1))</f>
        <v/>
      </c>
      <c r="M615" s="12">
        <f>IF(A615="","",IF(L615=1,IF(ISNUMBER(C615),C615,""),IF(ISNUMBER(C615),IF(ISNUMBER(M614),$Q$2*C615+(1-$Q$2)*M614,C615),M614)))</f>
        <v/>
      </c>
      <c r="N615" s="11">
        <f>IF(A615="","",IF(L615=1,N614+1,N614))</f>
        <v/>
      </c>
    </row>
    <row r="616">
      <c r="A616" s="10" t="n"/>
      <c r="B616" s="10" t="n"/>
      <c r="C616" s="10" t="n"/>
      <c r="D616" s="10" t="n"/>
      <c r="E616" s="11">
        <f>IF(A616="","",IF(L616-$Q$1&lt;1,"",IF(ISNUMBER(INDEX($C$5:$C$2004,(ROW()-4-$Q$1))),INDEX($C$5:$C$2004,(ROW()-4-$Q$1)),"")))</f>
        <v/>
      </c>
      <c r="F616" s="12">
        <f>IF(A616="","",IF(L616-$Q$1-3&lt;1,"",IF(COUNT(INDEX($C$5:$C$2004,(ROW()-4-$Q$1)-3):INDEX($C$5:$C$2004,(ROW()-4-$Q$1)))=4,AVERAGE(INDEX($C$5:$C$2004,(ROW()-4-$Q$1)-3):INDEX($C$5:$C$2004,(ROW()-4-$Q$1))),"")))</f>
        <v/>
      </c>
      <c r="G616" s="12">
        <f>IF(A616="","",IF(L616-$Q$1&lt;1,"",IF(ISNUMBER(INDEX($M$5:$M$2004,(ROW()-4-$Q$1))),INDEX($M$5:$M$2004,(ROW()-4-$Q$1)),"")))</f>
        <v/>
      </c>
      <c r="H616" s="11">
        <f>IF(AND(ISNUMBER(C616),ISNUMBER(D616),ISNUMBER(E616),ISNUMBER(F616),ISNUMBER(G616)),ABS(D616-C616),"")</f>
        <v/>
      </c>
      <c r="I616" s="11">
        <f>IF(ISNUMBER(H616),ABS(E616-C616),"")</f>
        <v/>
      </c>
      <c r="J616" s="12">
        <f>IF(ISNUMBER(H616),ABS(F616-C616),"")</f>
        <v/>
      </c>
      <c r="K616" s="12">
        <f>IF(ISNUMBER(H616),ABS(G616-C616),"")</f>
        <v/>
      </c>
      <c r="L616" s="11">
        <f>IF(A616="","",IF(A616=A615,L615+1,1))</f>
        <v/>
      </c>
      <c r="M616" s="12">
        <f>IF(A616="","",IF(L616=1,IF(ISNUMBER(C616),C616,""),IF(ISNUMBER(C616),IF(ISNUMBER(M615),$Q$2*C616+(1-$Q$2)*M615,C616),M615)))</f>
        <v/>
      </c>
      <c r="N616" s="11">
        <f>IF(A616="","",IF(L616=1,N615+1,N615))</f>
        <v/>
      </c>
    </row>
    <row r="617">
      <c r="A617" s="10" t="n"/>
      <c r="B617" s="10" t="n"/>
      <c r="C617" s="10" t="n"/>
      <c r="D617" s="10" t="n"/>
      <c r="E617" s="11">
        <f>IF(A617="","",IF(L617-$Q$1&lt;1,"",IF(ISNUMBER(INDEX($C$5:$C$2004,(ROW()-4-$Q$1))),INDEX($C$5:$C$2004,(ROW()-4-$Q$1)),"")))</f>
        <v/>
      </c>
      <c r="F617" s="12">
        <f>IF(A617="","",IF(L617-$Q$1-3&lt;1,"",IF(COUNT(INDEX($C$5:$C$2004,(ROW()-4-$Q$1)-3):INDEX($C$5:$C$2004,(ROW()-4-$Q$1)))=4,AVERAGE(INDEX($C$5:$C$2004,(ROW()-4-$Q$1)-3):INDEX($C$5:$C$2004,(ROW()-4-$Q$1))),"")))</f>
        <v/>
      </c>
      <c r="G617" s="12">
        <f>IF(A617="","",IF(L617-$Q$1&lt;1,"",IF(ISNUMBER(INDEX($M$5:$M$2004,(ROW()-4-$Q$1))),INDEX($M$5:$M$2004,(ROW()-4-$Q$1)),"")))</f>
        <v/>
      </c>
      <c r="H617" s="11">
        <f>IF(AND(ISNUMBER(C617),ISNUMBER(D617),ISNUMBER(E617),ISNUMBER(F617),ISNUMBER(G617)),ABS(D617-C617),"")</f>
        <v/>
      </c>
      <c r="I617" s="11">
        <f>IF(ISNUMBER(H617),ABS(E617-C617),"")</f>
        <v/>
      </c>
      <c r="J617" s="12">
        <f>IF(ISNUMBER(H617),ABS(F617-C617),"")</f>
        <v/>
      </c>
      <c r="K617" s="12">
        <f>IF(ISNUMBER(H617),ABS(G617-C617),"")</f>
        <v/>
      </c>
      <c r="L617" s="11">
        <f>IF(A617="","",IF(A617=A616,L616+1,1))</f>
        <v/>
      </c>
      <c r="M617" s="12">
        <f>IF(A617="","",IF(L617=1,IF(ISNUMBER(C617),C617,""),IF(ISNUMBER(C617),IF(ISNUMBER(M616),$Q$2*C617+(1-$Q$2)*M616,C617),M616)))</f>
        <v/>
      </c>
      <c r="N617" s="11">
        <f>IF(A617="","",IF(L617=1,N616+1,N616))</f>
        <v/>
      </c>
    </row>
    <row r="618">
      <c r="A618" s="10" t="n"/>
      <c r="B618" s="10" t="n"/>
      <c r="C618" s="10" t="n"/>
      <c r="D618" s="10" t="n"/>
      <c r="E618" s="11">
        <f>IF(A618="","",IF(L618-$Q$1&lt;1,"",IF(ISNUMBER(INDEX($C$5:$C$2004,(ROW()-4-$Q$1))),INDEX($C$5:$C$2004,(ROW()-4-$Q$1)),"")))</f>
        <v/>
      </c>
      <c r="F618" s="12">
        <f>IF(A618="","",IF(L618-$Q$1-3&lt;1,"",IF(COUNT(INDEX($C$5:$C$2004,(ROW()-4-$Q$1)-3):INDEX($C$5:$C$2004,(ROW()-4-$Q$1)))=4,AVERAGE(INDEX($C$5:$C$2004,(ROW()-4-$Q$1)-3):INDEX($C$5:$C$2004,(ROW()-4-$Q$1))),"")))</f>
        <v/>
      </c>
      <c r="G618" s="12">
        <f>IF(A618="","",IF(L618-$Q$1&lt;1,"",IF(ISNUMBER(INDEX($M$5:$M$2004,(ROW()-4-$Q$1))),INDEX($M$5:$M$2004,(ROW()-4-$Q$1)),"")))</f>
        <v/>
      </c>
      <c r="H618" s="11">
        <f>IF(AND(ISNUMBER(C618),ISNUMBER(D618),ISNUMBER(E618),ISNUMBER(F618),ISNUMBER(G618)),ABS(D618-C618),"")</f>
        <v/>
      </c>
      <c r="I618" s="11">
        <f>IF(ISNUMBER(H618),ABS(E618-C618),"")</f>
        <v/>
      </c>
      <c r="J618" s="12">
        <f>IF(ISNUMBER(H618),ABS(F618-C618),"")</f>
        <v/>
      </c>
      <c r="K618" s="12">
        <f>IF(ISNUMBER(H618),ABS(G618-C618),"")</f>
        <v/>
      </c>
      <c r="L618" s="11">
        <f>IF(A618="","",IF(A618=A617,L617+1,1))</f>
        <v/>
      </c>
      <c r="M618" s="12">
        <f>IF(A618="","",IF(L618=1,IF(ISNUMBER(C618),C618,""),IF(ISNUMBER(C618),IF(ISNUMBER(M617),$Q$2*C618+(1-$Q$2)*M617,C618),M617)))</f>
        <v/>
      </c>
      <c r="N618" s="11">
        <f>IF(A618="","",IF(L618=1,N617+1,N617))</f>
        <v/>
      </c>
    </row>
    <row r="619">
      <c r="A619" s="10" t="n"/>
      <c r="B619" s="10" t="n"/>
      <c r="C619" s="10" t="n"/>
      <c r="D619" s="10" t="n"/>
      <c r="E619" s="11">
        <f>IF(A619="","",IF(L619-$Q$1&lt;1,"",IF(ISNUMBER(INDEX($C$5:$C$2004,(ROW()-4-$Q$1))),INDEX($C$5:$C$2004,(ROW()-4-$Q$1)),"")))</f>
        <v/>
      </c>
      <c r="F619" s="12">
        <f>IF(A619="","",IF(L619-$Q$1-3&lt;1,"",IF(COUNT(INDEX($C$5:$C$2004,(ROW()-4-$Q$1)-3):INDEX($C$5:$C$2004,(ROW()-4-$Q$1)))=4,AVERAGE(INDEX($C$5:$C$2004,(ROW()-4-$Q$1)-3):INDEX($C$5:$C$2004,(ROW()-4-$Q$1))),"")))</f>
        <v/>
      </c>
      <c r="G619" s="12">
        <f>IF(A619="","",IF(L619-$Q$1&lt;1,"",IF(ISNUMBER(INDEX($M$5:$M$2004,(ROW()-4-$Q$1))),INDEX($M$5:$M$2004,(ROW()-4-$Q$1)),"")))</f>
        <v/>
      </c>
      <c r="H619" s="11">
        <f>IF(AND(ISNUMBER(C619),ISNUMBER(D619),ISNUMBER(E619),ISNUMBER(F619),ISNUMBER(G619)),ABS(D619-C619),"")</f>
        <v/>
      </c>
      <c r="I619" s="11">
        <f>IF(ISNUMBER(H619),ABS(E619-C619),"")</f>
        <v/>
      </c>
      <c r="J619" s="12">
        <f>IF(ISNUMBER(H619),ABS(F619-C619),"")</f>
        <v/>
      </c>
      <c r="K619" s="12">
        <f>IF(ISNUMBER(H619),ABS(G619-C619),"")</f>
        <v/>
      </c>
      <c r="L619" s="11">
        <f>IF(A619="","",IF(A619=A618,L618+1,1))</f>
        <v/>
      </c>
      <c r="M619" s="12">
        <f>IF(A619="","",IF(L619=1,IF(ISNUMBER(C619),C619,""),IF(ISNUMBER(C619),IF(ISNUMBER(M618),$Q$2*C619+(1-$Q$2)*M618,C619),M618)))</f>
        <v/>
      </c>
      <c r="N619" s="11">
        <f>IF(A619="","",IF(L619=1,N618+1,N618))</f>
        <v/>
      </c>
    </row>
    <row r="620">
      <c r="A620" s="10" t="n"/>
      <c r="B620" s="10" t="n"/>
      <c r="C620" s="10" t="n"/>
      <c r="D620" s="10" t="n"/>
      <c r="E620" s="11">
        <f>IF(A620="","",IF(L620-$Q$1&lt;1,"",IF(ISNUMBER(INDEX($C$5:$C$2004,(ROW()-4-$Q$1))),INDEX($C$5:$C$2004,(ROW()-4-$Q$1)),"")))</f>
        <v/>
      </c>
      <c r="F620" s="12">
        <f>IF(A620="","",IF(L620-$Q$1-3&lt;1,"",IF(COUNT(INDEX($C$5:$C$2004,(ROW()-4-$Q$1)-3):INDEX($C$5:$C$2004,(ROW()-4-$Q$1)))=4,AVERAGE(INDEX($C$5:$C$2004,(ROW()-4-$Q$1)-3):INDEX($C$5:$C$2004,(ROW()-4-$Q$1))),"")))</f>
        <v/>
      </c>
      <c r="G620" s="12">
        <f>IF(A620="","",IF(L620-$Q$1&lt;1,"",IF(ISNUMBER(INDEX($M$5:$M$2004,(ROW()-4-$Q$1))),INDEX($M$5:$M$2004,(ROW()-4-$Q$1)),"")))</f>
        <v/>
      </c>
      <c r="H620" s="11">
        <f>IF(AND(ISNUMBER(C620),ISNUMBER(D620),ISNUMBER(E620),ISNUMBER(F620),ISNUMBER(G620)),ABS(D620-C620),"")</f>
        <v/>
      </c>
      <c r="I620" s="11">
        <f>IF(ISNUMBER(H620),ABS(E620-C620),"")</f>
        <v/>
      </c>
      <c r="J620" s="12">
        <f>IF(ISNUMBER(H620),ABS(F620-C620),"")</f>
        <v/>
      </c>
      <c r="K620" s="12">
        <f>IF(ISNUMBER(H620),ABS(G620-C620),"")</f>
        <v/>
      </c>
      <c r="L620" s="11">
        <f>IF(A620="","",IF(A620=A619,L619+1,1))</f>
        <v/>
      </c>
      <c r="M620" s="12">
        <f>IF(A620="","",IF(L620=1,IF(ISNUMBER(C620),C620,""),IF(ISNUMBER(C620),IF(ISNUMBER(M619),$Q$2*C620+(1-$Q$2)*M619,C620),M619)))</f>
        <v/>
      </c>
      <c r="N620" s="11">
        <f>IF(A620="","",IF(L620=1,N619+1,N619))</f>
        <v/>
      </c>
    </row>
    <row r="621">
      <c r="A621" s="10" t="n"/>
      <c r="B621" s="10" t="n"/>
      <c r="C621" s="10" t="n"/>
      <c r="D621" s="10" t="n"/>
      <c r="E621" s="11">
        <f>IF(A621="","",IF(L621-$Q$1&lt;1,"",IF(ISNUMBER(INDEX($C$5:$C$2004,(ROW()-4-$Q$1))),INDEX($C$5:$C$2004,(ROW()-4-$Q$1)),"")))</f>
        <v/>
      </c>
      <c r="F621" s="12">
        <f>IF(A621="","",IF(L621-$Q$1-3&lt;1,"",IF(COUNT(INDEX($C$5:$C$2004,(ROW()-4-$Q$1)-3):INDEX($C$5:$C$2004,(ROW()-4-$Q$1)))=4,AVERAGE(INDEX($C$5:$C$2004,(ROW()-4-$Q$1)-3):INDEX($C$5:$C$2004,(ROW()-4-$Q$1))),"")))</f>
        <v/>
      </c>
      <c r="G621" s="12">
        <f>IF(A621="","",IF(L621-$Q$1&lt;1,"",IF(ISNUMBER(INDEX($M$5:$M$2004,(ROW()-4-$Q$1))),INDEX($M$5:$M$2004,(ROW()-4-$Q$1)),"")))</f>
        <v/>
      </c>
      <c r="H621" s="11">
        <f>IF(AND(ISNUMBER(C621),ISNUMBER(D621),ISNUMBER(E621),ISNUMBER(F621),ISNUMBER(G621)),ABS(D621-C621),"")</f>
        <v/>
      </c>
      <c r="I621" s="11">
        <f>IF(ISNUMBER(H621),ABS(E621-C621),"")</f>
        <v/>
      </c>
      <c r="J621" s="12">
        <f>IF(ISNUMBER(H621),ABS(F621-C621),"")</f>
        <v/>
      </c>
      <c r="K621" s="12">
        <f>IF(ISNUMBER(H621),ABS(G621-C621),"")</f>
        <v/>
      </c>
      <c r="L621" s="11">
        <f>IF(A621="","",IF(A621=A620,L620+1,1))</f>
        <v/>
      </c>
      <c r="M621" s="12">
        <f>IF(A621="","",IF(L621=1,IF(ISNUMBER(C621),C621,""),IF(ISNUMBER(C621),IF(ISNUMBER(M620),$Q$2*C621+(1-$Q$2)*M620,C621),M620)))</f>
        <v/>
      </c>
      <c r="N621" s="11">
        <f>IF(A621="","",IF(L621=1,N620+1,N620))</f>
        <v/>
      </c>
    </row>
    <row r="622">
      <c r="A622" s="10" t="n"/>
      <c r="B622" s="10" t="n"/>
      <c r="C622" s="10" t="n"/>
      <c r="D622" s="10" t="n"/>
      <c r="E622" s="11">
        <f>IF(A622="","",IF(L622-$Q$1&lt;1,"",IF(ISNUMBER(INDEX($C$5:$C$2004,(ROW()-4-$Q$1))),INDEX($C$5:$C$2004,(ROW()-4-$Q$1)),"")))</f>
        <v/>
      </c>
      <c r="F622" s="12">
        <f>IF(A622="","",IF(L622-$Q$1-3&lt;1,"",IF(COUNT(INDEX($C$5:$C$2004,(ROW()-4-$Q$1)-3):INDEX($C$5:$C$2004,(ROW()-4-$Q$1)))=4,AVERAGE(INDEX($C$5:$C$2004,(ROW()-4-$Q$1)-3):INDEX($C$5:$C$2004,(ROW()-4-$Q$1))),"")))</f>
        <v/>
      </c>
      <c r="G622" s="12">
        <f>IF(A622="","",IF(L622-$Q$1&lt;1,"",IF(ISNUMBER(INDEX($M$5:$M$2004,(ROW()-4-$Q$1))),INDEX($M$5:$M$2004,(ROW()-4-$Q$1)),"")))</f>
        <v/>
      </c>
      <c r="H622" s="11">
        <f>IF(AND(ISNUMBER(C622),ISNUMBER(D622),ISNUMBER(E622),ISNUMBER(F622),ISNUMBER(G622)),ABS(D622-C622),"")</f>
        <v/>
      </c>
      <c r="I622" s="11">
        <f>IF(ISNUMBER(H622),ABS(E622-C622),"")</f>
        <v/>
      </c>
      <c r="J622" s="12">
        <f>IF(ISNUMBER(H622),ABS(F622-C622),"")</f>
        <v/>
      </c>
      <c r="K622" s="12">
        <f>IF(ISNUMBER(H622),ABS(G622-C622),"")</f>
        <v/>
      </c>
      <c r="L622" s="11">
        <f>IF(A622="","",IF(A622=A621,L621+1,1))</f>
        <v/>
      </c>
      <c r="M622" s="12">
        <f>IF(A622="","",IF(L622=1,IF(ISNUMBER(C622),C622,""),IF(ISNUMBER(C622),IF(ISNUMBER(M621),$Q$2*C622+(1-$Q$2)*M621,C622),M621)))</f>
        <v/>
      </c>
      <c r="N622" s="11">
        <f>IF(A622="","",IF(L622=1,N621+1,N621))</f>
        <v/>
      </c>
    </row>
    <row r="623">
      <c r="A623" s="10" t="n"/>
      <c r="B623" s="10" t="n"/>
      <c r="C623" s="10" t="n"/>
      <c r="D623" s="10" t="n"/>
      <c r="E623" s="11">
        <f>IF(A623="","",IF(L623-$Q$1&lt;1,"",IF(ISNUMBER(INDEX($C$5:$C$2004,(ROW()-4-$Q$1))),INDEX($C$5:$C$2004,(ROW()-4-$Q$1)),"")))</f>
        <v/>
      </c>
      <c r="F623" s="12">
        <f>IF(A623="","",IF(L623-$Q$1-3&lt;1,"",IF(COUNT(INDEX($C$5:$C$2004,(ROW()-4-$Q$1)-3):INDEX($C$5:$C$2004,(ROW()-4-$Q$1)))=4,AVERAGE(INDEX($C$5:$C$2004,(ROW()-4-$Q$1)-3):INDEX($C$5:$C$2004,(ROW()-4-$Q$1))),"")))</f>
        <v/>
      </c>
      <c r="G623" s="12">
        <f>IF(A623="","",IF(L623-$Q$1&lt;1,"",IF(ISNUMBER(INDEX($M$5:$M$2004,(ROW()-4-$Q$1))),INDEX($M$5:$M$2004,(ROW()-4-$Q$1)),"")))</f>
        <v/>
      </c>
      <c r="H623" s="11">
        <f>IF(AND(ISNUMBER(C623),ISNUMBER(D623),ISNUMBER(E623),ISNUMBER(F623),ISNUMBER(G623)),ABS(D623-C623),"")</f>
        <v/>
      </c>
      <c r="I623" s="11">
        <f>IF(ISNUMBER(H623),ABS(E623-C623),"")</f>
        <v/>
      </c>
      <c r="J623" s="12">
        <f>IF(ISNUMBER(H623),ABS(F623-C623),"")</f>
        <v/>
      </c>
      <c r="K623" s="12">
        <f>IF(ISNUMBER(H623),ABS(G623-C623),"")</f>
        <v/>
      </c>
      <c r="L623" s="11">
        <f>IF(A623="","",IF(A623=A622,L622+1,1))</f>
        <v/>
      </c>
      <c r="M623" s="12">
        <f>IF(A623="","",IF(L623=1,IF(ISNUMBER(C623),C623,""),IF(ISNUMBER(C623),IF(ISNUMBER(M622),$Q$2*C623+(1-$Q$2)*M622,C623),M622)))</f>
        <v/>
      </c>
      <c r="N623" s="11">
        <f>IF(A623="","",IF(L623=1,N622+1,N622))</f>
        <v/>
      </c>
    </row>
    <row r="624">
      <c r="A624" s="10" t="n"/>
      <c r="B624" s="10" t="n"/>
      <c r="C624" s="10" t="n"/>
      <c r="D624" s="10" t="n"/>
      <c r="E624" s="11">
        <f>IF(A624="","",IF(L624-$Q$1&lt;1,"",IF(ISNUMBER(INDEX($C$5:$C$2004,(ROW()-4-$Q$1))),INDEX($C$5:$C$2004,(ROW()-4-$Q$1)),"")))</f>
        <v/>
      </c>
      <c r="F624" s="12">
        <f>IF(A624="","",IF(L624-$Q$1-3&lt;1,"",IF(COUNT(INDEX($C$5:$C$2004,(ROW()-4-$Q$1)-3):INDEX($C$5:$C$2004,(ROW()-4-$Q$1)))=4,AVERAGE(INDEX($C$5:$C$2004,(ROW()-4-$Q$1)-3):INDEX($C$5:$C$2004,(ROW()-4-$Q$1))),"")))</f>
        <v/>
      </c>
      <c r="G624" s="12">
        <f>IF(A624="","",IF(L624-$Q$1&lt;1,"",IF(ISNUMBER(INDEX($M$5:$M$2004,(ROW()-4-$Q$1))),INDEX($M$5:$M$2004,(ROW()-4-$Q$1)),"")))</f>
        <v/>
      </c>
      <c r="H624" s="11">
        <f>IF(AND(ISNUMBER(C624),ISNUMBER(D624),ISNUMBER(E624),ISNUMBER(F624),ISNUMBER(G624)),ABS(D624-C624),"")</f>
        <v/>
      </c>
      <c r="I624" s="11">
        <f>IF(ISNUMBER(H624),ABS(E624-C624),"")</f>
        <v/>
      </c>
      <c r="J624" s="12">
        <f>IF(ISNUMBER(H624),ABS(F624-C624),"")</f>
        <v/>
      </c>
      <c r="K624" s="12">
        <f>IF(ISNUMBER(H624),ABS(G624-C624),"")</f>
        <v/>
      </c>
      <c r="L624" s="11">
        <f>IF(A624="","",IF(A624=A623,L623+1,1))</f>
        <v/>
      </c>
      <c r="M624" s="12">
        <f>IF(A624="","",IF(L624=1,IF(ISNUMBER(C624),C624,""),IF(ISNUMBER(C624),IF(ISNUMBER(M623),$Q$2*C624+(1-$Q$2)*M623,C624),M623)))</f>
        <v/>
      </c>
      <c r="N624" s="11">
        <f>IF(A624="","",IF(L624=1,N623+1,N623))</f>
        <v/>
      </c>
    </row>
    <row r="625">
      <c r="A625" s="10" t="n"/>
      <c r="B625" s="10" t="n"/>
      <c r="C625" s="10" t="n"/>
      <c r="D625" s="10" t="n"/>
      <c r="E625" s="11">
        <f>IF(A625="","",IF(L625-$Q$1&lt;1,"",IF(ISNUMBER(INDEX($C$5:$C$2004,(ROW()-4-$Q$1))),INDEX($C$5:$C$2004,(ROW()-4-$Q$1)),"")))</f>
        <v/>
      </c>
      <c r="F625" s="12">
        <f>IF(A625="","",IF(L625-$Q$1-3&lt;1,"",IF(COUNT(INDEX($C$5:$C$2004,(ROW()-4-$Q$1)-3):INDEX($C$5:$C$2004,(ROW()-4-$Q$1)))=4,AVERAGE(INDEX($C$5:$C$2004,(ROW()-4-$Q$1)-3):INDEX($C$5:$C$2004,(ROW()-4-$Q$1))),"")))</f>
        <v/>
      </c>
      <c r="G625" s="12">
        <f>IF(A625="","",IF(L625-$Q$1&lt;1,"",IF(ISNUMBER(INDEX($M$5:$M$2004,(ROW()-4-$Q$1))),INDEX($M$5:$M$2004,(ROW()-4-$Q$1)),"")))</f>
        <v/>
      </c>
      <c r="H625" s="11">
        <f>IF(AND(ISNUMBER(C625),ISNUMBER(D625),ISNUMBER(E625),ISNUMBER(F625),ISNUMBER(G625)),ABS(D625-C625),"")</f>
        <v/>
      </c>
      <c r="I625" s="11">
        <f>IF(ISNUMBER(H625),ABS(E625-C625),"")</f>
        <v/>
      </c>
      <c r="J625" s="12">
        <f>IF(ISNUMBER(H625),ABS(F625-C625),"")</f>
        <v/>
      </c>
      <c r="K625" s="12">
        <f>IF(ISNUMBER(H625),ABS(G625-C625),"")</f>
        <v/>
      </c>
      <c r="L625" s="11">
        <f>IF(A625="","",IF(A625=A624,L624+1,1))</f>
        <v/>
      </c>
      <c r="M625" s="12">
        <f>IF(A625="","",IF(L625=1,IF(ISNUMBER(C625),C625,""),IF(ISNUMBER(C625),IF(ISNUMBER(M624),$Q$2*C625+(1-$Q$2)*M624,C625),M624)))</f>
        <v/>
      </c>
      <c r="N625" s="11">
        <f>IF(A625="","",IF(L625=1,N624+1,N624))</f>
        <v/>
      </c>
    </row>
    <row r="626">
      <c r="A626" s="10" t="n"/>
      <c r="B626" s="10" t="n"/>
      <c r="C626" s="10" t="n"/>
      <c r="D626" s="10" t="n"/>
      <c r="E626" s="11">
        <f>IF(A626="","",IF(L626-$Q$1&lt;1,"",IF(ISNUMBER(INDEX($C$5:$C$2004,(ROW()-4-$Q$1))),INDEX($C$5:$C$2004,(ROW()-4-$Q$1)),"")))</f>
        <v/>
      </c>
      <c r="F626" s="12">
        <f>IF(A626="","",IF(L626-$Q$1-3&lt;1,"",IF(COUNT(INDEX($C$5:$C$2004,(ROW()-4-$Q$1)-3):INDEX($C$5:$C$2004,(ROW()-4-$Q$1)))=4,AVERAGE(INDEX($C$5:$C$2004,(ROW()-4-$Q$1)-3):INDEX($C$5:$C$2004,(ROW()-4-$Q$1))),"")))</f>
        <v/>
      </c>
      <c r="G626" s="12">
        <f>IF(A626="","",IF(L626-$Q$1&lt;1,"",IF(ISNUMBER(INDEX($M$5:$M$2004,(ROW()-4-$Q$1))),INDEX($M$5:$M$2004,(ROW()-4-$Q$1)),"")))</f>
        <v/>
      </c>
      <c r="H626" s="11">
        <f>IF(AND(ISNUMBER(C626),ISNUMBER(D626),ISNUMBER(E626),ISNUMBER(F626),ISNUMBER(G626)),ABS(D626-C626),"")</f>
        <v/>
      </c>
      <c r="I626" s="11">
        <f>IF(ISNUMBER(H626),ABS(E626-C626),"")</f>
        <v/>
      </c>
      <c r="J626" s="12">
        <f>IF(ISNUMBER(H626),ABS(F626-C626),"")</f>
        <v/>
      </c>
      <c r="K626" s="12">
        <f>IF(ISNUMBER(H626),ABS(G626-C626),"")</f>
        <v/>
      </c>
      <c r="L626" s="11">
        <f>IF(A626="","",IF(A626=A625,L625+1,1))</f>
        <v/>
      </c>
      <c r="M626" s="12">
        <f>IF(A626="","",IF(L626=1,IF(ISNUMBER(C626),C626,""),IF(ISNUMBER(C626),IF(ISNUMBER(M625),$Q$2*C626+(1-$Q$2)*M625,C626),M625)))</f>
        <v/>
      </c>
      <c r="N626" s="11">
        <f>IF(A626="","",IF(L626=1,N625+1,N625))</f>
        <v/>
      </c>
    </row>
    <row r="627">
      <c r="A627" s="10" t="n"/>
      <c r="B627" s="10" t="n"/>
      <c r="C627" s="10" t="n"/>
      <c r="D627" s="10" t="n"/>
      <c r="E627" s="11">
        <f>IF(A627="","",IF(L627-$Q$1&lt;1,"",IF(ISNUMBER(INDEX($C$5:$C$2004,(ROW()-4-$Q$1))),INDEX($C$5:$C$2004,(ROW()-4-$Q$1)),"")))</f>
        <v/>
      </c>
      <c r="F627" s="12">
        <f>IF(A627="","",IF(L627-$Q$1-3&lt;1,"",IF(COUNT(INDEX($C$5:$C$2004,(ROW()-4-$Q$1)-3):INDEX($C$5:$C$2004,(ROW()-4-$Q$1)))=4,AVERAGE(INDEX($C$5:$C$2004,(ROW()-4-$Q$1)-3):INDEX($C$5:$C$2004,(ROW()-4-$Q$1))),"")))</f>
        <v/>
      </c>
      <c r="G627" s="12">
        <f>IF(A627="","",IF(L627-$Q$1&lt;1,"",IF(ISNUMBER(INDEX($M$5:$M$2004,(ROW()-4-$Q$1))),INDEX($M$5:$M$2004,(ROW()-4-$Q$1)),"")))</f>
        <v/>
      </c>
      <c r="H627" s="11">
        <f>IF(AND(ISNUMBER(C627),ISNUMBER(D627),ISNUMBER(E627),ISNUMBER(F627),ISNUMBER(G627)),ABS(D627-C627),"")</f>
        <v/>
      </c>
      <c r="I627" s="11">
        <f>IF(ISNUMBER(H627),ABS(E627-C627),"")</f>
        <v/>
      </c>
      <c r="J627" s="12">
        <f>IF(ISNUMBER(H627),ABS(F627-C627),"")</f>
        <v/>
      </c>
      <c r="K627" s="12">
        <f>IF(ISNUMBER(H627),ABS(G627-C627),"")</f>
        <v/>
      </c>
      <c r="L627" s="11">
        <f>IF(A627="","",IF(A627=A626,L626+1,1))</f>
        <v/>
      </c>
      <c r="M627" s="12">
        <f>IF(A627="","",IF(L627=1,IF(ISNUMBER(C627),C627,""),IF(ISNUMBER(C627),IF(ISNUMBER(M626),$Q$2*C627+(1-$Q$2)*M626,C627),M626)))</f>
        <v/>
      </c>
      <c r="N627" s="11">
        <f>IF(A627="","",IF(L627=1,N626+1,N626))</f>
        <v/>
      </c>
    </row>
    <row r="628">
      <c r="A628" s="10" t="n"/>
      <c r="B628" s="10" t="n"/>
      <c r="C628" s="10" t="n"/>
      <c r="D628" s="10" t="n"/>
      <c r="E628" s="11">
        <f>IF(A628="","",IF(L628-$Q$1&lt;1,"",IF(ISNUMBER(INDEX($C$5:$C$2004,(ROW()-4-$Q$1))),INDEX($C$5:$C$2004,(ROW()-4-$Q$1)),"")))</f>
        <v/>
      </c>
      <c r="F628" s="12">
        <f>IF(A628="","",IF(L628-$Q$1-3&lt;1,"",IF(COUNT(INDEX($C$5:$C$2004,(ROW()-4-$Q$1)-3):INDEX($C$5:$C$2004,(ROW()-4-$Q$1)))=4,AVERAGE(INDEX($C$5:$C$2004,(ROW()-4-$Q$1)-3):INDEX($C$5:$C$2004,(ROW()-4-$Q$1))),"")))</f>
        <v/>
      </c>
      <c r="G628" s="12">
        <f>IF(A628="","",IF(L628-$Q$1&lt;1,"",IF(ISNUMBER(INDEX($M$5:$M$2004,(ROW()-4-$Q$1))),INDEX($M$5:$M$2004,(ROW()-4-$Q$1)),"")))</f>
        <v/>
      </c>
      <c r="H628" s="11">
        <f>IF(AND(ISNUMBER(C628),ISNUMBER(D628),ISNUMBER(E628),ISNUMBER(F628),ISNUMBER(G628)),ABS(D628-C628),"")</f>
        <v/>
      </c>
      <c r="I628" s="11">
        <f>IF(ISNUMBER(H628),ABS(E628-C628),"")</f>
        <v/>
      </c>
      <c r="J628" s="12">
        <f>IF(ISNUMBER(H628),ABS(F628-C628),"")</f>
        <v/>
      </c>
      <c r="K628" s="12">
        <f>IF(ISNUMBER(H628),ABS(G628-C628),"")</f>
        <v/>
      </c>
      <c r="L628" s="11">
        <f>IF(A628="","",IF(A628=A627,L627+1,1))</f>
        <v/>
      </c>
      <c r="M628" s="12">
        <f>IF(A628="","",IF(L628=1,IF(ISNUMBER(C628),C628,""),IF(ISNUMBER(C628),IF(ISNUMBER(M627),$Q$2*C628+(1-$Q$2)*M627,C628),M627)))</f>
        <v/>
      </c>
      <c r="N628" s="11">
        <f>IF(A628="","",IF(L628=1,N627+1,N627))</f>
        <v/>
      </c>
    </row>
    <row r="629">
      <c r="A629" s="10" t="n"/>
      <c r="B629" s="10" t="n"/>
      <c r="C629" s="10" t="n"/>
      <c r="D629" s="10" t="n"/>
      <c r="E629" s="11">
        <f>IF(A629="","",IF(L629-$Q$1&lt;1,"",IF(ISNUMBER(INDEX($C$5:$C$2004,(ROW()-4-$Q$1))),INDEX($C$5:$C$2004,(ROW()-4-$Q$1)),"")))</f>
        <v/>
      </c>
      <c r="F629" s="12">
        <f>IF(A629="","",IF(L629-$Q$1-3&lt;1,"",IF(COUNT(INDEX($C$5:$C$2004,(ROW()-4-$Q$1)-3):INDEX($C$5:$C$2004,(ROW()-4-$Q$1)))=4,AVERAGE(INDEX($C$5:$C$2004,(ROW()-4-$Q$1)-3):INDEX($C$5:$C$2004,(ROW()-4-$Q$1))),"")))</f>
        <v/>
      </c>
      <c r="G629" s="12">
        <f>IF(A629="","",IF(L629-$Q$1&lt;1,"",IF(ISNUMBER(INDEX($M$5:$M$2004,(ROW()-4-$Q$1))),INDEX($M$5:$M$2004,(ROW()-4-$Q$1)),"")))</f>
        <v/>
      </c>
      <c r="H629" s="11">
        <f>IF(AND(ISNUMBER(C629),ISNUMBER(D629),ISNUMBER(E629),ISNUMBER(F629),ISNUMBER(G629)),ABS(D629-C629),"")</f>
        <v/>
      </c>
      <c r="I629" s="11">
        <f>IF(ISNUMBER(H629),ABS(E629-C629),"")</f>
        <v/>
      </c>
      <c r="J629" s="12">
        <f>IF(ISNUMBER(H629),ABS(F629-C629),"")</f>
        <v/>
      </c>
      <c r="K629" s="12">
        <f>IF(ISNUMBER(H629),ABS(G629-C629),"")</f>
        <v/>
      </c>
      <c r="L629" s="11">
        <f>IF(A629="","",IF(A629=A628,L628+1,1))</f>
        <v/>
      </c>
      <c r="M629" s="12">
        <f>IF(A629="","",IF(L629=1,IF(ISNUMBER(C629),C629,""),IF(ISNUMBER(C629),IF(ISNUMBER(M628),$Q$2*C629+(1-$Q$2)*M628,C629),M628)))</f>
        <v/>
      </c>
      <c r="N629" s="11">
        <f>IF(A629="","",IF(L629=1,N628+1,N628))</f>
        <v/>
      </c>
    </row>
    <row r="630">
      <c r="A630" s="10" t="n"/>
      <c r="B630" s="10" t="n"/>
      <c r="C630" s="10" t="n"/>
      <c r="D630" s="10" t="n"/>
      <c r="E630" s="11">
        <f>IF(A630="","",IF(L630-$Q$1&lt;1,"",IF(ISNUMBER(INDEX($C$5:$C$2004,(ROW()-4-$Q$1))),INDEX($C$5:$C$2004,(ROW()-4-$Q$1)),"")))</f>
        <v/>
      </c>
      <c r="F630" s="12">
        <f>IF(A630="","",IF(L630-$Q$1-3&lt;1,"",IF(COUNT(INDEX($C$5:$C$2004,(ROW()-4-$Q$1)-3):INDEX($C$5:$C$2004,(ROW()-4-$Q$1)))=4,AVERAGE(INDEX($C$5:$C$2004,(ROW()-4-$Q$1)-3):INDEX($C$5:$C$2004,(ROW()-4-$Q$1))),"")))</f>
        <v/>
      </c>
      <c r="G630" s="12">
        <f>IF(A630="","",IF(L630-$Q$1&lt;1,"",IF(ISNUMBER(INDEX($M$5:$M$2004,(ROW()-4-$Q$1))),INDEX($M$5:$M$2004,(ROW()-4-$Q$1)),"")))</f>
        <v/>
      </c>
      <c r="H630" s="11">
        <f>IF(AND(ISNUMBER(C630),ISNUMBER(D630),ISNUMBER(E630),ISNUMBER(F630),ISNUMBER(G630)),ABS(D630-C630),"")</f>
        <v/>
      </c>
      <c r="I630" s="11">
        <f>IF(ISNUMBER(H630),ABS(E630-C630),"")</f>
        <v/>
      </c>
      <c r="J630" s="12">
        <f>IF(ISNUMBER(H630),ABS(F630-C630),"")</f>
        <v/>
      </c>
      <c r="K630" s="12">
        <f>IF(ISNUMBER(H630),ABS(G630-C630),"")</f>
        <v/>
      </c>
      <c r="L630" s="11">
        <f>IF(A630="","",IF(A630=A629,L629+1,1))</f>
        <v/>
      </c>
      <c r="M630" s="12">
        <f>IF(A630="","",IF(L630=1,IF(ISNUMBER(C630),C630,""),IF(ISNUMBER(C630),IF(ISNUMBER(M629),$Q$2*C630+(1-$Q$2)*M629,C630),M629)))</f>
        <v/>
      </c>
      <c r="N630" s="11">
        <f>IF(A630="","",IF(L630=1,N629+1,N629))</f>
        <v/>
      </c>
    </row>
    <row r="631">
      <c r="A631" s="10" t="n"/>
      <c r="B631" s="10" t="n"/>
      <c r="C631" s="10" t="n"/>
      <c r="D631" s="10" t="n"/>
      <c r="E631" s="11">
        <f>IF(A631="","",IF(L631-$Q$1&lt;1,"",IF(ISNUMBER(INDEX($C$5:$C$2004,(ROW()-4-$Q$1))),INDEX($C$5:$C$2004,(ROW()-4-$Q$1)),"")))</f>
        <v/>
      </c>
      <c r="F631" s="12">
        <f>IF(A631="","",IF(L631-$Q$1-3&lt;1,"",IF(COUNT(INDEX($C$5:$C$2004,(ROW()-4-$Q$1)-3):INDEX($C$5:$C$2004,(ROW()-4-$Q$1)))=4,AVERAGE(INDEX($C$5:$C$2004,(ROW()-4-$Q$1)-3):INDEX($C$5:$C$2004,(ROW()-4-$Q$1))),"")))</f>
        <v/>
      </c>
      <c r="G631" s="12">
        <f>IF(A631="","",IF(L631-$Q$1&lt;1,"",IF(ISNUMBER(INDEX($M$5:$M$2004,(ROW()-4-$Q$1))),INDEX($M$5:$M$2004,(ROW()-4-$Q$1)),"")))</f>
        <v/>
      </c>
      <c r="H631" s="11">
        <f>IF(AND(ISNUMBER(C631),ISNUMBER(D631),ISNUMBER(E631),ISNUMBER(F631),ISNUMBER(G631)),ABS(D631-C631),"")</f>
        <v/>
      </c>
      <c r="I631" s="11">
        <f>IF(ISNUMBER(H631),ABS(E631-C631),"")</f>
        <v/>
      </c>
      <c r="J631" s="12">
        <f>IF(ISNUMBER(H631),ABS(F631-C631),"")</f>
        <v/>
      </c>
      <c r="K631" s="12">
        <f>IF(ISNUMBER(H631),ABS(G631-C631),"")</f>
        <v/>
      </c>
      <c r="L631" s="11">
        <f>IF(A631="","",IF(A631=A630,L630+1,1))</f>
        <v/>
      </c>
      <c r="M631" s="12">
        <f>IF(A631="","",IF(L631=1,IF(ISNUMBER(C631),C631,""),IF(ISNUMBER(C631),IF(ISNUMBER(M630),$Q$2*C631+(1-$Q$2)*M630,C631),M630)))</f>
        <v/>
      </c>
      <c r="N631" s="11">
        <f>IF(A631="","",IF(L631=1,N630+1,N630))</f>
        <v/>
      </c>
    </row>
    <row r="632">
      <c r="A632" s="10" t="n"/>
      <c r="B632" s="10" t="n"/>
      <c r="C632" s="10" t="n"/>
      <c r="D632" s="10" t="n"/>
      <c r="E632" s="11">
        <f>IF(A632="","",IF(L632-$Q$1&lt;1,"",IF(ISNUMBER(INDEX($C$5:$C$2004,(ROW()-4-$Q$1))),INDEX($C$5:$C$2004,(ROW()-4-$Q$1)),"")))</f>
        <v/>
      </c>
      <c r="F632" s="12">
        <f>IF(A632="","",IF(L632-$Q$1-3&lt;1,"",IF(COUNT(INDEX($C$5:$C$2004,(ROW()-4-$Q$1)-3):INDEX($C$5:$C$2004,(ROW()-4-$Q$1)))=4,AVERAGE(INDEX($C$5:$C$2004,(ROW()-4-$Q$1)-3):INDEX($C$5:$C$2004,(ROW()-4-$Q$1))),"")))</f>
        <v/>
      </c>
      <c r="G632" s="12">
        <f>IF(A632="","",IF(L632-$Q$1&lt;1,"",IF(ISNUMBER(INDEX($M$5:$M$2004,(ROW()-4-$Q$1))),INDEX($M$5:$M$2004,(ROW()-4-$Q$1)),"")))</f>
        <v/>
      </c>
      <c r="H632" s="11">
        <f>IF(AND(ISNUMBER(C632),ISNUMBER(D632),ISNUMBER(E632),ISNUMBER(F632),ISNUMBER(G632)),ABS(D632-C632),"")</f>
        <v/>
      </c>
      <c r="I632" s="11">
        <f>IF(ISNUMBER(H632),ABS(E632-C632),"")</f>
        <v/>
      </c>
      <c r="J632" s="12">
        <f>IF(ISNUMBER(H632),ABS(F632-C632),"")</f>
        <v/>
      </c>
      <c r="K632" s="12">
        <f>IF(ISNUMBER(H632),ABS(G632-C632),"")</f>
        <v/>
      </c>
      <c r="L632" s="11">
        <f>IF(A632="","",IF(A632=A631,L631+1,1))</f>
        <v/>
      </c>
      <c r="M632" s="12">
        <f>IF(A632="","",IF(L632=1,IF(ISNUMBER(C632),C632,""),IF(ISNUMBER(C632),IF(ISNUMBER(M631),$Q$2*C632+(1-$Q$2)*M631,C632),M631)))</f>
        <v/>
      </c>
      <c r="N632" s="11">
        <f>IF(A632="","",IF(L632=1,N631+1,N631))</f>
        <v/>
      </c>
    </row>
    <row r="633">
      <c r="A633" s="10" t="n"/>
      <c r="B633" s="10" t="n"/>
      <c r="C633" s="10" t="n"/>
      <c r="D633" s="10" t="n"/>
      <c r="E633" s="11">
        <f>IF(A633="","",IF(L633-$Q$1&lt;1,"",IF(ISNUMBER(INDEX($C$5:$C$2004,(ROW()-4-$Q$1))),INDEX($C$5:$C$2004,(ROW()-4-$Q$1)),"")))</f>
        <v/>
      </c>
      <c r="F633" s="12">
        <f>IF(A633="","",IF(L633-$Q$1-3&lt;1,"",IF(COUNT(INDEX($C$5:$C$2004,(ROW()-4-$Q$1)-3):INDEX($C$5:$C$2004,(ROW()-4-$Q$1)))=4,AVERAGE(INDEX($C$5:$C$2004,(ROW()-4-$Q$1)-3):INDEX($C$5:$C$2004,(ROW()-4-$Q$1))),"")))</f>
        <v/>
      </c>
      <c r="G633" s="12">
        <f>IF(A633="","",IF(L633-$Q$1&lt;1,"",IF(ISNUMBER(INDEX($M$5:$M$2004,(ROW()-4-$Q$1))),INDEX($M$5:$M$2004,(ROW()-4-$Q$1)),"")))</f>
        <v/>
      </c>
      <c r="H633" s="11">
        <f>IF(AND(ISNUMBER(C633),ISNUMBER(D633),ISNUMBER(E633),ISNUMBER(F633),ISNUMBER(G633)),ABS(D633-C633),"")</f>
        <v/>
      </c>
      <c r="I633" s="11">
        <f>IF(ISNUMBER(H633),ABS(E633-C633),"")</f>
        <v/>
      </c>
      <c r="J633" s="12">
        <f>IF(ISNUMBER(H633),ABS(F633-C633),"")</f>
        <v/>
      </c>
      <c r="K633" s="12">
        <f>IF(ISNUMBER(H633),ABS(G633-C633),"")</f>
        <v/>
      </c>
      <c r="L633" s="11">
        <f>IF(A633="","",IF(A633=A632,L632+1,1))</f>
        <v/>
      </c>
      <c r="M633" s="12">
        <f>IF(A633="","",IF(L633=1,IF(ISNUMBER(C633),C633,""),IF(ISNUMBER(C633),IF(ISNUMBER(M632),$Q$2*C633+(1-$Q$2)*M632,C633),M632)))</f>
        <v/>
      </c>
      <c r="N633" s="11">
        <f>IF(A633="","",IF(L633=1,N632+1,N632))</f>
        <v/>
      </c>
    </row>
    <row r="634">
      <c r="A634" s="10" t="n"/>
      <c r="B634" s="10" t="n"/>
      <c r="C634" s="10" t="n"/>
      <c r="D634" s="10" t="n"/>
      <c r="E634" s="11">
        <f>IF(A634="","",IF(L634-$Q$1&lt;1,"",IF(ISNUMBER(INDEX($C$5:$C$2004,(ROW()-4-$Q$1))),INDEX($C$5:$C$2004,(ROW()-4-$Q$1)),"")))</f>
        <v/>
      </c>
      <c r="F634" s="12">
        <f>IF(A634="","",IF(L634-$Q$1-3&lt;1,"",IF(COUNT(INDEX($C$5:$C$2004,(ROW()-4-$Q$1)-3):INDEX($C$5:$C$2004,(ROW()-4-$Q$1)))=4,AVERAGE(INDEX($C$5:$C$2004,(ROW()-4-$Q$1)-3):INDEX($C$5:$C$2004,(ROW()-4-$Q$1))),"")))</f>
        <v/>
      </c>
      <c r="G634" s="12">
        <f>IF(A634="","",IF(L634-$Q$1&lt;1,"",IF(ISNUMBER(INDEX($M$5:$M$2004,(ROW()-4-$Q$1))),INDEX($M$5:$M$2004,(ROW()-4-$Q$1)),"")))</f>
        <v/>
      </c>
      <c r="H634" s="11">
        <f>IF(AND(ISNUMBER(C634),ISNUMBER(D634),ISNUMBER(E634),ISNUMBER(F634),ISNUMBER(G634)),ABS(D634-C634),"")</f>
        <v/>
      </c>
      <c r="I634" s="11">
        <f>IF(ISNUMBER(H634),ABS(E634-C634),"")</f>
        <v/>
      </c>
      <c r="J634" s="12">
        <f>IF(ISNUMBER(H634),ABS(F634-C634),"")</f>
        <v/>
      </c>
      <c r="K634" s="12">
        <f>IF(ISNUMBER(H634),ABS(G634-C634),"")</f>
        <v/>
      </c>
      <c r="L634" s="11">
        <f>IF(A634="","",IF(A634=A633,L633+1,1))</f>
        <v/>
      </c>
      <c r="M634" s="12">
        <f>IF(A634="","",IF(L634=1,IF(ISNUMBER(C634),C634,""),IF(ISNUMBER(C634),IF(ISNUMBER(M633),$Q$2*C634+(1-$Q$2)*M633,C634),M633)))</f>
        <v/>
      </c>
      <c r="N634" s="11">
        <f>IF(A634="","",IF(L634=1,N633+1,N633))</f>
        <v/>
      </c>
    </row>
    <row r="635">
      <c r="A635" s="10" t="n"/>
      <c r="B635" s="10" t="n"/>
      <c r="C635" s="10" t="n"/>
      <c r="D635" s="10" t="n"/>
      <c r="E635" s="11">
        <f>IF(A635="","",IF(L635-$Q$1&lt;1,"",IF(ISNUMBER(INDEX($C$5:$C$2004,(ROW()-4-$Q$1))),INDEX($C$5:$C$2004,(ROW()-4-$Q$1)),"")))</f>
        <v/>
      </c>
      <c r="F635" s="12">
        <f>IF(A635="","",IF(L635-$Q$1-3&lt;1,"",IF(COUNT(INDEX($C$5:$C$2004,(ROW()-4-$Q$1)-3):INDEX($C$5:$C$2004,(ROW()-4-$Q$1)))=4,AVERAGE(INDEX($C$5:$C$2004,(ROW()-4-$Q$1)-3):INDEX($C$5:$C$2004,(ROW()-4-$Q$1))),"")))</f>
        <v/>
      </c>
      <c r="G635" s="12">
        <f>IF(A635="","",IF(L635-$Q$1&lt;1,"",IF(ISNUMBER(INDEX($M$5:$M$2004,(ROW()-4-$Q$1))),INDEX($M$5:$M$2004,(ROW()-4-$Q$1)),"")))</f>
        <v/>
      </c>
      <c r="H635" s="11">
        <f>IF(AND(ISNUMBER(C635),ISNUMBER(D635),ISNUMBER(E635),ISNUMBER(F635),ISNUMBER(G635)),ABS(D635-C635),"")</f>
        <v/>
      </c>
      <c r="I635" s="11">
        <f>IF(ISNUMBER(H635),ABS(E635-C635),"")</f>
        <v/>
      </c>
      <c r="J635" s="12">
        <f>IF(ISNUMBER(H635),ABS(F635-C635),"")</f>
        <v/>
      </c>
      <c r="K635" s="12">
        <f>IF(ISNUMBER(H635),ABS(G635-C635),"")</f>
        <v/>
      </c>
      <c r="L635" s="11">
        <f>IF(A635="","",IF(A635=A634,L634+1,1))</f>
        <v/>
      </c>
      <c r="M635" s="12">
        <f>IF(A635="","",IF(L635=1,IF(ISNUMBER(C635),C635,""),IF(ISNUMBER(C635),IF(ISNUMBER(M634),$Q$2*C635+(1-$Q$2)*M634,C635),M634)))</f>
        <v/>
      </c>
      <c r="N635" s="11">
        <f>IF(A635="","",IF(L635=1,N634+1,N634))</f>
        <v/>
      </c>
    </row>
    <row r="636">
      <c r="A636" s="10" t="n"/>
      <c r="B636" s="10" t="n"/>
      <c r="C636" s="10" t="n"/>
      <c r="D636" s="10" t="n"/>
      <c r="E636" s="11">
        <f>IF(A636="","",IF(L636-$Q$1&lt;1,"",IF(ISNUMBER(INDEX($C$5:$C$2004,(ROW()-4-$Q$1))),INDEX($C$5:$C$2004,(ROW()-4-$Q$1)),"")))</f>
        <v/>
      </c>
      <c r="F636" s="12">
        <f>IF(A636="","",IF(L636-$Q$1-3&lt;1,"",IF(COUNT(INDEX($C$5:$C$2004,(ROW()-4-$Q$1)-3):INDEX($C$5:$C$2004,(ROW()-4-$Q$1)))=4,AVERAGE(INDEX($C$5:$C$2004,(ROW()-4-$Q$1)-3):INDEX($C$5:$C$2004,(ROW()-4-$Q$1))),"")))</f>
        <v/>
      </c>
      <c r="G636" s="12">
        <f>IF(A636="","",IF(L636-$Q$1&lt;1,"",IF(ISNUMBER(INDEX($M$5:$M$2004,(ROW()-4-$Q$1))),INDEX($M$5:$M$2004,(ROW()-4-$Q$1)),"")))</f>
        <v/>
      </c>
      <c r="H636" s="11">
        <f>IF(AND(ISNUMBER(C636),ISNUMBER(D636),ISNUMBER(E636),ISNUMBER(F636),ISNUMBER(G636)),ABS(D636-C636),"")</f>
        <v/>
      </c>
      <c r="I636" s="11">
        <f>IF(ISNUMBER(H636),ABS(E636-C636),"")</f>
        <v/>
      </c>
      <c r="J636" s="12">
        <f>IF(ISNUMBER(H636),ABS(F636-C636),"")</f>
        <v/>
      </c>
      <c r="K636" s="12">
        <f>IF(ISNUMBER(H636),ABS(G636-C636),"")</f>
        <v/>
      </c>
      <c r="L636" s="11">
        <f>IF(A636="","",IF(A636=A635,L635+1,1))</f>
        <v/>
      </c>
      <c r="M636" s="12">
        <f>IF(A636="","",IF(L636=1,IF(ISNUMBER(C636),C636,""),IF(ISNUMBER(C636),IF(ISNUMBER(M635),$Q$2*C636+(1-$Q$2)*M635,C636),M635)))</f>
        <v/>
      </c>
      <c r="N636" s="11">
        <f>IF(A636="","",IF(L636=1,N635+1,N635))</f>
        <v/>
      </c>
    </row>
    <row r="637">
      <c r="A637" s="10" t="n"/>
      <c r="B637" s="10" t="n"/>
      <c r="C637" s="10" t="n"/>
      <c r="D637" s="10" t="n"/>
      <c r="E637" s="11">
        <f>IF(A637="","",IF(L637-$Q$1&lt;1,"",IF(ISNUMBER(INDEX($C$5:$C$2004,(ROW()-4-$Q$1))),INDEX($C$5:$C$2004,(ROW()-4-$Q$1)),"")))</f>
        <v/>
      </c>
      <c r="F637" s="12">
        <f>IF(A637="","",IF(L637-$Q$1-3&lt;1,"",IF(COUNT(INDEX($C$5:$C$2004,(ROW()-4-$Q$1)-3):INDEX($C$5:$C$2004,(ROW()-4-$Q$1)))=4,AVERAGE(INDEX($C$5:$C$2004,(ROW()-4-$Q$1)-3):INDEX($C$5:$C$2004,(ROW()-4-$Q$1))),"")))</f>
        <v/>
      </c>
      <c r="G637" s="12">
        <f>IF(A637="","",IF(L637-$Q$1&lt;1,"",IF(ISNUMBER(INDEX($M$5:$M$2004,(ROW()-4-$Q$1))),INDEX($M$5:$M$2004,(ROW()-4-$Q$1)),"")))</f>
        <v/>
      </c>
      <c r="H637" s="11">
        <f>IF(AND(ISNUMBER(C637),ISNUMBER(D637),ISNUMBER(E637),ISNUMBER(F637),ISNUMBER(G637)),ABS(D637-C637),"")</f>
        <v/>
      </c>
      <c r="I637" s="11">
        <f>IF(ISNUMBER(H637),ABS(E637-C637),"")</f>
        <v/>
      </c>
      <c r="J637" s="12">
        <f>IF(ISNUMBER(H637),ABS(F637-C637),"")</f>
        <v/>
      </c>
      <c r="K637" s="12">
        <f>IF(ISNUMBER(H637),ABS(G637-C637),"")</f>
        <v/>
      </c>
      <c r="L637" s="11">
        <f>IF(A637="","",IF(A637=A636,L636+1,1))</f>
        <v/>
      </c>
      <c r="M637" s="12">
        <f>IF(A637="","",IF(L637=1,IF(ISNUMBER(C637),C637,""),IF(ISNUMBER(C637),IF(ISNUMBER(M636),$Q$2*C637+(1-$Q$2)*M636,C637),M636)))</f>
        <v/>
      </c>
      <c r="N637" s="11">
        <f>IF(A637="","",IF(L637=1,N636+1,N636))</f>
        <v/>
      </c>
    </row>
    <row r="638">
      <c r="A638" s="10" t="n"/>
      <c r="B638" s="10" t="n"/>
      <c r="C638" s="10" t="n"/>
      <c r="D638" s="10" t="n"/>
      <c r="E638" s="11">
        <f>IF(A638="","",IF(L638-$Q$1&lt;1,"",IF(ISNUMBER(INDEX($C$5:$C$2004,(ROW()-4-$Q$1))),INDEX($C$5:$C$2004,(ROW()-4-$Q$1)),"")))</f>
        <v/>
      </c>
      <c r="F638" s="12">
        <f>IF(A638="","",IF(L638-$Q$1-3&lt;1,"",IF(COUNT(INDEX($C$5:$C$2004,(ROW()-4-$Q$1)-3):INDEX($C$5:$C$2004,(ROW()-4-$Q$1)))=4,AVERAGE(INDEX($C$5:$C$2004,(ROW()-4-$Q$1)-3):INDEX($C$5:$C$2004,(ROW()-4-$Q$1))),"")))</f>
        <v/>
      </c>
      <c r="G638" s="12">
        <f>IF(A638="","",IF(L638-$Q$1&lt;1,"",IF(ISNUMBER(INDEX($M$5:$M$2004,(ROW()-4-$Q$1))),INDEX($M$5:$M$2004,(ROW()-4-$Q$1)),"")))</f>
        <v/>
      </c>
      <c r="H638" s="11">
        <f>IF(AND(ISNUMBER(C638),ISNUMBER(D638),ISNUMBER(E638),ISNUMBER(F638),ISNUMBER(G638)),ABS(D638-C638),"")</f>
        <v/>
      </c>
      <c r="I638" s="11">
        <f>IF(ISNUMBER(H638),ABS(E638-C638),"")</f>
        <v/>
      </c>
      <c r="J638" s="12">
        <f>IF(ISNUMBER(H638),ABS(F638-C638),"")</f>
        <v/>
      </c>
      <c r="K638" s="12">
        <f>IF(ISNUMBER(H638),ABS(G638-C638),"")</f>
        <v/>
      </c>
      <c r="L638" s="11">
        <f>IF(A638="","",IF(A638=A637,L637+1,1))</f>
        <v/>
      </c>
      <c r="M638" s="12">
        <f>IF(A638="","",IF(L638=1,IF(ISNUMBER(C638),C638,""),IF(ISNUMBER(C638),IF(ISNUMBER(M637),$Q$2*C638+(1-$Q$2)*M637,C638),M637)))</f>
        <v/>
      </c>
      <c r="N638" s="11">
        <f>IF(A638="","",IF(L638=1,N637+1,N637))</f>
        <v/>
      </c>
    </row>
    <row r="639">
      <c r="A639" s="10" t="n"/>
      <c r="B639" s="10" t="n"/>
      <c r="C639" s="10" t="n"/>
      <c r="D639" s="10" t="n"/>
      <c r="E639" s="11">
        <f>IF(A639="","",IF(L639-$Q$1&lt;1,"",IF(ISNUMBER(INDEX($C$5:$C$2004,(ROW()-4-$Q$1))),INDEX($C$5:$C$2004,(ROW()-4-$Q$1)),"")))</f>
        <v/>
      </c>
      <c r="F639" s="12">
        <f>IF(A639="","",IF(L639-$Q$1-3&lt;1,"",IF(COUNT(INDEX($C$5:$C$2004,(ROW()-4-$Q$1)-3):INDEX($C$5:$C$2004,(ROW()-4-$Q$1)))=4,AVERAGE(INDEX($C$5:$C$2004,(ROW()-4-$Q$1)-3):INDEX($C$5:$C$2004,(ROW()-4-$Q$1))),"")))</f>
        <v/>
      </c>
      <c r="G639" s="12">
        <f>IF(A639="","",IF(L639-$Q$1&lt;1,"",IF(ISNUMBER(INDEX($M$5:$M$2004,(ROW()-4-$Q$1))),INDEX($M$5:$M$2004,(ROW()-4-$Q$1)),"")))</f>
        <v/>
      </c>
      <c r="H639" s="11">
        <f>IF(AND(ISNUMBER(C639),ISNUMBER(D639),ISNUMBER(E639),ISNUMBER(F639),ISNUMBER(G639)),ABS(D639-C639),"")</f>
        <v/>
      </c>
      <c r="I639" s="11">
        <f>IF(ISNUMBER(H639),ABS(E639-C639),"")</f>
        <v/>
      </c>
      <c r="J639" s="12">
        <f>IF(ISNUMBER(H639),ABS(F639-C639),"")</f>
        <v/>
      </c>
      <c r="K639" s="12">
        <f>IF(ISNUMBER(H639),ABS(G639-C639),"")</f>
        <v/>
      </c>
      <c r="L639" s="11">
        <f>IF(A639="","",IF(A639=A638,L638+1,1))</f>
        <v/>
      </c>
      <c r="M639" s="12">
        <f>IF(A639="","",IF(L639=1,IF(ISNUMBER(C639),C639,""),IF(ISNUMBER(C639),IF(ISNUMBER(M638),$Q$2*C639+(1-$Q$2)*M638,C639),M638)))</f>
        <v/>
      </c>
      <c r="N639" s="11">
        <f>IF(A639="","",IF(L639=1,N638+1,N638))</f>
        <v/>
      </c>
    </row>
    <row r="640">
      <c r="A640" s="10" t="n"/>
      <c r="B640" s="10" t="n"/>
      <c r="C640" s="10" t="n"/>
      <c r="D640" s="10" t="n"/>
      <c r="E640" s="11">
        <f>IF(A640="","",IF(L640-$Q$1&lt;1,"",IF(ISNUMBER(INDEX($C$5:$C$2004,(ROW()-4-$Q$1))),INDEX($C$5:$C$2004,(ROW()-4-$Q$1)),"")))</f>
        <v/>
      </c>
      <c r="F640" s="12">
        <f>IF(A640="","",IF(L640-$Q$1-3&lt;1,"",IF(COUNT(INDEX($C$5:$C$2004,(ROW()-4-$Q$1)-3):INDEX($C$5:$C$2004,(ROW()-4-$Q$1)))=4,AVERAGE(INDEX($C$5:$C$2004,(ROW()-4-$Q$1)-3):INDEX($C$5:$C$2004,(ROW()-4-$Q$1))),"")))</f>
        <v/>
      </c>
      <c r="G640" s="12">
        <f>IF(A640="","",IF(L640-$Q$1&lt;1,"",IF(ISNUMBER(INDEX($M$5:$M$2004,(ROW()-4-$Q$1))),INDEX($M$5:$M$2004,(ROW()-4-$Q$1)),"")))</f>
        <v/>
      </c>
      <c r="H640" s="11">
        <f>IF(AND(ISNUMBER(C640),ISNUMBER(D640),ISNUMBER(E640),ISNUMBER(F640),ISNUMBER(G640)),ABS(D640-C640),"")</f>
        <v/>
      </c>
      <c r="I640" s="11">
        <f>IF(ISNUMBER(H640),ABS(E640-C640),"")</f>
        <v/>
      </c>
      <c r="J640" s="12">
        <f>IF(ISNUMBER(H640),ABS(F640-C640),"")</f>
        <v/>
      </c>
      <c r="K640" s="12">
        <f>IF(ISNUMBER(H640),ABS(G640-C640),"")</f>
        <v/>
      </c>
      <c r="L640" s="11">
        <f>IF(A640="","",IF(A640=A639,L639+1,1))</f>
        <v/>
      </c>
      <c r="M640" s="12">
        <f>IF(A640="","",IF(L640=1,IF(ISNUMBER(C640),C640,""),IF(ISNUMBER(C640),IF(ISNUMBER(M639),$Q$2*C640+(1-$Q$2)*M639,C640),M639)))</f>
        <v/>
      </c>
      <c r="N640" s="11">
        <f>IF(A640="","",IF(L640=1,N639+1,N639))</f>
        <v/>
      </c>
    </row>
    <row r="641">
      <c r="A641" s="10" t="n"/>
      <c r="B641" s="10" t="n"/>
      <c r="C641" s="10" t="n"/>
      <c r="D641" s="10" t="n"/>
      <c r="E641" s="11">
        <f>IF(A641="","",IF(L641-$Q$1&lt;1,"",IF(ISNUMBER(INDEX($C$5:$C$2004,(ROW()-4-$Q$1))),INDEX($C$5:$C$2004,(ROW()-4-$Q$1)),"")))</f>
        <v/>
      </c>
      <c r="F641" s="12">
        <f>IF(A641="","",IF(L641-$Q$1-3&lt;1,"",IF(COUNT(INDEX($C$5:$C$2004,(ROW()-4-$Q$1)-3):INDEX($C$5:$C$2004,(ROW()-4-$Q$1)))=4,AVERAGE(INDEX($C$5:$C$2004,(ROW()-4-$Q$1)-3):INDEX($C$5:$C$2004,(ROW()-4-$Q$1))),"")))</f>
        <v/>
      </c>
      <c r="G641" s="12">
        <f>IF(A641="","",IF(L641-$Q$1&lt;1,"",IF(ISNUMBER(INDEX($M$5:$M$2004,(ROW()-4-$Q$1))),INDEX($M$5:$M$2004,(ROW()-4-$Q$1)),"")))</f>
        <v/>
      </c>
      <c r="H641" s="11">
        <f>IF(AND(ISNUMBER(C641),ISNUMBER(D641),ISNUMBER(E641),ISNUMBER(F641),ISNUMBER(G641)),ABS(D641-C641),"")</f>
        <v/>
      </c>
      <c r="I641" s="11">
        <f>IF(ISNUMBER(H641),ABS(E641-C641),"")</f>
        <v/>
      </c>
      <c r="J641" s="12">
        <f>IF(ISNUMBER(H641),ABS(F641-C641),"")</f>
        <v/>
      </c>
      <c r="K641" s="12">
        <f>IF(ISNUMBER(H641),ABS(G641-C641),"")</f>
        <v/>
      </c>
      <c r="L641" s="11">
        <f>IF(A641="","",IF(A641=A640,L640+1,1))</f>
        <v/>
      </c>
      <c r="M641" s="12">
        <f>IF(A641="","",IF(L641=1,IF(ISNUMBER(C641),C641,""),IF(ISNUMBER(C641),IF(ISNUMBER(M640),$Q$2*C641+(1-$Q$2)*M640,C641),M640)))</f>
        <v/>
      </c>
      <c r="N641" s="11">
        <f>IF(A641="","",IF(L641=1,N640+1,N640))</f>
        <v/>
      </c>
    </row>
    <row r="642">
      <c r="A642" s="10" t="n"/>
      <c r="B642" s="10" t="n"/>
      <c r="C642" s="10" t="n"/>
      <c r="D642" s="10" t="n"/>
      <c r="E642" s="11">
        <f>IF(A642="","",IF(L642-$Q$1&lt;1,"",IF(ISNUMBER(INDEX($C$5:$C$2004,(ROW()-4-$Q$1))),INDEX($C$5:$C$2004,(ROW()-4-$Q$1)),"")))</f>
        <v/>
      </c>
      <c r="F642" s="12">
        <f>IF(A642="","",IF(L642-$Q$1-3&lt;1,"",IF(COUNT(INDEX($C$5:$C$2004,(ROW()-4-$Q$1)-3):INDEX($C$5:$C$2004,(ROW()-4-$Q$1)))=4,AVERAGE(INDEX($C$5:$C$2004,(ROW()-4-$Q$1)-3):INDEX($C$5:$C$2004,(ROW()-4-$Q$1))),"")))</f>
        <v/>
      </c>
      <c r="G642" s="12">
        <f>IF(A642="","",IF(L642-$Q$1&lt;1,"",IF(ISNUMBER(INDEX($M$5:$M$2004,(ROW()-4-$Q$1))),INDEX($M$5:$M$2004,(ROW()-4-$Q$1)),"")))</f>
        <v/>
      </c>
      <c r="H642" s="11">
        <f>IF(AND(ISNUMBER(C642),ISNUMBER(D642),ISNUMBER(E642),ISNUMBER(F642),ISNUMBER(G642)),ABS(D642-C642),"")</f>
        <v/>
      </c>
      <c r="I642" s="11">
        <f>IF(ISNUMBER(H642),ABS(E642-C642),"")</f>
        <v/>
      </c>
      <c r="J642" s="12">
        <f>IF(ISNUMBER(H642),ABS(F642-C642),"")</f>
        <v/>
      </c>
      <c r="K642" s="12">
        <f>IF(ISNUMBER(H642),ABS(G642-C642),"")</f>
        <v/>
      </c>
      <c r="L642" s="11">
        <f>IF(A642="","",IF(A642=A641,L641+1,1))</f>
        <v/>
      </c>
      <c r="M642" s="12">
        <f>IF(A642="","",IF(L642=1,IF(ISNUMBER(C642),C642,""),IF(ISNUMBER(C642),IF(ISNUMBER(M641),$Q$2*C642+(1-$Q$2)*M641,C642),M641)))</f>
        <v/>
      </c>
      <c r="N642" s="11">
        <f>IF(A642="","",IF(L642=1,N641+1,N641))</f>
        <v/>
      </c>
    </row>
    <row r="643">
      <c r="A643" s="10" t="n"/>
      <c r="B643" s="10" t="n"/>
      <c r="C643" s="10" t="n"/>
      <c r="D643" s="10" t="n"/>
      <c r="E643" s="11">
        <f>IF(A643="","",IF(L643-$Q$1&lt;1,"",IF(ISNUMBER(INDEX($C$5:$C$2004,(ROW()-4-$Q$1))),INDEX($C$5:$C$2004,(ROW()-4-$Q$1)),"")))</f>
        <v/>
      </c>
      <c r="F643" s="12">
        <f>IF(A643="","",IF(L643-$Q$1-3&lt;1,"",IF(COUNT(INDEX($C$5:$C$2004,(ROW()-4-$Q$1)-3):INDEX($C$5:$C$2004,(ROW()-4-$Q$1)))=4,AVERAGE(INDEX($C$5:$C$2004,(ROW()-4-$Q$1)-3):INDEX($C$5:$C$2004,(ROW()-4-$Q$1))),"")))</f>
        <v/>
      </c>
      <c r="G643" s="12">
        <f>IF(A643="","",IF(L643-$Q$1&lt;1,"",IF(ISNUMBER(INDEX($M$5:$M$2004,(ROW()-4-$Q$1))),INDEX($M$5:$M$2004,(ROW()-4-$Q$1)),"")))</f>
        <v/>
      </c>
      <c r="H643" s="11">
        <f>IF(AND(ISNUMBER(C643),ISNUMBER(D643),ISNUMBER(E643),ISNUMBER(F643),ISNUMBER(G643)),ABS(D643-C643),"")</f>
        <v/>
      </c>
      <c r="I643" s="11">
        <f>IF(ISNUMBER(H643),ABS(E643-C643),"")</f>
        <v/>
      </c>
      <c r="J643" s="12">
        <f>IF(ISNUMBER(H643),ABS(F643-C643),"")</f>
        <v/>
      </c>
      <c r="K643" s="12">
        <f>IF(ISNUMBER(H643),ABS(G643-C643),"")</f>
        <v/>
      </c>
      <c r="L643" s="11">
        <f>IF(A643="","",IF(A643=A642,L642+1,1))</f>
        <v/>
      </c>
      <c r="M643" s="12">
        <f>IF(A643="","",IF(L643=1,IF(ISNUMBER(C643),C643,""),IF(ISNUMBER(C643),IF(ISNUMBER(M642),$Q$2*C643+(1-$Q$2)*M642,C643),M642)))</f>
        <v/>
      </c>
      <c r="N643" s="11">
        <f>IF(A643="","",IF(L643=1,N642+1,N642))</f>
        <v/>
      </c>
    </row>
    <row r="644">
      <c r="A644" s="10" t="n"/>
      <c r="B644" s="10" t="n"/>
      <c r="C644" s="10" t="n"/>
      <c r="D644" s="10" t="n"/>
      <c r="E644" s="11">
        <f>IF(A644="","",IF(L644-$Q$1&lt;1,"",IF(ISNUMBER(INDEX($C$5:$C$2004,(ROW()-4-$Q$1))),INDEX($C$5:$C$2004,(ROW()-4-$Q$1)),"")))</f>
        <v/>
      </c>
      <c r="F644" s="12">
        <f>IF(A644="","",IF(L644-$Q$1-3&lt;1,"",IF(COUNT(INDEX($C$5:$C$2004,(ROW()-4-$Q$1)-3):INDEX($C$5:$C$2004,(ROW()-4-$Q$1)))=4,AVERAGE(INDEX($C$5:$C$2004,(ROW()-4-$Q$1)-3):INDEX($C$5:$C$2004,(ROW()-4-$Q$1))),"")))</f>
        <v/>
      </c>
      <c r="G644" s="12">
        <f>IF(A644="","",IF(L644-$Q$1&lt;1,"",IF(ISNUMBER(INDEX($M$5:$M$2004,(ROW()-4-$Q$1))),INDEX($M$5:$M$2004,(ROW()-4-$Q$1)),"")))</f>
        <v/>
      </c>
      <c r="H644" s="11">
        <f>IF(AND(ISNUMBER(C644),ISNUMBER(D644),ISNUMBER(E644),ISNUMBER(F644),ISNUMBER(G644)),ABS(D644-C644),"")</f>
        <v/>
      </c>
      <c r="I644" s="11">
        <f>IF(ISNUMBER(H644),ABS(E644-C644),"")</f>
        <v/>
      </c>
      <c r="J644" s="12">
        <f>IF(ISNUMBER(H644),ABS(F644-C644),"")</f>
        <v/>
      </c>
      <c r="K644" s="12">
        <f>IF(ISNUMBER(H644),ABS(G644-C644),"")</f>
        <v/>
      </c>
      <c r="L644" s="11">
        <f>IF(A644="","",IF(A644=A643,L643+1,1))</f>
        <v/>
      </c>
      <c r="M644" s="12">
        <f>IF(A644="","",IF(L644=1,IF(ISNUMBER(C644),C644,""),IF(ISNUMBER(C644),IF(ISNUMBER(M643),$Q$2*C644+(1-$Q$2)*M643,C644),M643)))</f>
        <v/>
      </c>
      <c r="N644" s="11">
        <f>IF(A644="","",IF(L644=1,N643+1,N643))</f>
        <v/>
      </c>
    </row>
    <row r="645">
      <c r="A645" s="10" t="n"/>
      <c r="B645" s="10" t="n"/>
      <c r="C645" s="10" t="n"/>
      <c r="D645" s="10" t="n"/>
      <c r="E645" s="11">
        <f>IF(A645="","",IF(L645-$Q$1&lt;1,"",IF(ISNUMBER(INDEX($C$5:$C$2004,(ROW()-4-$Q$1))),INDEX($C$5:$C$2004,(ROW()-4-$Q$1)),"")))</f>
        <v/>
      </c>
      <c r="F645" s="12">
        <f>IF(A645="","",IF(L645-$Q$1-3&lt;1,"",IF(COUNT(INDEX($C$5:$C$2004,(ROW()-4-$Q$1)-3):INDEX($C$5:$C$2004,(ROW()-4-$Q$1)))=4,AVERAGE(INDEX($C$5:$C$2004,(ROW()-4-$Q$1)-3):INDEX($C$5:$C$2004,(ROW()-4-$Q$1))),"")))</f>
        <v/>
      </c>
      <c r="G645" s="12">
        <f>IF(A645="","",IF(L645-$Q$1&lt;1,"",IF(ISNUMBER(INDEX($M$5:$M$2004,(ROW()-4-$Q$1))),INDEX($M$5:$M$2004,(ROW()-4-$Q$1)),"")))</f>
        <v/>
      </c>
      <c r="H645" s="11">
        <f>IF(AND(ISNUMBER(C645),ISNUMBER(D645),ISNUMBER(E645),ISNUMBER(F645),ISNUMBER(G645)),ABS(D645-C645),"")</f>
        <v/>
      </c>
      <c r="I645" s="11">
        <f>IF(ISNUMBER(H645),ABS(E645-C645),"")</f>
        <v/>
      </c>
      <c r="J645" s="12">
        <f>IF(ISNUMBER(H645),ABS(F645-C645),"")</f>
        <v/>
      </c>
      <c r="K645" s="12">
        <f>IF(ISNUMBER(H645),ABS(G645-C645),"")</f>
        <v/>
      </c>
      <c r="L645" s="11">
        <f>IF(A645="","",IF(A645=A644,L644+1,1))</f>
        <v/>
      </c>
      <c r="M645" s="12">
        <f>IF(A645="","",IF(L645=1,IF(ISNUMBER(C645),C645,""),IF(ISNUMBER(C645),IF(ISNUMBER(M644),$Q$2*C645+(1-$Q$2)*M644,C645),M644)))</f>
        <v/>
      </c>
      <c r="N645" s="11">
        <f>IF(A645="","",IF(L645=1,N644+1,N644))</f>
        <v/>
      </c>
    </row>
    <row r="646">
      <c r="A646" s="10" t="n"/>
      <c r="B646" s="10" t="n"/>
      <c r="C646" s="10" t="n"/>
      <c r="D646" s="10" t="n"/>
      <c r="E646" s="11">
        <f>IF(A646="","",IF(L646-$Q$1&lt;1,"",IF(ISNUMBER(INDEX($C$5:$C$2004,(ROW()-4-$Q$1))),INDEX($C$5:$C$2004,(ROW()-4-$Q$1)),"")))</f>
        <v/>
      </c>
      <c r="F646" s="12">
        <f>IF(A646="","",IF(L646-$Q$1-3&lt;1,"",IF(COUNT(INDEX($C$5:$C$2004,(ROW()-4-$Q$1)-3):INDEX($C$5:$C$2004,(ROW()-4-$Q$1)))=4,AVERAGE(INDEX($C$5:$C$2004,(ROW()-4-$Q$1)-3):INDEX($C$5:$C$2004,(ROW()-4-$Q$1))),"")))</f>
        <v/>
      </c>
      <c r="G646" s="12">
        <f>IF(A646="","",IF(L646-$Q$1&lt;1,"",IF(ISNUMBER(INDEX($M$5:$M$2004,(ROW()-4-$Q$1))),INDEX($M$5:$M$2004,(ROW()-4-$Q$1)),"")))</f>
        <v/>
      </c>
      <c r="H646" s="11">
        <f>IF(AND(ISNUMBER(C646),ISNUMBER(D646),ISNUMBER(E646),ISNUMBER(F646),ISNUMBER(G646)),ABS(D646-C646),"")</f>
        <v/>
      </c>
      <c r="I646" s="11">
        <f>IF(ISNUMBER(H646),ABS(E646-C646),"")</f>
        <v/>
      </c>
      <c r="J646" s="12">
        <f>IF(ISNUMBER(H646),ABS(F646-C646),"")</f>
        <v/>
      </c>
      <c r="K646" s="12">
        <f>IF(ISNUMBER(H646),ABS(G646-C646),"")</f>
        <v/>
      </c>
      <c r="L646" s="11">
        <f>IF(A646="","",IF(A646=A645,L645+1,1))</f>
        <v/>
      </c>
      <c r="M646" s="12">
        <f>IF(A646="","",IF(L646=1,IF(ISNUMBER(C646),C646,""),IF(ISNUMBER(C646),IF(ISNUMBER(M645),$Q$2*C646+(1-$Q$2)*M645,C646),M645)))</f>
        <v/>
      </c>
      <c r="N646" s="11">
        <f>IF(A646="","",IF(L646=1,N645+1,N645))</f>
        <v/>
      </c>
    </row>
    <row r="647">
      <c r="A647" s="10" t="n"/>
      <c r="B647" s="10" t="n"/>
      <c r="C647" s="10" t="n"/>
      <c r="D647" s="10" t="n"/>
      <c r="E647" s="11">
        <f>IF(A647="","",IF(L647-$Q$1&lt;1,"",IF(ISNUMBER(INDEX($C$5:$C$2004,(ROW()-4-$Q$1))),INDEX($C$5:$C$2004,(ROW()-4-$Q$1)),"")))</f>
        <v/>
      </c>
      <c r="F647" s="12">
        <f>IF(A647="","",IF(L647-$Q$1-3&lt;1,"",IF(COUNT(INDEX($C$5:$C$2004,(ROW()-4-$Q$1)-3):INDEX($C$5:$C$2004,(ROW()-4-$Q$1)))=4,AVERAGE(INDEX($C$5:$C$2004,(ROW()-4-$Q$1)-3):INDEX($C$5:$C$2004,(ROW()-4-$Q$1))),"")))</f>
        <v/>
      </c>
      <c r="G647" s="12">
        <f>IF(A647="","",IF(L647-$Q$1&lt;1,"",IF(ISNUMBER(INDEX($M$5:$M$2004,(ROW()-4-$Q$1))),INDEX($M$5:$M$2004,(ROW()-4-$Q$1)),"")))</f>
        <v/>
      </c>
      <c r="H647" s="11">
        <f>IF(AND(ISNUMBER(C647),ISNUMBER(D647),ISNUMBER(E647),ISNUMBER(F647),ISNUMBER(G647)),ABS(D647-C647),"")</f>
        <v/>
      </c>
      <c r="I647" s="11">
        <f>IF(ISNUMBER(H647),ABS(E647-C647),"")</f>
        <v/>
      </c>
      <c r="J647" s="12">
        <f>IF(ISNUMBER(H647),ABS(F647-C647),"")</f>
        <v/>
      </c>
      <c r="K647" s="12">
        <f>IF(ISNUMBER(H647),ABS(G647-C647),"")</f>
        <v/>
      </c>
      <c r="L647" s="11">
        <f>IF(A647="","",IF(A647=A646,L646+1,1))</f>
        <v/>
      </c>
      <c r="M647" s="12">
        <f>IF(A647="","",IF(L647=1,IF(ISNUMBER(C647),C647,""),IF(ISNUMBER(C647),IF(ISNUMBER(M646),$Q$2*C647+(1-$Q$2)*M646,C647),M646)))</f>
        <v/>
      </c>
      <c r="N647" s="11">
        <f>IF(A647="","",IF(L647=1,N646+1,N646))</f>
        <v/>
      </c>
    </row>
    <row r="648">
      <c r="A648" s="10" t="n"/>
      <c r="B648" s="10" t="n"/>
      <c r="C648" s="10" t="n"/>
      <c r="D648" s="10" t="n"/>
      <c r="E648" s="11">
        <f>IF(A648="","",IF(L648-$Q$1&lt;1,"",IF(ISNUMBER(INDEX($C$5:$C$2004,(ROW()-4-$Q$1))),INDEX($C$5:$C$2004,(ROW()-4-$Q$1)),"")))</f>
        <v/>
      </c>
      <c r="F648" s="12">
        <f>IF(A648="","",IF(L648-$Q$1-3&lt;1,"",IF(COUNT(INDEX($C$5:$C$2004,(ROW()-4-$Q$1)-3):INDEX($C$5:$C$2004,(ROW()-4-$Q$1)))=4,AVERAGE(INDEX($C$5:$C$2004,(ROW()-4-$Q$1)-3):INDEX($C$5:$C$2004,(ROW()-4-$Q$1))),"")))</f>
        <v/>
      </c>
      <c r="G648" s="12">
        <f>IF(A648="","",IF(L648-$Q$1&lt;1,"",IF(ISNUMBER(INDEX($M$5:$M$2004,(ROW()-4-$Q$1))),INDEX($M$5:$M$2004,(ROW()-4-$Q$1)),"")))</f>
        <v/>
      </c>
      <c r="H648" s="11">
        <f>IF(AND(ISNUMBER(C648),ISNUMBER(D648),ISNUMBER(E648),ISNUMBER(F648),ISNUMBER(G648)),ABS(D648-C648),"")</f>
        <v/>
      </c>
      <c r="I648" s="11">
        <f>IF(ISNUMBER(H648),ABS(E648-C648),"")</f>
        <v/>
      </c>
      <c r="J648" s="12">
        <f>IF(ISNUMBER(H648),ABS(F648-C648),"")</f>
        <v/>
      </c>
      <c r="K648" s="12">
        <f>IF(ISNUMBER(H648),ABS(G648-C648),"")</f>
        <v/>
      </c>
      <c r="L648" s="11">
        <f>IF(A648="","",IF(A648=A647,L647+1,1))</f>
        <v/>
      </c>
      <c r="M648" s="12">
        <f>IF(A648="","",IF(L648=1,IF(ISNUMBER(C648),C648,""),IF(ISNUMBER(C648),IF(ISNUMBER(M647),$Q$2*C648+(1-$Q$2)*M647,C648),M647)))</f>
        <v/>
      </c>
      <c r="N648" s="11">
        <f>IF(A648="","",IF(L648=1,N647+1,N647))</f>
        <v/>
      </c>
    </row>
    <row r="649">
      <c r="A649" s="10" t="n"/>
      <c r="B649" s="10" t="n"/>
      <c r="C649" s="10" t="n"/>
      <c r="D649" s="10" t="n"/>
      <c r="E649" s="11">
        <f>IF(A649="","",IF(L649-$Q$1&lt;1,"",IF(ISNUMBER(INDEX($C$5:$C$2004,(ROW()-4-$Q$1))),INDEX($C$5:$C$2004,(ROW()-4-$Q$1)),"")))</f>
        <v/>
      </c>
      <c r="F649" s="12">
        <f>IF(A649="","",IF(L649-$Q$1-3&lt;1,"",IF(COUNT(INDEX($C$5:$C$2004,(ROW()-4-$Q$1)-3):INDEX($C$5:$C$2004,(ROW()-4-$Q$1)))=4,AVERAGE(INDEX($C$5:$C$2004,(ROW()-4-$Q$1)-3):INDEX($C$5:$C$2004,(ROW()-4-$Q$1))),"")))</f>
        <v/>
      </c>
      <c r="G649" s="12">
        <f>IF(A649="","",IF(L649-$Q$1&lt;1,"",IF(ISNUMBER(INDEX($M$5:$M$2004,(ROW()-4-$Q$1))),INDEX($M$5:$M$2004,(ROW()-4-$Q$1)),"")))</f>
        <v/>
      </c>
      <c r="H649" s="11">
        <f>IF(AND(ISNUMBER(C649),ISNUMBER(D649),ISNUMBER(E649),ISNUMBER(F649),ISNUMBER(G649)),ABS(D649-C649),"")</f>
        <v/>
      </c>
      <c r="I649" s="11">
        <f>IF(ISNUMBER(H649),ABS(E649-C649),"")</f>
        <v/>
      </c>
      <c r="J649" s="12">
        <f>IF(ISNUMBER(H649),ABS(F649-C649),"")</f>
        <v/>
      </c>
      <c r="K649" s="12">
        <f>IF(ISNUMBER(H649),ABS(G649-C649),"")</f>
        <v/>
      </c>
      <c r="L649" s="11">
        <f>IF(A649="","",IF(A649=A648,L648+1,1))</f>
        <v/>
      </c>
      <c r="M649" s="12">
        <f>IF(A649="","",IF(L649=1,IF(ISNUMBER(C649),C649,""),IF(ISNUMBER(C649),IF(ISNUMBER(M648),$Q$2*C649+(1-$Q$2)*M648,C649),M648)))</f>
        <v/>
      </c>
      <c r="N649" s="11">
        <f>IF(A649="","",IF(L649=1,N648+1,N648))</f>
        <v/>
      </c>
    </row>
    <row r="650">
      <c r="A650" s="10" t="n"/>
      <c r="B650" s="10" t="n"/>
      <c r="C650" s="10" t="n"/>
      <c r="D650" s="10" t="n"/>
      <c r="E650" s="11">
        <f>IF(A650="","",IF(L650-$Q$1&lt;1,"",IF(ISNUMBER(INDEX($C$5:$C$2004,(ROW()-4-$Q$1))),INDEX($C$5:$C$2004,(ROW()-4-$Q$1)),"")))</f>
        <v/>
      </c>
      <c r="F650" s="12">
        <f>IF(A650="","",IF(L650-$Q$1-3&lt;1,"",IF(COUNT(INDEX($C$5:$C$2004,(ROW()-4-$Q$1)-3):INDEX($C$5:$C$2004,(ROW()-4-$Q$1)))=4,AVERAGE(INDEX($C$5:$C$2004,(ROW()-4-$Q$1)-3):INDEX($C$5:$C$2004,(ROW()-4-$Q$1))),"")))</f>
        <v/>
      </c>
      <c r="G650" s="12">
        <f>IF(A650="","",IF(L650-$Q$1&lt;1,"",IF(ISNUMBER(INDEX($M$5:$M$2004,(ROW()-4-$Q$1))),INDEX($M$5:$M$2004,(ROW()-4-$Q$1)),"")))</f>
        <v/>
      </c>
      <c r="H650" s="11">
        <f>IF(AND(ISNUMBER(C650),ISNUMBER(D650),ISNUMBER(E650),ISNUMBER(F650),ISNUMBER(G650)),ABS(D650-C650),"")</f>
        <v/>
      </c>
      <c r="I650" s="11">
        <f>IF(ISNUMBER(H650),ABS(E650-C650),"")</f>
        <v/>
      </c>
      <c r="J650" s="12">
        <f>IF(ISNUMBER(H650),ABS(F650-C650),"")</f>
        <v/>
      </c>
      <c r="K650" s="12">
        <f>IF(ISNUMBER(H650),ABS(G650-C650),"")</f>
        <v/>
      </c>
      <c r="L650" s="11">
        <f>IF(A650="","",IF(A650=A649,L649+1,1))</f>
        <v/>
      </c>
      <c r="M650" s="12">
        <f>IF(A650="","",IF(L650=1,IF(ISNUMBER(C650),C650,""),IF(ISNUMBER(C650),IF(ISNUMBER(M649),$Q$2*C650+(1-$Q$2)*M649,C650),M649)))</f>
        <v/>
      </c>
      <c r="N650" s="11">
        <f>IF(A650="","",IF(L650=1,N649+1,N649))</f>
        <v/>
      </c>
    </row>
    <row r="651">
      <c r="A651" s="10" t="n"/>
      <c r="B651" s="10" t="n"/>
      <c r="C651" s="10" t="n"/>
      <c r="D651" s="10" t="n"/>
      <c r="E651" s="11">
        <f>IF(A651="","",IF(L651-$Q$1&lt;1,"",IF(ISNUMBER(INDEX($C$5:$C$2004,(ROW()-4-$Q$1))),INDEX($C$5:$C$2004,(ROW()-4-$Q$1)),"")))</f>
        <v/>
      </c>
      <c r="F651" s="12">
        <f>IF(A651="","",IF(L651-$Q$1-3&lt;1,"",IF(COUNT(INDEX($C$5:$C$2004,(ROW()-4-$Q$1)-3):INDEX($C$5:$C$2004,(ROW()-4-$Q$1)))=4,AVERAGE(INDEX($C$5:$C$2004,(ROW()-4-$Q$1)-3):INDEX($C$5:$C$2004,(ROW()-4-$Q$1))),"")))</f>
        <v/>
      </c>
      <c r="G651" s="12">
        <f>IF(A651="","",IF(L651-$Q$1&lt;1,"",IF(ISNUMBER(INDEX($M$5:$M$2004,(ROW()-4-$Q$1))),INDEX($M$5:$M$2004,(ROW()-4-$Q$1)),"")))</f>
        <v/>
      </c>
      <c r="H651" s="11">
        <f>IF(AND(ISNUMBER(C651),ISNUMBER(D651),ISNUMBER(E651),ISNUMBER(F651),ISNUMBER(G651)),ABS(D651-C651),"")</f>
        <v/>
      </c>
      <c r="I651" s="11">
        <f>IF(ISNUMBER(H651),ABS(E651-C651),"")</f>
        <v/>
      </c>
      <c r="J651" s="12">
        <f>IF(ISNUMBER(H651),ABS(F651-C651),"")</f>
        <v/>
      </c>
      <c r="K651" s="12">
        <f>IF(ISNUMBER(H651),ABS(G651-C651),"")</f>
        <v/>
      </c>
      <c r="L651" s="11">
        <f>IF(A651="","",IF(A651=A650,L650+1,1))</f>
        <v/>
      </c>
      <c r="M651" s="12">
        <f>IF(A651="","",IF(L651=1,IF(ISNUMBER(C651),C651,""),IF(ISNUMBER(C651),IF(ISNUMBER(M650),$Q$2*C651+(1-$Q$2)*M650,C651),M650)))</f>
        <v/>
      </c>
      <c r="N651" s="11">
        <f>IF(A651="","",IF(L651=1,N650+1,N650))</f>
        <v/>
      </c>
    </row>
    <row r="652">
      <c r="A652" s="10" t="n"/>
      <c r="B652" s="10" t="n"/>
      <c r="C652" s="10" t="n"/>
      <c r="D652" s="10" t="n"/>
      <c r="E652" s="11">
        <f>IF(A652="","",IF(L652-$Q$1&lt;1,"",IF(ISNUMBER(INDEX($C$5:$C$2004,(ROW()-4-$Q$1))),INDEX($C$5:$C$2004,(ROW()-4-$Q$1)),"")))</f>
        <v/>
      </c>
      <c r="F652" s="12">
        <f>IF(A652="","",IF(L652-$Q$1-3&lt;1,"",IF(COUNT(INDEX($C$5:$C$2004,(ROW()-4-$Q$1)-3):INDEX($C$5:$C$2004,(ROW()-4-$Q$1)))=4,AVERAGE(INDEX($C$5:$C$2004,(ROW()-4-$Q$1)-3):INDEX($C$5:$C$2004,(ROW()-4-$Q$1))),"")))</f>
        <v/>
      </c>
      <c r="G652" s="12">
        <f>IF(A652="","",IF(L652-$Q$1&lt;1,"",IF(ISNUMBER(INDEX($M$5:$M$2004,(ROW()-4-$Q$1))),INDEX($M$5:$M$2004,(ROW()-4-$Q$1)),"")))</f>
        <v/>
      </c>
      <c r="H652" s="11">
        <f>IF(AND(ISNUMBER(C652),ISNUMBER(D652),ISNUMBER(E652),ISNUMBER(F652),ISNUMBER(G652)),ABS(D652-C652),"")</f>
        <v/>
      </c>
      <c r="I652" s="11">
        <f>IF(ISNUMBER(H652),ABS(E652-C652),"")</f>
        <v/>
      </c>
      <c r="J652" s="12">
        <f>IF(ISNUMBER(H652),ABS(F652-C652),"")</f>
        <v/>
      </c>
      <c r="K652" s="12">
        <f>IF(ISNUMBER(H652),ABS(G652-C652),"")</f>
        <v/>
      </c>
      <c r="L652" s="11">
        <f>IF(A652="","",IF(A652=A651,L651+1,1))</f>
        <v/>
      </c>
      <c r="M652" s="12">
        <f>IF(A652="","",IF(L652=1,IF(ISNUMBER(C652),C652,""),IF(ISNUMBER(C652),IF(ISNUMBER(M651),$Q$2*C652+(1-$Q$2)*M651,C652),M651)))</f>
        <v/>
      </c>
      <c r="N652" s="11">
        <f>IF(A652="","",IF(L652=1,N651+1,N651))</f>
        <v/>
      </c>
    </row>
    <row r="653">
      <c r="A653" s="10" t="n"/>
      <c r="B653" s="10" t="n"/>
      <c r="C653" s="10" t="n"/>
      <c r="D653" s="10" t="n"/>
      <c r="E653" s="11">
        <f>IF(A653="","",IF(L653-$Q$1&lt;1,"",IF(ISNUMBER(INDEX($C$5:$C$2004,(ROW()-4-$Q$1))),INDEX($C$5:$C$2004,(ROW()-4-$Q$1)),"")))</f>
        <v/>
      </c>
      <c r="F653" s="12">
        <f>IF(A653="","",IF(L653-$Q$1-3&lt;1,"",IF(COUNT(INDEX($C$5:$C$2004,(ROW()-4-$Q$1)-3):INDEX($C$5:$C$2004,(ROW()-4-$Q$1)))=4,AVERAGE(INDEX($C$5:$C$2004,(ROW()-4-$Q$1)-3):INDEX($C$5:$C$2004,(ROW()-4-$Q$1))),"")))</f>
        <v/>
      </c>
      <c r="G653" s="12">
        <f>IF(A653="","",IF(L653-$Q$1&lt;1,"",IF(ISNUMBER(INDEX($M$5:$M$2004,(ROW()-4-$Q$1))),INDEX($M$5:$M$2004,(ROW()-4-$Q$1)),"")))</f>
        <v/>
      </c>
      <c r="H653" s="11">
        <f>IF(AND(ISNUMBER(C653),ISNUMBER(D653),ISNUMBER(E653),ISNUMBER(F653),ISNUMBER(G653)),ABS(D653-C653),"")</f>
        <v/>
      </c>
      <c r="I653" s="11">
        <f>IF(ISNUMBER(H653),ABS(E653-C653),"")</f>
        <v/>
      </c>
      <c r="J653" s="12">
        <f>IF(ISNUMBER(H653),ABS(F653-C653),"")</f>
        <v/>
      </c>
      <c r="K653" s="12">
        <f>IF(ISNUMBER(H653),ABS(G653-C653),"")</f>
        <v/>
      </c>
      <c r="L653" s="11">
        <f>IF(A653="","",IF(A653=A652,L652+1,1))</f>
        <v/>
      </c>
      <c r="M653" s="12">
        <f>IF(A653="","",IF(L653=1,IF(ISNUMBER(C653),C653,""),IF(ISNUMBER(C653),IF(ISNUMBER(M652),$Q$2*C653+(1-$Q$2)*M652,C653),M652)))</f>
        <v/>
      </c>
      <c r="N653" s="11">
        <f>IF(A653="","",IF(L653=1,N652+1,N652))</f>
        <v/>
      </c>
    </row>
    <row r="654">
      <c r="A654" s="10" t="n"/>
      <c r="B654" s="10" t="n"/>
      <c r="C654" s="10" t="n"/>
      <c r="D654" s="10" t="n"/>
      <c r="E654" s="11">
        <f>IF(A654="","",IF(L654-$Q$1&lt;1,"",IF(ISNUMBER(INDEX($C$5:$C$2004,(ROW()-4-$Q$1))),INDEX($C$5:$C$2004,(ROW()-4-$Q$1)),"")))</f>
        <v/>
      </c>
      <c r="F654" s="12">
        <f>IF(A654="","",IF(L654-$Q$1-3&lt;1,"",IF(COUNT(INDEX($C$5:$C$2004,(ROW()-4-$Q$1)-3):INDEX($C$5:$C$2004,(ROW()-4-$Q$1)))=4,AVERAGE(INDEX($C$5:$C$2004,(ROW()-4-$Q$1)-3):INDEX($C$5:$C$2004,(ROW()-4-$Q$1))),"")))</f>
        <v/>
      </c>
      <c r="G654" s="12">
        <f>IF(A654="","",IF(L654-$Q$1&lt;1,"",IF(ISNUMBER(INDEX($M$5:$M$2004,(ROW()-4-$Q$1))),INDEX($M$5:$M$2004,(ROW()-4-$Q$1)),"")))</f>
        <v/>
      </c>
      <c r="H654" s="11">
        <f>IF(AND(ISNUMBER(C654),ISNUMBER(D654),ISNUMBER(E654),ISNUMBER(F654),ISNUMBER(G654)),ABS(D654-C654),"")</f>
        <v/>
      </c>
      <c r="I654" s="11">
        <f>IF(ISNUMBER(H654),ABS(E654-C654),"")</f>
        <v/>
      </c>
      <c r="J654" s="12">
        <f>IF(ISNUMBER(H654),ABS(F654-C654),"")</f>
        <v/>
      </c>
      <c r="K654" s="12">
        <f>IF(ISNUMBER(H654),ABS(G654-C654),"")</f>
        <v/>
      </c>
      <c r="L654" s="11">
        <f>IF(A654="","",IF(A654=A653,L653+1,1))</f>
        <v/>
      </c>
      <c r="M654" s="12">
        <f>IF(A654="","",IF(L654=1,IF(ISNUMBER(C654),C654,""),IF(ISNUMBER(C654),IF(ISNUMBER(M653),$Q$2*C654+(1-$Q$2)*M653,C654),M653)))</f>
        <v/>
      </c>
      <c r="N654" s="11">
        <f>IF(A654="","",IF(L654=1,N653+1,N653))</f>
        <v/>
      </c>
    </row>
    <row r="655">
      <c r="A655" s="10" t="n"/>
      <c r="B655" s="10" t="n"/>
      <c r="C655" s="10" t="n"/>
      <c r="D655" s="10" t="n"/>
      <c r="E655" s="11">
        <f>IF(A655="","",IF(L655-$Q$1&lt;1,"",IF(ISNUMBER(INDEX($C$5:$C$2004,(ROW()-4-$Q$1))),INDEX($C$5:$C$2004,(ROW()-4-$Q$1)),"")))</f>
        <v/>
      </c>
      <c r="F655" s="12">
        <f>IF(A655="","",IF(L655-$Q$1-3&lt;1,"",IF(COUNT(INDEX($C$5:$C$2004,(ROW()-4-$Q$1)-3):INDEX($C$5:$C$2004,(ROW()-4-$Q$1)))=4,AVERAGE(INDEX($C$5:$C$2004,(ROW()-4-$Q$1)-3):INDEX($C$5:$C$2004,(ROW()-4-$Q$1))),"")))</f>
        <v/>
      </c>
      <c r="G655" s="12">
        <f>IF(A655="","",IF(L655-$Q$1&lt;1,"",IF(ISNUMBER(INDEX($M$5:$M$2004,(ROW()-4-$Q$1))),INDEX($M$5:$M$2004,(ROW()-4-$Q$1)),"")))</f>
        <v/>
      </c>
      <c r="H655" s="11">
        <f>IF(AND(ISNUMBER(C655),ISNUMBER(D655),ISNUMBER(E655),ISNUMBER(F655),ISNUMBER(G655)),ABS(D655-C655),"")</f>
        <v/>
      </c>
      <c r="I655" s="11">
        <f>IF(ISNUMBER(H655),ABS(E655-C655),"")</f>
        <v/>
      </c>
      <c r="J655" s="12">
        <f>IF(ISNUMBER(H655),ABS(F655-C655),"")</f>
        <v/>
      </c>
      <c r="K655" s="12">
        <f>IF(ISNUMBER(H655),ABS(G655-C655),"")</f>
        <v/>
      </c>
      <c r="L655" s="11">
        <f>IF(A655="","",IF(A655=A654,L654+1,1))</f>
        <v/>
      </c>
      <c r="M655" s="12">
        <f>IF(A655="","",IF(L655=1,IF(ISNUMBER(C655),C655,""),IF(ISNUMBER(C655),IF(ISNUMBER(M654),$Q$2*C655+(1-$Q$2)*M654,C655),M654)))</f>
        <v/>
      </c>
      <c r="N655" s="11">
        <f>IF(A655="","",IF(L655=1,N654+1,N654))</f>
        <v/>
      </c>
    </row>
    <row r="656">
      <c r="A656" s="10" t="n"/>
      <c r="B656" s="10" t="n"/>
      <c r="C656" s="10" t="n"/>
      <c r="D656" s="10" t="n"/>
      <c r="E656" s="11">
        <f>IF(A656="","",IF(L656-$Q$1&lt;1,"",IF(ISNUMBER(INDEX($C$5:$C$2004,(ROW()-4-$Q$1))),INDEX($C$5:$C$2004,(ROW()-4-$Q$1)),"")))</f>
        <v/>
      </c>
      <c r="F656" s="12">
        <f>IF(A656="","",IF(L656-$Q$1-3&lt;1,"",IF(COUNT(INDEX($C$5:$C$2004,(ROW()-4-$Q$1)-3):INDEX($C$5:$C$2004,(ROW()-4-$Q$1)))=4,AVERAGE(INDEX($C$5:$C$2004,(ROW()-4-$Q$1)-3):INDEX($C$5:$C$2004,(ROW()-4-$Q$1))),"")))</f>
        <v/>
      </c>
      <c r="G656" s="12">
        <f>IF(A656="","",IF(L656-$Q$1&lt;1,"",IF(ISNUMBER(INDEX($M$5:$M$2004,(ROW()-4-$Q$1))),INDEX($M$5:$M$2004,(ROW()-4-$Q$1)),"")))</f>
        <v/>
      </c>
      <c r="H656" s="11">
        <f>IF(AND(ISNUMBER(C656),ISNUMBER(D656),ISNUMBER(E656),ISNUMBER(F656),ISNUMBER(G656)),ABS(D656-C656),"")</f>
        <v/>
      </c>
      <c r="I656" s="11">
        <f>IF(ISNUMBER(H656),ABS(E656-C656),"")</f>
        <v/>
      </c>
      <c r="J656" s="12">
        <f>IF(ISNUMBER(H656),ABS(F656-C656),"")</f>
        <v/>
      </c>
      <c r="K656" s="12">
        <f>IF(ISNUMBER(H656),ABS(G656-C656),"")</f>
        <v/>
      </c>
      <c r="L656" s="11">
        <f>IF(A656="","",IF(A656=A655,L655+1,1))</f>
        <v/>
      </c>
      <c r="M656" s="12">
        <f>IF(A656="","",IF(L656=1,IF(ISNUMBER(C656),C656,""),IF(ISNUMBER(C656),IF(ISNUMBER(M655),$Q$2*C656+(1-$Q$2)*M655,C656),M655)))</f>
        <v/>
      </c>
      <c r="N656" s="11">
        <f>IF(A656="","",IF(L656=1,N655+1,N655))</f>
        <v/>
      </c>
    </row>
    <row r="657">
      <c r="A657" s="10" t="n"/>
      <c r="B657" s="10" t="n"/>
      <c r="C657" s="10" t="n"/>
      <c r="D657" s="10" t="n"/>
      <c r="E657" s="11">
        <f>IF(A657="","",IF(L657-$Q$1&lt;1,"",IF(ISNUMBER(INDEX($C$5:$C$2004,(ROW()-4-$Q$1))),INDEX($C$5:$C$2004,(ROW()-4-$Q$1)),"")))</f>
        <v/>
      </c>
      <c r="F657" s="12">
        <f>IF(A657="","",IF(L657-$Q$1-3&lt;1,"",IF(COUNT(INDEX($C$5:$C$2004,(ROW()-4-$Q$1)-3):INDEX($C$5:$C$2004,(ROW()-4-$Q$1)))=4,AVERAGE(INDEX($C$5:$C$2004,(ROW()-4-$Q$1)-3):INDEX($C$5:$C$2004,(ROW()-4-$Q$1))),"")))</f>
        <v/>
      </c>
      <c r="G657" s="12">
        <f>IF(A657="","",IF(L657-$Q$1&lt;1,"",IF(ISNUMBER(INDEX($M$5:$M$2004,(ROW()-4-$Q$1))),INDEX($M$5:$M$2004,(ROW()-4-$Q$1)),"")))</f>
        <v/>
      </c>
      <c r="H657" s="11">
        <f>IF(AND(ISNUMBER(C657),ISNUMBER(D657),ISNUMBER(E657),ISNUMBER(F657),ISNUMBER(G657)),ABS(D657-C657),"")</f>
        <v/>
      </c>
      <c r="I657" s="11">
        <f>IF(ISNUMBER(H657),ABS(E657-C657),"")</f>
        <v/>
      </c>
      <c r="J657" s="12">
        <f>IF(ISNUMBER(H657),ABS(F657-C657),"")</f>
        <v/>
      </c>
      <c r="K657" s="12">
        <f>IF(ISNUMBER(H657),ABS(G657-C657),"")</f>
        <v/>
      </c>
      <c r="L657" s="11">
        <f>IF(A657="","",IF(A657=A656,L656+1,1))</f>
        <v/>
      </c>
      <c r="M657" s="12">
        <f>IF(A657="","",IF(L657=1,IF(ISNUMBER(C657),C657,""),IF(ISNUMBER(C657),IF(ISNUMBER(M656),$Q$2*C657+(1-$Q$2)*M656,C657),M656)))</f>
        <v/>
      </c>
      <c r="N657" s="11">
        <f>IF(A657="","",IF(L657=1,N656+1,N656))</f>
        <v/>
      </c>
    </row>
    <row r="658">
      <c r="A658" s="10" t="n"/>
      <c r="B658" s="10" t="n"/>
      <c r="C658" s="10" t="n"/>
      <c r="D658" s="10" t="n"/>
      <c r="E658" s="11">
        <f>IF(A658="","",IF(L658-$Q$1&lt;1,"",IF(ISNUMBER(INDEX($C$5:$C$2004,(ROW()-4-$Q$1))),INDEX($C$5:$C$2004,(ROW()-4-$Q$1)),"")))</f>
        <v/>
      </c>
      <c r="F658" s="12">
        <f>IF(A658="","",IF(L658-$Q$1-3&lt;1,"",IF(COUNT(INDEX($C$5:$C$2004,(ROW()-4-$Q$1)-3):INDEX($C$5:$C$2004,(ROW()-4-$Q$1)))=4,AVERAGE(INDEX($C$5:$C$2004,(ROW()-4-$Q$1)-3):INDEX($C$5:$C$2004,(ROW()-4-$Q$1))),"")))</f>
        <v/>
      </c>
      <c r="G658" s="12">
        <f>IF(A658="","",IF(L658-$Q$1&lt;1,"",IF(ISNUMBER(INDEX($M$5:$M$2004,(ROW()-4-$Q$1))),INDEX($M$5:$M$2004,(ROW()-4-$Q$1)),"")))</f>
        <v/>
      </c>
      <c r="H658" s="11">
        <f>IF(AND(ISNUMBER(C658),ISNUMBER(D658),ISNUMBER(E658),ISNUMBER(F658),ISNUMBER(G658)),ABS(D658-C658),"")</f>
        <v/>
      </c>
      <c r="I658" s="11">
        <f>IF(ISNUMBER(H658),ABS(E658-C658),"")</f>
        <v/>
      </c>
      <c r="J658" s="12">
        <f>IF(ISNUMBER(H658),ABS(F658-C658),"")</f>
        <v/>
      </c>
      <c r="K658" s="12">
        <f>IF(ISNUMBER(H658),ABS(G658-C658),"")</f>
        <v/>
      </c>
      <c r="L658" s="11">
        <f>IF(A658="","",IF(A658=A657,L657+1,1))</f>
        <v/>
      </c>
      <c r="M658" s="12">
        <f>IF(A658="","",IF(L658=1,IF(ISNUMBER(C658),C658,""),IF(ISNUMBER(C658),IF(ISNUMBER(M657),$Q$2*C658+(1-$Q$2)*M657,C658),M657)))</f>
        <v/>
      </c>
      <c r="N658" s="11">
        <f>IF(A658="","",IF(L658=1,N657+1,N657))</f>
        <v/>
      </c>
    </row>
    <row r="659">
      <c r="A659" s="10" t="n"/>
      <c r="B659" s="10" t="n"/>
      <c r="C659" s="10" t="n"/>
      <c r="D659" s="10" t="n"/>
      <c r="E659" s="11">
        <f>IF(A659="","",IF(L659-$Q$1&lt;1,"",IF(ISNUMBER(INDEX($C$5:$C$2004,(ROW()-4-$Q$1))),INDEX($C$5:$C$2004,(ROW()-4-$Q$1)),"")))</f>
        <v/>
      </c>
      <c r="F659" s="12">
        <f>IF(A659="","",IF(L659-$Q$1-3&lt;1,"",IF(COUNT(INDEX($C$5:$C$2004,(ROW()-4-$Q$1)-3):INDEX($C$5:$C$2004,(ROW()-4-$Q$1)))=4,AVERAGE(INDEX($C$5:$C$2004,(ROW()-4-$Q$1)-3):INDEX($C$5:$C$2004,(ROW()-4-$Q$1))),"")))</f>
        <v/>
      </c>
      <c r="G659" s="12">
        <f>IF(A659="","",IF(L659-$Q$1&lt;1,"",IF(ISNUMBER(INDEX($M$5:$M$2004,(ROW()-4-$Q$1))),INDEX($M$5:$M$2004,(ROW()-4-$Q$1)),"")))</f>
        <v/>
      </c>
      <c r="H659" s="11">
        <f>IF(AND(ISNUMBER(C659),ISNUMBER(D659),ISNUMBER(E659),ISNUMBER(F659),ISNUMBER(G659)),ABS(D659-C659),"")</f>
        <v/>
      </c>
      <c r="I659" s="11">
        <f>IF(ISNUMBER(H659),ABS(E659-C659),"")</f>
        <v/>
      </c>
      <c r="J659" s="12">
        <f>IF(ISNUMBER(H659),ABS(F659-C659),"")</f>
        <v/>
      </c>
      <c r="K659" s="12">
        <f>IF(ISNUMBER(H659),ABS(G659-C659),"")</f>
        <v/>
      </c>
      <c r="L659" s="11">
        <f>IF(A659="","",IF(A659=A658,L658+1,1))</f>
        <v/>
      </c>
      <c r="M659" s="12">
        <f>IF(A659="","",IF(L659=1,IF(ISNUMBER(C659),C659,""),IF(ISNUMBER(C659),IF(ISNUMBER(M658),$Q$2*C659+(1-$Q$2)*M658,C659),M658)))</f>
        <v/>
      </c>
      <c r="N659" s="11">
        <f>IF(A659="","",IF(L659=1,N658+1,N658))</f>
        <v/>
      </c>
    </row>
    <row r="660">
      <c r="A660" s="10" t="n"/>
      <c r="B660" s="10" t="n"/>
      <c r="C660" s="10" t="n"/>
      <c r="D660" s="10" t="n"/>
      <c r="E660" s="11">
        <f>IF(A660="","",IF(L660-$Q$1&lt;1,"",IF(ISNUMBER(INDEX($C$5:$C$2004,(ROW()-4-$Q$1))),INDEX($C$5:$C$2004,(ROW()-4-$Q$1)),"")))</f>
        <v/>
      </c>
      <c r="F660" s="12">
        <f>IF(A660="","",IF(L660-$Q$1-3&lt;1,"",IF(COUNT(INDEX($C$5:$C$2004,(ROW()-4-$Q$1)-3):INDEX($C$5:$C$2004,(ROW()-4-$Q$1)))=4,AVERAGE(INDEX($C$5:$C$2004,(ROW()-4-$Q$1)-3):INDEX($C$5:$C$2004,(ROW()-4-$Q$1))),"")))</f>
        <v/>
      </c>
      <c r="G660" s="12">
        <f>IF(A660="","",IF(L660-$Q$1&lt;1,"",IF(ISNUMBER(INDEX($M$5:$M$2004,(ROW()-4-$Q$1))),INDEX($M$5:$M$2004,(ROW()-4-$Q$1)),"")))</f>
        <v/>
      </c>
      <c r="H660" s="11">
        <f>IF(AND(ISNUMBER(C660),ISNUMBER(D660),ISNUMBER(E660),ISNUMBER(F660),ISNUMBER(G660)),ABS(D660-C660),"")</f>
        <v/>
      </c>
      <c r="I660" s="11">
        <f>IF(ISNUMBER(H660),ABS(E660-C660),"")</f>
        <v/>
      </c>
      <c r="J660" s="12">
        <f>IF(ISNUMBER(H660),ABS(F660-C660),"")</f>
        <v/>
      </c>
      <c r="K660" s="12">
        <f>IF(ISNUMBER(H660),ABS(G660-C660),"")</f>
        <v/>
      </c>
      <c r="L660" s="11">
        <f>IF(A660="","",IF(A660=A659,L659+1,1))</f>
        <v/>
      </c>
      <c r="M660" s="12">
        <f>IF(A660="","",IF(L660=1,IF(ISNUMBER(C660),C660,""),IF(ISNUMBER(C660),IF(ISNUMBER(M659),$Q$2*C660+(1-$Q$2)*M659,C660),M659)))</f>
        <v/>
      </c>
      <c r="N660" s="11">
        <f>IF(A660="","",IF(L660=1,N659+1,N659))</f>
        <v/>
      </c>
    </row>
    <row r="661">
      <c r="A661" s="10" t="n"/>
      <c r="B661" s="10" t="n"/>
      <c r="C661" s="10" t="n"/>
      <c r="D661" s="10" t="n"/>
      <c r="E661" s="11">
        <f>IF(A661="","",IF(L661-$Q$1&lt;1,"",IF(ISNUMBER(INDEX($C$5:$C$2004,(ROW()-4-$Q$1))),INDEX($C$5:$C$2004,(ROW()-4-$Q$1)),"")))</f>
        <v/>
      </c>
      <c r="F661" s="12">
        <f>IF(A661="","",IF(L661-$Q$1-3&lt;1,"",IF(COUNT(INDEX($C$5:$C$2004,(ROW()-4-$Q$1)-3):INDEX($C$5:$C$2004,(ROW()-4-$Q$1)))=4,AVERAGE(INDEX($C$5:$C$2004,(ROW()-4-$Q$1)-3):INDEX($C$5:$C$2004,(ROW()-4-$Q$1))),"")))</f>
        <v/>
      </c>
      <c r="G661" s="12">
        <f>IF(A661="","",IF(L661-$Q$1&lt;1,"",IF(ISNUMBER(INDEX($M$5:$M$2004,(ROW()-4-$Q$1))),INDEX($M$5:$M$2004,(ROW()-4-$Q$1)),"")))</f>
        <v/>
      </c>
      <c r="H661" s="11">
        <f>IF(AND(ISNUMBER(C661),ISNUMBER(D661),ISNUMBER(E661),ISNUMBER(F661),ISNUMBER(G661)),ABS(D661-C661),"")</f>
        <v/>
      </c>
      <c r="I661" s="11">
        <f>IF(ISNUMBER(H661),ABS(E661-C661),"")</f>
        <v/>
      </c>
      <c r="J661" s="12">
        <f>IF(ISNUMBER(H661),ABS(F661-C661),"")</f>
        <v/>
      </c>
      <c r="K661" s="12">
        <f>IF(ISNUMBER(H661),ABS(G661-C661),"")</f>
        <v/>
      </c>
      <c r="L661" s="11">
        <f>IF(A661="","",IF(A661=A660,L660+1,1))</f>
        <v/>
      </c>
      <c r="M661" s="12">
        <f>IF(A661="","",IF(L661=1,IF(ISNUMBER(C661),C661,""),IF(ISNUMBER(C661),IF(ISNUMBER(M660),$Q$2*C661+(1-$Q$2)*M660,C661),M660)))</f>
        <v/>
      </c>
      <c r="N661" s="11">
        <f>IF(A661="","",IF(L661=1,N660+1,N660))</f>
        <v/>
      </c>
    </row>
    <row r="662">
      <c r="A662" s="10" t="n"/>
      <c r="B662" s="10" t="n"/>
      <c r="C662" s="10" t="n"/>
      <c r="D662" s="10" t="n"/>
      <c r="E662" s="11">
        <f>IF(A662="","",IF(L662-$Q$1&lt;1,"",IF(ISNUMBER(INDEX($C$5:$C$2004,(ROW()-4-$Q$1))),INDEX($C$5:$C$2004,(ROW()-4-$Q$1)),"")))</f>
        <v/>
      </c>
      <c r="F662" s="12">
        <f>IF(A662="","",IF(L662-$Q$1-3&lt;1,"",IF(COUNT(INDEX($C$5:$C$2004,(ROW()-4-$Q$1)-3):INDEX($C$5:$C$2004,(ROW()-4-$Q$1)))=4,AVERAGE(INDEX($C$5:$C$2004,(ROW()-4-$Q$1)-3):INDEX($C$5:$C$2004,(ROW()-4-$Q$1))),"")))</f>
        <v/>
      </c>
      <c r="G662" s="12">
        <f>IF(A662="","",IF(L662-$Q$1&lt;1,"",IF(ISNUMBER(INDEX($M$5:$M$2004,(ROW()-4-$Q$1))),INDEX($M$5:$M$2004,(ROW()-4-$Q$1)),"")))</f>
        <v/>
      </c>
      <c r="H662" s="11">
        <f>IF(AND(ISNUMBER(C662),ISNUMBER(D662),ISNUMBER(E662),ISNUMBER(F662),ISNUMBER(G662)),ABS(D662-C662),"")</f>
        <v/>
      </c>
      <c r="I662" s="11">
        <f>IF(ISNUMBER(H662),ABS(E662-C662),"")</f>
        <v/>
      </c>
      <c r="J662" s="12">
        <f>IF(ISNUMBER(H662),ABS(F662-C662),"")</f>
        <v/>
      </c>
      <c r="K662" s="12">
        <f>IF(ISNUMBER(H662),ABS(G662-C662),"")</f>
        <v/>
      </c>
      <c r="L662" s="11">
        <f>IF(A662="","",IF(A662=A661,L661+1,1))</f>
        <v/>
      </c>
      <c r="M662" s="12">
        <f>IF(A662="","",IF(L662=1,IF(ISNUMBER(C662),C662,""),IF(ISNUMBER(C662),IF(ISNUMBER(M661),$Q$2*C662+(1-$Q$2)*M661,C662),M661)))</f>
        <v/>
      </c>
      <c r="N662" s="11">
        <f>IF(A662="","",IF(L662=1,N661+1,N661))</f>
        <v/>
      </c>
    </row>
    <row r="663">
      <c r="A663" s="10" t="n"/>
      <c r="B663" s="10" t="n"/>
      <c r="C663" s="10" t="n"/>
      <c r="D663" s="10" t="n"/>
      <c r="E663" s="11">
        <f>IF(A663="","",IF(L663-$Q$1&lt;1,"",IF(ISNUMBER(INDEX($C$5:$C$2004,(ROW()-4-$Q$1))),INDEX($C$5:$C$2004,(ROW()-4-$Q$1)),"")))</f>
        <v/>
      </c>
      <c r="F663" s="12">
        <f>IF(A663="","",IF(L663-$Q$1-3&lt;1,"",IF(COUNT(INDEX($C$5:$C$2004,(ROW()-4-$Q$1)-3):INDEX($C$5:$C$2004,(ROW()-4-$Q$1)))=4,AVERAGE(INDEX($C$5:$C$2004,(ROW()-4-$Q$1)-3):INDEX($C$5:$C$2004,(ROW()-4-$Q$1))),"")))</f>
        <v/>
      </c>
      <c r="G663" s="12">
        <f>IF(A663="","",IF(L663-$Q$1&lt;1,"",IF(ISNUMBER(INDEX($M$5:$M$2004,(ROW()-4-$Q$1))),INDEX($M$5:$M$2004,(ROW()-4-$Q$1)),"")))</f>
        <v/>
      </c>
      <c r="H663" s="11">
        <f>IF(AND(ISNUMBER(C663),ISNUMBER(D663),ISNUMBER(E663),ISNUMBER(F663),ISNUMBER(G663)),ABS(D663-C663),"")</f>
        <v/>
      </c>
      <c r="I663" s="11">
        <f>IF(ISNUMBER(H663),ABS(E663-C663),"")</f>
        <v/>
      </c>
      <c r="J663" s="12">
        <f>IF(ISNUMBER(H663),ABS(F663-C663),"")</f>
        <v/>
      </c>
      <c r="K663" s="12">
        <f>IF(ISNUMBER(H663),ABS(G663-C663),"")</f>
        <v/>
      </c>
      <c r="L663" s="11">
        <f>IF(A663="","",IF(A663=A662,L662+1,1))</f>
        <v/>
      </c>
      <c r="M663" s="12">
        <f>IF(A663="","",IF(L663=1,IF(ISNUMBER(C663),C663,""),IF(ISNUMBER(C663),IF(ISNUMBER(M662),$Q$2*C663+(1-$Q$2)*M662,C663),M662)))</f>
        <v/>
      </c>
      <c r="N663" s="11">
        <f>IF(A663="","",IF(L663=1,N662+1,N662))</f>
        <v/>
      </c>
    </row>
    <row r="664">
      <c r="A664" s="10" t="n"/>
      <c r="B664" s="10" t="n"/>
      <c r="C664" s="10" t="n"/>
      <c r="D664" s="10" t="n"/>
      <c r="E664" s="11">
        <f>IF(A664="","",IF(L664-$Q$1&lt;1,"",IF(ISNUMBER(INDEX($C$5:$C$2004,(ROW()-4-$Q$1))),INDEX($C$5:$C$2004,(ROW()-4-$Q$1)),"")))</f>
        <v/>
      </c>
      <c r="F664" s="12">
        <f>IF(A664="","",IF(L664-$Q$1-3&lt;1,"",IF(COUNT(INDEX($C$5:$C$2004,(ROW()-4-$Q$1)-3):INDEX($C$5:$C$2004,(ROW()-4-$Q$1)))=4,AVERAGE(INDEX($C$5:$C$2004,(ROW()-4-$Q$1)-3):INDEX($C$5:$C$2004,(ROW()-4-$Q$1))),"")))</f>
        <v/>
      </c>
      <c r="G664" s="12">
        <f>IF(A664="","",IF(L664-$Q$1&lt;1,"",IF(ISNUMBER(INDEX($M$5:$M$2004,(ROW()-4-$Q$1))),INDEX($M$5:$M$2004,(ROW()-4-$Q$1)),"")))</f>
        <v/>
      </c>
      <c r="H664" s="11">
        <f>IF(AND(ISNUMBER(C664),ISNUMBER(D664),ISNUMBER(E664),ISNUMBER(F664),ISNUMBER(G664)),ABS(D664-C664),"")</f>
        <v/>
      </c>
      <c r="I664" s="11">
        <f>IF(ISNUMBER(H664),ABS(E664-C664),"")</f>
        <v/>
      </c>
      <c r="J664" s="12">
        <f>IF(ISNUMBER(H664),ABS(F664-C664),"")</f>
        <v/>
      </c>
      <c r="K664" s="12">
        <f>IF(ISNUMBER(H664),ABS(G664-C664),"")</f>
        <v/>
      </c>
      <c r="L664" s="11">
        <f>IF(A664="","",IF(A664=A663,L663+1,1))</f>
        <v/>
      </c>
      <c r="M664" s="12">
        <f>IF(A664="","",IF(L664=1,IF(ISNUMBER(C664),C664,""),IF(ISNUMBER(C664),IF(ISNUMBER(M663),$Q$2*C664+(1-$Q$2)*M663,C664),M663)))</f>
        <v/>
      </c>
      <c r="N664" s="11">
        <f>IF(A664="","",IF(L664=1,N663+1,N663))</f>
        <v/>
      </c>
    </row>
    <row r="665">
      <c r="A665" s="10" t="n"/>
      <c r="B665" s="10" t="n"/>
      <c r="C665" s="10" t="n"/>
      <c r="D665" s="10" t="n"/>
      <c r="E665" s="11">
        <f>IF(A665="","",IF(L665-$Q$1&lt;1,"",IF(ISNUMBER(INDEX($C$5:$C$2004,(ROW()-4-$Q$1))),INDEX($C$5:$C$2004,(ROW()-4-$Q$1)),"")))</f>
        <v/>
      </c>
      <c r="F665" s="12">
        <f>IF(A665="","",IF(L665-$Q$1-3&lt;1,"",IF(COUNT(INDEX($C$5:$C$2004,(ROW()-4-$Q$1)-3):INDEX($C$5:$C$2004,(ROW()-4-$Q$1)))=4,AVERAGE(INDEX($C$5:$C$2004,(ROW()-4-$Q$1)-3):INDEX($C$5:$C$2004,(ROW()-4-$Q$1))),"")))</f>
        <v/>
      </c>
      <c r="G665" s="12">
        <f>IF(A665="","",IF(L665-$Q$1&lt;1,"",IF(ISNUMBER(INDEX($M$5:$M$2004,(ROW()-4-$Q$1))),INDEX($M$5:$M$2004,(ROW()-4-$Q$1)),"")))</f>
        <v/>
      </c>
      <c r="H665" s="11">
        <f>IF(AND(ISNUMBER(C665),ISNUMBER(D665),ISNUMBER(E665),ISNUMBER(F665),ISNUMBER(G665)),ABS(D665-C665),"")</f>
        <v/>
      </c>
      <c r="I665" s="11">
        <f>IF(ISNUMBER(H665),ABS(E665-C665),"")</f>
        <v/>
      </c>
      <c r="J665" s="12">
        <f>IF(ISNUMBER(H665),ABS(F665-C665),"")</f>
        <v/>
      </c>
      <c r="K665" s="12">
        <f>IF(ISNUMBER(H665),ABS(G665-C665),"")</f>
        <v/>
      </c>
      <c r="L665" s="11">
        <f>IF(A665="","",IF(A665=A664,L664+1,1))</f>
        <v/>
      </c>
      <c r="M665" s="12">
        <f>IF(A665="","",IF(L665=1,IF(ISNUMBER(C665),C665,""),IF(ISNUMBER(C665),IF(ISNUMBER(M664),$Q$2*C665+(1-$Q$2)*M664,C665),M664)))</f>
        <v/>
      </c>
      <c r="N665" s="11">
        <f>IF(A665="","",IF(L665=1,N664+1,N664))</f>
        <v/>
      </c>
    </row>
    <row r="666">
      <c r="A666" s="10" t="n"/>
      <c r="B666" s="10" t="n"/>
      <c r="C666" s="10" t="n"/>
      <c r="D666" s="10" t="n"/>
      <c r="E666" s="11">
        <f>IF(A666="","",IF(L666-$Q$1&lt;1,"",IF(ISNUMBER(INDEX($C$5:$C$2004,(ROW()-4-$Q$1))),INDEX($C$5:$C$2004,(ROW()-4-$Q$1)),"")))</f>
        <v/>
      </c>
      <c r="F666" s="12">
        <f>IF(A666="","",IF(L666-$Q$1-3&lt;1,"",IF(COUNT(INDEX($C$5:$C$2004,(ROW()-4-$Q$1)-3):INDEX($C$5:$C$2004,(ROW()-4-$Q$1)))=4,AVERAGE(INDEX($C$5:$C$2004,(ROW()-4-$Q$1)-3):INDEX($C$5:$C$2004,(ROW()-4-$Q$1))),"")))</f>
        <v/>
      </c>
      <c r="G666" s="12">
        <f>IF(A666="","",IF(L666-$Q$1&lt;1,"",IF(ISNUMBER(INDEX($M$5:$M$2004,(ROW()-4-$Q$1))),INDEX($M$5:$M$2004,(ROW()-4-$Q$1)),"")))</f>
        <v/>
      </c>
      <c r="H666" s="11">
        <f>IF(AND(ISNUMBER(C666),ISNUMBER(D666),ISNUMBER(E666),ISNUMBER(F666),ISNUMBER(G666)),ABS(D666-C666),"")</f>
        <v/>
      </c>
      <c r="I666" s="11">
        <f>IF(ISNUMBER(H666),ABS(E666-C666),"")</f>
        <v/>
      </c>
      <c r="J666" s="12">
        <f>IF(ISNUMBER(H666),ABS(F666-C666),"")</f>
        <v/>
      </c>
      <c r="K666" s="12">
        <f>IF(ISNUMBER(H666),ABS(G666-C666),"")</f>
        <v/>
      </c>
      <c r="L666" s="11">
        <f>IF(A666="","",IF(A666=A665,L665+1,1))</f>
        <v/>
      </c>
      <c r="M666" s="12">
        <f>IF(A666="","",IF(L666=1,IF(ISNUMBER(C666),C666,""),IF(ISNUMBER(C666),IF(ISNUMBER(M665),$Q$2*C666+(1-$Q$2)*M665,C666),M665)))</f>
        <v/>
      </c>
      <c r="N666" s="11">
        <f>IF(A666="","",IF(L666=1,N665+1,N665))</f>
        <v/>
      </c>
    </row>
    <row r="667">
      <c r="A667" s="10" t="n"/>
      <c r="B667" s="10" t="n"/>
      <c r="C667" s="10" t="n"/>
      <c r="D667" s="10" t="n"/>
      <c r="E667" s="11">
        <f>IF(A667="","",IF(L667-$Q$1&lt;1,"",IF(ISNUMBER(INDEX($C$5:$C$2004,(ROW()-4-$Q$1))),INDEX($C$5:$C$2004,(ROW()-4-$Q$1)),"")))</f>
        <v/>
      </c>
      <c r="F667" s="12">
        <f>IF(A667="","",IF(L667-$Q$1-3&lt;1,"",IF(COUNT(INDEX($C$5:$C$2004,(ROW()-4-$Q$1)-3):INDEX($C$5:$C$2004,(ROW()-4-$Q$1)))=4,AVERAGE(INDEX($C$5:$C$2004,(ROW()-4-$Q$1)-3):INDEX($C$5:$C$2004,(ROW()-4-$Q$1))),"")))</f>
        <v/>
      </c>
      <c r="G667" s="12">
        <f>IF(A667="","",IF(L667-$Q$1&lt;1,"",IF(ISNUMBER(INDEX($M$5:$M$2004,(ROW()-4-$Q$1))),INDEX($M$5:$M$2004,(ROW()-4-$Q$1)),"")))</f>
        <v/>
      </c>
      <c r="H667" s="11">
        <f>IF(AND(ISNUMBER(C667),ISNUMBER(D667),ISNUMBER(E667),ISNUMBER(F667),ISNUMBER(G667)),ABS(D667-C667),"")</f>
        <v/>
      </c>
      <c r="I667" s="11">
        <f>IF(ISNUMBER(H667),ABS(E667-C667),"")</f>
        <v/>
      </c>
      <c r="J667" s="12">
        <f>IF(ISNUMBER(H667),ABS(F667-C667),"")</f>
        <v/>
      </c>
      <c r="K667" s="12">
        <f>IF(ISNUMBER(H667),ABS(G667-C667),"")</f>
        <v/>
      </c>
      <c r="L667" s="11">
        <f>IF(A667="","",IF(A667=A666,L666+1,1))</f>
        <v/>
      </c>
      <c r="M667" s="12">
        <f>IF(A667="","",IF(L667=1,IF(ISNUMBER(C667),C667,""),IF(ISNUMBER(C667),IF(ISNUMBER(M666),$Q$2*C667+(1-$Q$2)*M666,C667),M666)))</f>
        <v/>
      </c>
      <c r="N667" s="11">
        <f>IF(A667="","",IF(L667=1,N666+1,N666))</f>
        <v/>
      </c>
    </row>
    <row r="668">
      <c r="A668" s="10" t="n"/>
      <c r="B668" s="10" t="n"/>
      <c r="C668" s="10" t="n"/>
      <c r="D668" s="10" t="n"/>
      <c r="E668" s="11">
        <f>IF(A668="","",IF(L668-$Q$1&lt;1,"",IF(ISNUMBER(INDEX($C$5:$C$2004,(ROW()-4-$Q$1))),INDEX($C$5:$C$2004,(ROW()-4-$Q$1)),"")))</f>
        <v/>
      </c>
      <c r="F668" s="12">
        <f>IF(A668="","",IF(L668-$Q$1-3&lt;1,"",IF(COUNT(INDEX($C$5:$C$2004,(ROW()-4-$Q$1)-3):INDEX($C$5:$C$2004,(ROW()-4-$Q$1)))=4,AVERAGE(INDEX($C$5:$C$2004,(ROW()-4-$Q$1)-3):INDEX($C$5:$C$2004,(ROW()-4-$Q$1))),"")))</f>
        <v/>
      </c>
      <c r="G668" s="12">
        <f>IF(A668="","",IF(L668-$Q$1&lt;1,"",IF(ISNUMBER(INDEX($M$5:$M$2004,(ROW()-4-$Q$1))),INDEX($M$5:$M$2004,(ROW()-4-$Q$1)),"")))</f>
        <v/>
      </c>
      <c r="H668" s="11">
        <f>IF(AND(ISNUMBER(C668),ISNUMBER(D668),ISNUMBER(E668),ISNUMBER(F668),ISNUMBER(G668)),ABS(D668-C668),"")</f>
        <v/>
      </c>
      <c r="I668" s="11">
        <f>IF(ISNUMBER(H668),ABS(E668-C668),"")</f>
        <v/>
      </c>
      <c r="J668" s="12">
        <f>IF(ISNUMBER(H668),ABS(F668-C668),"")</f>
        <v/>
      </c>
      <c r="K668" s="12">
        <f>IF(ISNUMBER(H668),ABS(G668-C668),"")</f>
        <v/>
      </c>
      <c r="L668" s="11">
        <f>IF(A668="","",IF(A668=A667,L667+1,1))</f>
        <v/>
      </c>
      <c r="M668" s="12">
        <f>IF(A668="","",IF(L668=1,IF(ISNUMBER(C668),C668,""),IF(ISNUMBER(C668),IF(ISNUMBER(M667),$Q$2*C668+(1-$Q$2)*M667,C668),M667)))</f>
        <v/>
      </c>
      <c r="N668" s="11">
        <f>IF(A668="","",IF(L668=1,N667+1,N667))</f>
        <v/>
      </c>
    </row>
    <row r="669">
      <c r="A669" s="10" t="n"/>
      <c r="B669" s="10" t="n"/>
      <c r="C669" s="10" t="n"/>
      <c r="D669" s="10" t="n"/>
      <c r="E669" s="11">
        <f>IF(A669="","",IF(L669-$Q$1&lt;1,"",IF(ISNUMBER(INDEX($C$5:$C$2004,(ROW()-4-$Q$1))),INDEX($C$5:$C$2004,(ROW()-4-$Q$1)),"")))</f>
        <v/>
      </c>
      <c r="F669" s="12">
        <f>IF(A669="","",IF(L669-$Q$1-3&lt;1,"",IF(COUNT(INDEX($C$5:$C$2004,(ROW()-4-$Q$1)-3):INDEX($C$5:$C$2004,(ROW()-4-$Q$1)))=4,AVERAGE(INDEX($C$5:$C$2004,(ROW()-4-$Q$1)-3):INDEX($C$5:$C$2004,(ROW()-4-$Q$1))),"")))</f>
        <v/>
      </c>
      <c r="G669" s="12">
        <f>IF(A669="","",IF(L669-$Q$1&lt;1,"",IF(ISNUMBER(INDEX($M$5:$M$2004,(ROW()-4-$Q$1))),INDEX($M$5:$M$2004,(ROW()-4-$Q$1)),"")))</f>
        <v/>
      </c>
      <c r="H669" s="11">
        <f>IF(AND(ISNUMBER(C669),ISNUMBER(D669),ISNUMBER(E669),ISNUMBER(F669),ISNUMBER(G669)),ABS(D669-C669),"")</f>
        <v/>
      </c>
      <c r="I669" s="11">
        <f>IF(ISNUMBER(H669),ABS(E669-C669),"")</f>
        <v/>
      </c>
      <c r="J669" s="12">
        <f>IF(ISNUMBER(H669),ABS(F669-C669),"")</f>
        <v/>
      </c>
      <c r="K669" s="12">
        <f>IF(ISNUMBER(H669),ABS(G669-C669),"")</f>
        <v/>
      </c>
      <c r="L669" s="11">
        <f>IF(A669="","",IF(A669=A668,L668+1,1))</f>
        <v/>
      </c>
      <c r="M669" s="12">
        <f>IF(A669="","",IF(L669=1,IF(ISNUMBER(C669),C669,""),IF(ISNUMBER(C669),IF(ISNUMBER(M668),$Q$2*C669+(1-$Q$2)*M668,C669),M668)))</f>
        <v/>
      </c>
      <c r="N669" s="11">
        <f>IF(A669="","",IF(L669=1,N668+1,N668))</f>
        <v/>
      </c>
    </row>
    <row r="670">
      <c r="A670" s="10" t="n"/>
      <c r="B670" s="10" t="n"/>
      <c r="C670" s="10" t="n"/>
      <c r="D670" s="10" t="n"/>
      <c r="E670" s="11">
        <f>IF(A670="","",IF(L670-$Q$1&lt;1,"",IF(ISNUMBER(INDEX($C$5:$C$2004,(ROW()-4-$Q$1))),INDEX($C$5:$C$2004,(ROW()-4-$Q$1)),"")))</f>
        <v/>
      </c>
      <c r="F670" s="12">
        <f>IF(A670="","",IF(L670-$Q$1-3&lt;1,"",IF(COUNT(INDEX($C$5:$C$2004,(ROW()-4-$Q$1)-3):INDEX($C$5:$C$2004,(ROW()-4-$Q$1)))=4,AVERAGE(INDEX($C$5:$C$2004,(ROW()-4-$Q$1)-3):INDEX($C$5:$C$2004,(ROW()-4-$Q$1))),"")))</f>
        <v/>
      </c>
      <c r="G670" s="12">
        <f>IF(A670="","",IF(L670-$Q$1&lt;1,"",IF(ISNUMBER(INDEX($M$5:$M$2004,(ROW()-4-$Q$1))),INDEX($M$5:$M$2004,(ROW()-4-$Q$1)),"")))</f>
        <v/>
      </c>
      <c r="H670" s="11">
        <f>IF(AND(ISNUMBER(C670),ISNUMBER(D670),ISNUMBER(E670),ISNUMBER(F670),ISNUMBER(G670)),ABS(D670-C670),"")</f>
        <v/>
      </c>
      <c r="I670" s="11">
        <f>IF(ISNUMBER(H670),ABS(E670-C670),"")</f>
        <v/>
      </c>
      <c r="J670" s="12">
        <f>IF(ISNUMBER(H670),ABS(F670-C670),"")</f>
        <v/>
      </c>
      <c r="K670" s="12">
        <f>IF(ISNUMBER(H670),ABS(G670-C670),"")</f>
        <v/>
      </c>
      <c r="L670" s="11">
        <f>IF(A670="","",IF(A670=A669,L669+1,1))</f>
        <v/>
      </c>
      <c r="M670" s="12">
        <f>IF(A670="","",IF(L670=1,IF(ISNUMBER(C670),C670,""),IF(ISNUMBER(C670),IF(ISNUMBER(M669),$Q$2*C670+(1-$Q$2)*M669,C670),M669)))</f>
        <v/>
      </c>
      <c r="N670" s="11">
        <f>IF(A670="","",IF(L670=1,N669+1,N669))</f>
        <v/>
      </c>
    </row>
    <row r="671">
      <c r="A671" s="10" t="n"/>
      <c r="B671" s="10" t="n"/>
      <c r="C671" s="10" t="n"/>
      <c r="D671" s="10" t="n"/>
      <c r="E671" s="11">
        <f>IF(A671="","",IF(L671-$Q$1&lt;1,"",IF(ISNUMBER(INDEX($C$5:$C$2004,(ROW()-4-$Q$1))),INDEX($C$5:$C$2004,(ROW()-4-$Q$1)),"")))</f>
        <v/>
      </c>
      <c r="F671" s="12">
        <f>IF(A671="","",IF(L671-$Q$1-3&lt;1,"",IF(COUNT(INDEX($C$5:$C$2004,(ROW()-4-$Q$1)-3):INDEX($C$5:$C$2004,(ROW()-4-$Q$1)))=4,AVERAGE(INDEX($C$5:$C$2004,(ROW()-4-$Q$1)-3):INDEX($C$5:$C$2004,(ROW()-4-$Q$1))),"")))</f>
        <v/>
      </c>
      <c r="G671" s="12">
        <f>IF(A671="","",IF(L671-$Q$1&lt;1,"",IF(ISNUMBER(INDEX($M$5:$M$2004,(ROW()-4-$Q$1))),INDEX($M$5:$M$2004,(ROW()-4-$Q$1)),"")))</f>
        <v/>
      </c>
      <c r="H671" s="11">
        <f>IF(AND(ISNUMBER(C671),ISNUMBER(D671),ISNUMBER(E671),ISNUMBER(F671),ISNUMBER(G671)),ABS(D671-C671),"")</f>
        <v/>
      </c>
      <c r="I671" s="11">
        <f>IF(ISNUMBER(H671),ABS(E671-C671),"")</f>
        <v/>
      </c>
      <c r="J671" s="12">
        <f>IF(ISNUMBER(H671),ABS(F671-C671),"")</f>
        <v/>
      </c>
      <c r="K671" s="12">
        <f>IF(ISNUMBER(H671),ABS(G671-C671),"")</f>
        <v/>
      </c>
      <c r="L671" s="11">
        <f>IF(A671="","",IF(A671=A670,L670+1,1))</f>
        <v/>
      </c>
      <c r="M671" s="12">
        <f>IF(A671="","",IF(L671=1,IF(ISNUMBER(C671),C671,""),IF(ISNUMBER(C671),IF(ISNUMBER(M670),$Q$2*C671+(1-$Q$2)*M670,C671),M670)))</f>
        <v/>
      </c>
      <c r="N671" s="11">
        <f>IF(A671="","",IF(L671=1,N670+1,N670))</f>
        <v/>
      </c>
    </row>
    <row r="672">
      <c r="A672" s="10" t="n"/>
      <c r="B672" s="10" t="n"/>
      <c r="C672" s="10" t="n"/>
      <c r="D672" s="10" t="n"/>
      <c r="E672" s="11">
        <f>IF(A672="","",IF(L672-$Q$1&lt;1,"",IF(ISNUMBER(INDEX($C$5:$C$2004,(ROW()-4-$Q$1))),INDEX($C$5:$C$2004,(ROW()-4-$Q$1)),"")))</f>
        <v/>
      </c>
      <c r="F672" s="12">
        <f>IF(A672="","",IF(L672-$Q$1-3&lt;1,"",IF(COUNT(INDEX($C$5:$C$2004,(ROW()-4-$Q$1)-3):INDEX($C$5:$C$2004,(ROW()-4-$Q$1)))=4,AVERAGE(INDEX($C$5:$C$2004,(ROW()-4-$Q$1)-3):INDEX($C$5:$C$2004,(ROW()-4-$Q$1))),"")))</f>
        <v/>
      </c>
      <c r="G672" s="12">
        <f>IF(A672="","",IF(L672-$Q$1&lt;1,"",IF(ISNUMBER(INDEX($M$5:$M$2004,(ROW()-4-$Q$1))),INDEX($M$5:$M$2004,(ROW()-4-$Q$1)),"")))</f>
        <v/>
      </c>
      <c r="H672" s="11">
        <f>IF(AND(ISNUMBER(C672),ISNUMBER(D672),ISNUMBER(E672),ISNUMBER(F672),ISNUMBER(G672)),ABS(D672-C672),"")</f>
        <v/>
      </c>
      <c r="I672" s="11">
        <f>IF(ISNUMBER(H672),ABS(E672-C672),"")</f>
        <v/>
      </c>
      <c r="J672" s="12">
        <f>IF(ISNUMBER(H672),ABS(F672-C672),"")</f>
        <v/>
      </c>
      <c r="K672" s="12">
        <f>IF(ISNUMBER(H672),ABS(G672-C672),"")</f>
        <v/>
      </c>
      <c r="L672" s="11">
        <f>IF(A672="","",IF(A672=A671,L671+1,1))</f>
        <v/>
      </c>
      <c r="M672" s="12">
        <f>IF(A672="","",IF(L672=1,IF(ISNUMBER(C672),C672,""),IF(ISNUMBER(C672),IF(ISNUMBER(M671),$Q$2*C672+(1-$Q$2)*M671,C672),M671)))</f>
        <v/>
      </c>
      <c r="N672" s="11">
        <f>IF(A672="","",IF(L672=1,N671+1,N671))</f>
        <v/>
      </c>
    </row>
    <row r="673">
      <c r="A673" s="10" t="n"/>
      <c r="B673" s="10" t="n"/>
      <c r="C673" s="10" t="n"/>
      <c r="D673" s="10" t="n"/>
      <c r="E673" s="11">
        <f>IF(A673="","",IF(L673-$Q$1&lt;1,"",IF(ISNUMBER(INDEX($C$5:$C$2004,(ROW()-4-$Q$1))),INDEX($C$5:$C$2004,(ROW()-4-$Q$1)),"")))</f>
        <v/>
      </c>
      <c r="F673" s="12">
        <f>IF(A673="","",IF(L673-$Q$1-3&lt;1,"",IF(COUNT(INDEX($C$5:$C$2004,(ROW()-4-$Q$1)-3):INDEX($C$5:$C$2004,(ROW()-4-$Q$1)))=4,AVERAGE(INDEX($C$5:$C$2004,(ROW()-4-$Q$1)-3):INDEX($C$5:$C$2004,(ROW()-4-$Q$1))),"")))</f>
        <v/>
      </c>
      <c r="G673" s="12">
        <f>IF(A673="","",IF(L673-$Q$1&lt;1,"",IF(ISNUMBER(INDEX($M$5:$M$2004,(ROW()-4-$Q$1))),INDEX($M$5:$M$2004,(ROW()-4-$Q$1)),"")))</f>
        <v/>
      </c>
      <c r="H673" s="11">
        <f>IF(AND(ISNUMBER(C673),ISNUMBER(D673),ISNUMBER(E673),ISNUMBER(F673),ISNUMBER(G673)),ABS(D673-C673),"")</f>
        <v/>
      </c>
      <c r="I673" s="11">
        <f>IF(ISNUMBER(H673),ABS(E673-C673),"")</f>
        <v/>
      </c>
      <c r="J673" s="12">
        <f>IF(ISNUMBER(H673),ABS(F673-C673),"")</f>
        <v/>
      </c>
      <c r="K673" s="12">
        <f>IF(ISNUMBER(H673),ABS(G673-C673),"")</f>
        <v/>
      </c>
      <c r="L673" s="11">
        <f>IF(A673="","",IF(A673=A672,L672+1,1))</f>
        <v/>
      </c>
      <c r="M673" s="12">
        <f>IF(A673="","",IF(L673=1,IF(ISNUMBER(C673),C673,""),IF(ISNUMBER(C673),IF(ISNUMBER(M672),$Q$2*C673+(1-$Q$2)*M672,C673),M672)))</f>
        <v/>
      </c>
      <c r="N673" s="11">
        <f>IF(A673="","",IF(L673=1,N672+1,N672))</f>
        <v/>
      </c>
    </row>
    <row r="674">
      <c r="A674" s="10" t="n"/>
      <c r="B674" s="10" t="n"/>
      <c r="C674" s="10" t="n"/>
      <c r="D674" s="10" t="n"/>
      <c r="E674" s="11">
        <f>IF(A674="","",IF(L674-$Q$1&lt;1,"",IF(ISNUMBER(INDEX($C$5:$C$2004,(ROW()-4-$Q$1))),INDEX($C$5:$C$2004,(ROW()-4-$Q$1)),"")))</f>
        <v/>
      </c>
      <c r="F674" s="12">
        <f>IF(A674="","",IF(L674-$Q$1-3&lt;1,"",IF(COUNT(INDEX($C$5:$C$2004,(ROW()-4-$Q$1)-3):INDEX($C$5:$C$2004,(ROW()-4-$Q$1)))=4,AVERAGE(INDEX($C$5:$C$2004,(ROW()-4-$Q$1)-3):INDEX($C$5:$C$2004,(ROW()-4-$Q$1))),"")))</f>
        <v/>
      </c>
      <c r="G674" s="12">
        <f>IF(A674="","",IF(L674-$Q$1&lt;1,"",IF(ISNUMBER(INDEX($M$5:$M$2004,(ROW()-4-$Q$1))),INDEX($M$5:$M$2004,(ROW()-4-$Q$1)),"")))</f>
        <v/>
      </c>
      <c r="H674" s="11">
        <f>IF(AND(ISNUMBER(C674),ISNUMBER(D674),ISNUMBER(E674),ISNUMBER(F674),ISNUMBER(G674)),ABS(D674-C674),"")</f>
        <v/>
      </c>
      <c r="I674" s="11">
        <f>IF(ISNUMBER(H674),ABS(E674-C674),"")</f>
        <v/>
      </c>
      <c r="J674" s="12">
        <f>IF(ISNUMBER(H674),ABS(F674-C674),"")</f>
        <v/>
      </c>
      <c r="K674" s="12">
        <f>IF(ISNUMBER(H674),ABS(G674-C674),"")</f>
        <v/>
      </c>
      <c r="L674" s="11">
        <f>IF(A674="","",IF(A674=A673,L673+1,1))</f>
        <v/>
      </c>
      <c r="M674" s="12">
        <f>IF(A674="","",IF(L674=1,IF(ISNUMBER(C674),C674,""),IF(ISNUMBER(C674),IF(ISNUMBER(M673),$Q$2*C674+(1-$Q$2)*M673,C674),M673)))</f>
        <v/>
      </c>
      <c r="N674" s="11">
        <f>IF(A674="","",IF(L674=1,N673+1,N673))</f>
        <v/>
      </c>
    </row>
    <row r="675">
      <c r="A675" s="10" t="n"/>
      <c r="B675" s="10" t="n"/>
      <c r="C675" s="10" t="n"/>
      <c r="D675" s="10" t="n"/>
      <c r="E675" s="11">
        <f>IF(A675="","",IF(L675-$Q$1&lt;1,"",IF(ISNUMBER(INDEX($C$5:$C$2004,(ROW()-4-$Q$1))),INDEX($C$5:$C$2004,(ROW()-4-$Q$1)),"")))</f>
        <v/>
      </c>
      <c r="F675" s="12">
        <f>IF(A675="","",IF(L675-$Q$1-3&lt;1,"",IF(COUNT(INDEX($C$5:$C$2004,(ROW()-4-$Q$1)-3):INDEX($C$5:$C$2004,(ROW()-4-$Q$1)))=4,AVERAGE(INDEX($C$5:$C$2004,(ROW()-4-$Q$1)-3):INDEX($C$5:$C$2004,(ROW()-4-$Q$1))),"")))</f>
        <v/>
      </c>
      <c r="G675" s="12">
        <f>IF(A675="","",IF(L675-$Q$1&lt;1,"",IF(ISNUMBER(INDEX($M$5:$M$2004,(ROW()-4-$Q$1))),INDEX($M$5:$M$2004,(ROW()-4-$Q$1)),"")))</f>
        <v/>
      </c>
      <c r="H675" s="11">
        <f>IF(AND(ISNUMBER(C675),ISNUMBER(D675),ISNUMBER(E675),ISNUMBER(F675),ISNUMBER(G675)),ABS(D675-C675),"")</f>
        <v/>
      </c>
      <c r="I675" s="11">
        <f>IF(ISNUMBER(H675),ABS(E675-C675),"")</f>
        <v/>
      </c>
      <c r="J675" s="12">
        <f>IF(ISNUMBER(H675),ABS(F675-C675),"")</f>
        <v/>
      </c>
      <c r="K675" s="12">
        <f>IF(ISNUMBER(H675),ABS(G675-C675),"")</f>
        <v/>
      </c>
      <c r="L675" s="11">
        <f>IF(A675="","",IF(A675=A674,L674+1,1))</f>
        <v/>
      </c>
      <c r="M675" s="12">
        <f>IF(A675="","",IF(L675=1,IF(ISNUMBER(C675),C675,""),IF(ISNUMBER(C675),IF(ISNUMBER(M674),$Q$2*C675+(1-$Q$2)*M674,C675),M674)))</f>
        <v/>
      </c>
      <c r="N675" s="11">
        <f>IF(A675="","",IF(L675=1,N674+1,N674))</f>
        <v/>
      </c>
    </row>
    <row r="676">
      <c r="A676" s="10" t="n"/>
      <c r="B676" s="10" t="n"/>
      <c r="C676" s="10" t="n"/>
      <c r="D676" s="10" t="n"/>
      <c r="E676" s="11">
        <f>IF(A676="","",IF(L676-$Q$1&lt;1,"",IF(ISNUMBER(INDEX($C$5:$C$2004,(ROW()-4-$Q$1))),INDEX($C$5:$C$2004,(ROW()-4-$Q$1)),"")))</f>
        <v/>
      </c>
      <c r="F676" s="12">
        <f>IF(A676="","",IF(L676-$Q$1-3&lt;1,"",IF(COUNT(INDEX($C$5:$C$2004,(ROW()-4-$Q$1)-3):INDEX($C$5:$C$2004,(ROW()-4-$Q$1)))=4,AVERAGE(INDEX($C$5:$C$2004,(ROW()-4-$Q$1)-3):INDEX($C$5:$C$2004,(ROW()-4-$Q$1))),"")))</f>
        <v/>
      </c>
      <c r="G676" s="12">
        <f>IF(A676="","",IF(L676-$Q$1&lt;1,"",IF(ISNUMBER(INDEX($M$5:$M$2004,(ROW()-4-$Q$1))),INDEX($M$5:$M$2004,(ROW()-4-$Q$1)),"")))</f>
        <v/>
      </c>
      <c r="H676" s="11">
        <f>IF(AND(ISNUMBER(C676),ISNUMBER(D676),ISNUMBER(E676),ISNUMBER(F676),ISNUMBER(G676)),ABS(D676-C676),"")</f>
        <v/>
      </c>
      <c r="I676" s="11">
        <f>IF(ISNUMBER(H676),ABS(E676-C676),"")</f>
        <v/>
      </c>
      <c r="J676" s="12">
        <f>IF(ISNUMBER(H676),ABS(F676-C676),"")</f>
        <v/>
      </c>
      <c r="K676" s="12">
        <f>IF(ISNUMBER(H676),ABS(G676-C676),"")</f>
        <v/>
      </c>
      <c r="L676" s="11">
        <f>IF(A676="","",IF(A676=A675,L675+1,1))</f>
        <v/>
      </c>
      <c r="M676" s="12">
        <f>IF(A676="","",IF(L676=1,IF(ISNUMBER(C676),C676,""),IF(ISNUMBER(C676),IF(ISNUMBER(M675),$Q$2*C676+(1-$Q$2)*M675,C676),M675)))</f>
        <v/>
      </c>
      <c r="N676" s="11">
        <f>IF(A676="","",IF(L676=1,N675+1,N675))</f>
        <v/>
      </c>
    </row>
    <row r="677">
      <c r="A677" s="10" t="n"/>
      <c r="B677" s="10" t="n"/>
      <c r="C677" s="10" t="n"/>
      <c r="D677" s="10" t="n"/>
      <c r="E677" s="11">
        <f>IF(A677="","",IF(L677-$Q$1&lt;1,"",IF(ISNUMBER(INDEX($C$5:$C$2004,(ROW()-4-$Q$1))),INDEX($C$5:$C$2004,(ROW()-4-$Q$1)),"")))</f>
        <v/>
      </c>
      <c r="F677" s="12">
        <f>IF(A677="","",IF(L677-$Q$1-3&lt;1,"",IF(COUNT(INDEX($C$5:$C$2004,(ROW()-4-$Q$1)-3):INDEX($C$5:$C$2004,(ROW()-4-$Q$1)))=4,AVERAGE(INDEX($C$5:$C$2004,(ROW()-4-$Q$1)-3):INDEX($C$5:$C$2004,(ROW()-4-$Q$1))),"")))</f>
        <v/>
      </c>
      <c r="G677" s="12">
        <f>IF(A677="","",IF(L677-$Q$1&lt;1,"",IF(ISNUMBER(INDEX($M$5:$M$2004,(ROW()-4-$Q$1))),INDEX($M$5:$M$2004,(ROW()-4-$Q$1)),"")))</f>
        <v/>
      </c>
      <c r="H677" s="11">
        <f>IF(AND(ISNUMBER(C677),ISNUMBER(D677),ISNUMBER(E677),ISNUMBER(F677),ISNUMBER(G677)),ABS(D677-C677),"")</f>
        <v/>
      </c>
      <c r="I677" s="11">
        <f>IF(ISNUMBER(H677),ABS(E677-C677),"")</f>
        <v/>
      </c>
      <c r="J677" s="12">
        <f>IF(ISNUMBER(H677),ABS(F677-C677),"")</f>
        <v/>
      </c>
      <c r="K677" s="12">
        <f>IF(ISNUMBER(H677),ABS(G677-C677),"")</f>
        <v/>
      </c>
      <c r="L677" s="11">
        <f>IF(A677="","",IF(A677=A676,L676+1,1))</f>
        <v/>
      </c>
      <c r="M677" s="12">
        <f>IF(A677="","",IF(L677=1,IF(ISNUMBER(C677),C677,""),IF(ISNUMBER(C677),IF(ISNUMBER(M676),$Q$2*C677+(1-$Q$2)*M676,C677),M676)))</f>
        <v/>
      </c>
      <c r="N677" s="11">
        <f>IF(A677="","",IF(L677=1,N676+1,N676))</f>
        <v/>
      </c>
    </row>
    <row r="678">
      <c r="A678" s="10" t="n"/>
      <c r="B678" s="10" t="n"/>
      <c r="C678" s="10" t="n"/>
      <c r="D678" s="10" t="n"/>
      <c r="E678" s="11">
        <f>IF(A678="","",IF(L678-$Q$1&lt;1,"",IF(ISNUMBER(INDEX($C$5:$C$2004,(ROW()-4-$Q$1))),INDEX($C$5:$C$2004,(ROW()-4-$Q$1)),"")))</f>
        <v/>
      </c>
      <c r="F678" s="12">
        <f>IF(A678="","",IF(L678-$Q$1-3&lt;1,"",IF(COUNT(INDEX($C$5:$C$2004,(ROW()-4-$Q$1)-3):INDEX($C$5:$C$2004,(ROW()-4-$Q$1)))=4,AVERAGE(INDEX($C$5:$C$2004,(ROW()-4-$Q$1)-3):INDEX($C$5:$C$2004,(ROW()-4-$Q$1))),"")))</f>
        <v/>
      </c>
      <c r="G678" s="12">
        <f>IF(A678="","",IF(L678-$Q$1&lt;1,"",IF(ISNUMBER(INDEX($M$5:$M$2004,(ROW()-4-$Q$1))),INDEX($M$5:$M$2004,(ROW()-4-$Q$1)),"")))</f>
        <v/>
      </c>
      <c r="H678" s="11">
        <f>IF(AND(ISNUMBER(C678),ISNUMBER(D678),ISNUMBER(E678),ISNUMBER(F678),ISNUMBER(G678)),ABS(D678-C678),"")</f>
        <v/>
      </c>
      <c r="I678" s="11">
        <f>IF(ISNUMBER(H678),ABS(E678-C678),"")</f>
        <v/>
      </c>
      <c r="J678" s="12">
        <f>IF(ISNUMBER(H678),ABS(F678-C678),"")</f>
        <v/>
      </c>
      <c r="K678" s="12">
        <f>IF(ISNUMBER(H678),ABS(G678-C678),"")</f>
        <v/>
      </c>
      <c r="L678" s="11">
        <f>IF(A678="","",IF(A678=A677,L677+1,1))</f>
        <v/>
      </c>
      <c r="M678" s="12">
        <f>IF(A678="","",IF(L678=1,IF(ISNUMBER(C678),C678,""),IF(ISNUMBER(C678),IF(ISNUMBER(M677),$Q$2*C678+(1-$Q$2)*M677,C678),M677)))</f>
        <v/>
      </c>
      <c r="N678" s="11">
        <f>IF(A678="","",IF(L678=1,N677+1,N677))</f>
        <v/>
      </c>
    </row>
    <row r="679">
      <c r="A679" s="10" t="n"/>
      <c r="B679" s="10" t="n"/>
      <c r="C679" s="10" t="n"/>
      <c r="D679" s="10" t="n"/>
      <c r="E679" s="11">
        <f>IF(A679="","",IF(L679-$Q$1&lt;1,"",IF(ISNUMBER(INDEX($C$5:$C$2004,(ROW()-4-$Q$1))),INDEX($C$5:$C$2004,(ROW()-4-$Q$1)),"")))</f>
        <v/>
      </c>
      <c r="F679" s="12">
        <f>IF(A679="","",IF(L679-$Q$1-3&lt;1,"",IF(COUNT(INDEX($C$5:$C$2004,(ROW()-4-$Q$1)-3):INDEX($C$5:$C$2004,(ROW()-4-$Q$1)))=4,AVERAGE(INDEX($C$5:$C$2004,(ROW()-4-$Q$1)-3):INDEX($C$5:$C$2004,(ROW()-4-$Q$1))),"")))</f>
        <v/>
      </c>
      <c r="G679" s="12">
        <f>IF(A679="","",IF(L679-$Q$1&lt;1,"",IF(ISNUMBER(INDEX($M$5:$M$2004,(ROW()-4-$Q$1))),INDEX($M$5:$M$2004,(ROW()-4-$Q$1)),"")))</f>
        <v/>
      </c>
      <c r="H679" s="11">
        <f>IF(AND(ISNUMBER(C679),ISNUMBER(D679),ISNUMBER(E679),ISNUMBER(F679),ISNUMBER(G679)),ABS(D679-C679),"")</f>
        <v/>
      </c>
      <c r="I679" s="11">
        <f>IF(ISNUMBER(H679),ABS(E679-C679),"")</f>
        <v/>
      </c>
      <c r="J679" s="12">
        <f>IF(ISNUMBER(H679),ABS(F679-C679),"")</f>
        <v/>
      </c>
      <c r="K679" s="12">
        <f>IF(ISNUMBER(H679),ABS(G679-C679),"")</f>
        <v/>
      </c>
      <c r="L679" s="11">
        <f>IF(A679="","",IF(A679=A678,L678+1,1))</f>
        <v/>
      </c>
      <c r="M679" s="12">
        <f>IF(A679="","",IF(L679=1,IF(ISNUMBER(C679),C679,""),IF(ISNUMBER(C679),IF(ISNUMBER(M678),$Q$2*C679+(1-$Q$2)*M678,C679),M678)))</f>
        <v/>
      </c>
      <c r="N679" s="11">
        <f>IF(A679="","",IF(L679=1,N678+1,N678))</f>
        <v/>
      </c>
    </row>
    <row r="680">
      <c r="A680" s="10" t="n"/>
      <c r="B680" s="10" t="n"/>
      <c r="C680" s="10" t="n"/>
      <c r="D680" s="10" t="n"/>
      <c r="E680" s="11">
        <f>IF(A680="","",IF(L680-$Q$1&lt;1,"",IF(ISNUMBER(INDEX($C$5:$C$2004,(ROW()-4-$Q$1))),INDEX($C$5:$C$2004,(ROW()-4-$Q$1)),"")))</f>
        <v/>
      </c>
      <c r="F680" s="12">
        <f>IF(A680="","",IF(L680-$Q$1-3&lt;1,"",IF(COUNT(INDEX($C$5:$C$2004,(ROW()-4-$Q$1)-3):INDEX($C$5:$C$2004,(ROW()-4-$Q$1)))=4,AVERAGE(INDEX($C$5:$C$2004,(ROW()-4-$Q$1)-3):INDEX($C$5:$C$2004,(ROW()-4-$Q$1))),"")))</f>
        <v/>
      </c>
      <c r="G680" s="12">
        <f>IF(A680="","",IF(L680-$Q$1&lt;1,"",IF(ISNUMBER(INDEX($M$5:$M$2004,(ROW()-4-$Q$1))),INDEX($M$5:$M$2004,(ROW()-4-$Q$1)),"")))</f>
        <v/>
      </c>
      <c r="H680" s="11">
        <f>IF(AND(ISNUMBER(C680),ISNUMBER(D680),ISNUMBER(E680),ISNUMBER(F680),ISNUMBER(G680)),ABS(D680-C680),"")</f>
        <v/>
      </c>
      <c r="I680" s="11">
        <f>IF(ISNUMBER(H680),ABS(E680-C680),"")</f>
        <v/>
      </c>
      <c r="J680" s="12">
        <f>IF(ISNUMBER(H680),ABS(F680-C680),"")</f>
        <v/>
      </c>
      <c r="K680" s="12">
        <f>IF(ISNUMBER(H680),ABS(G680-C680),"")</f>
        <v/>
      </c>
      <c r="L680" s="11">
        <f>IF(A680="","",IF(A680=A679,L679+1,1))</f>
        <v/>
      </c>
      <c r="M680" s="12">
        <f>IF(A680="","",IF(L680=1,IF(ISNUMBER(C680),C680,""),IF(ISNUMBER(C680),IF(ISNUMBER(M679),$Q$2*C680+(1-$Q$2)*M679,C680),M679)))</f>
        <v/>
      </c>
      <c r="N680" s="11">
        <f>IF(A680="","",IF(L680=1,N679+1,N679))</f>
        <v/>
      </c>
    </row>
    <row r="681">
      <c r="A681" s="10" t="n"/>
      <c r="B681" s="10" t="n"/>
      <c r="C681" s="10" t="n"/>
      <c r="D681" s="10" t="n"/>
      <c r="E681" s="11">
        <f>IF(A681="","",IF(L681-$Q$1&lt;1,"",IF(ISNUMBER(INDEX($C$5:$C$2004,(ROW()-4-$Q$1))),INDEX($C$5:$C$2004,(ROW()-4-$Q$1)),"")))</f>
        <v/>
      </c>
      <c r="F681" s="12">
        <f>IF(A681="","",IF(L681-$Q$1-3&lt;1,"",IF(COUNT(INDEX($C$5:$C$2004,(ROW()-4-$Q$1)-3):INDEX($C$5:$C$2004,(ROW()-4-$Q$1)))=4,AVERAGE(INDEX($C$5:$C$2004,(ROW()-4-$Q$1)-3):INDEX($C$5:$C$2004,(ROW()-4-$Q$1))),"")))</f>
        <v/>
      </c>
      <c r="G681" s="12">
        <f>IF(A681="","",IF(L681-$Q$1&lt;1,"",IF(ISNUMBER(INDEX($M$5:$M$2004,(ROW()-4-$Q$1))),INDEX($M$5:$M$2004,(ROW()-4-$Q$1)),"")))</f>
        <v/>
      </c>
      <c r="H681" s="11">
        <f>IF(AND(ISNUMBER(C681),ISNUMBER(D681),ISNUMBER(E681),ISNUMBER(F681),ISNUMBER(G681)),ABS(D681-C681),"")</f>
        <v/>
      </c>
      <c r="I681" s="11">
        <f>IF(ISNUMBER(H681),ABS(E681-C681),"")</f>
        <v/>
      </c>
      <c r="J681" s="12">
        <f>IF(ISNUMBER(H681),ABS(F681-C681),"")</f>
        <v/>
      </c>
      <c r="K681" s="12">
        <f>IF(ISNUMBER(H681),ABS(G681-C681),"")</f>
        <v/>
      </c>
      <c r="L681" s="11">
        <f>IF(A681="","",IF(A681=A680,L680+1,1))</f>
        <v/>
      </c>
      <c r="M681" s="12">
        <f>IF(A681="","",IF(L681=1,IF(ISNUMBER(C681),C681,""),IF(ISNUMBER(C681),IF(ISNUMBER(M680),$Q$2*C681+(1-$Q$2)*M680,C681),M680)))</f>
        <v/>
      </c>
      <c r="N681" s="11">
        <f>IF(A681="","",IF(L681=1,N680+1,N680))</f>
        <v/>
      </c>
    </row>
    <row r="682">
      <c r="A682" s="10" t="n"/>
      <c r="B682" s="10" t="n"/>
      <c r="C682" s="10" t="n"/>
      <c r="D682" s="10" t="n"/>
      <c r="E682" s="11">
        <f>IF(A682="","",IF(L682-$Q$1&lt;1,"",IF(ISNUMBER(INDEX($C$5:$C$2004,(ROW()-4-$Q$1))),INDEX($C$5:$C$2004,(ROW()-4-$Q$1)),"")))</f>
        <v/>
      </c>
      <c r="F682" s="12">
        <f>IF(A682="","",IF(L682-$Q$1-3&lt;1,"",IF(COUNT(INDEX($C$5:$C$2004,(ROW()-4-$Q$1)-3):INDEX($C$5:$C$2004,(ROW()-4-$Q$1)))=4,AVERAGE(INDEX($C$5:$C$2004,(ROW()-4-$Q$1)-3):INDEX($C$5:$C$2004,(ROW()-4-$Q$1))),"")))</f>
        <v/>
      </c>
      <c r="G682" s="12">
        <f>IF(A682="","",IF(L682-$Q$1&lt;1,"",IF(ISNUMBER(INDEX($M$5:$M$2004,(ROW()-4-$Q$1))),INDEX($M$5:$M$2004,(ROW()-4-$Q$1)),"")))</f>
        <v/>
      </c>
      <c r="H682" s="11">
        <f>IF(AND(ISNUMBER(C682),ISNUMBER(D682),ISNUMBER(E682),ISNUMBER(F682),ISNUMBER(G682)),ABS(D682-C682),"")</f>
        <v/>
      </c>
      <c r="I682" s="11">
        <f>IF(ISNUMBER(H682),ABS(E682-C682),"")</f>
        <v/>
      </c>
      <c r="J682" s="12">
        <f>IF(ISNUMBER(H682),ABS(F682-C682),"")</f>
        <v/>
      </c>
      <c r="K682" s="12">
        <f>IF(ISNUMBER(H682),ABS(G682-C682),"")</f>
        <v/>
      </c>
      <c r="L682" s="11">
        <f>IF(A682="","",IF(A682=A681,L681+1,1))</f>
        <v/>
      </c>
      <c r="M682" s="12">
        <f>IF(A682="","",IF(L682=1,IF(ISNUMBER(C682),C682,""),IF(ISNUMBER(C682),IF(ISNUMBER(M681),$Q$2*C682+(1-$Q$2)*M681,C682),M681)))</f>
        <v/>
      </c>
      <c r="N682" s="11">
        <f>IF(A682="","",IF(L682=1,N681+1,N681))</f>
        <v/>
      </c>
    </row>
    <row r="683">
      <c r="A683" s="10" t="n"/>
      <c r="B683" s="10" t="n"/>
      <c r="C683" s="10" t="n"/>
      <c r="D683" s="10" t="n"/>
      <c r="E683" s="11">
        <f>IF(A683="","",IF(L683-$Q$1&lt;1,"",IF(ISNUMBER(INDEX($C$5:$C$2004,(ROW()-4-$Q$1))),INDEX($C$5:$C$2004,(ROW()-4-$Q$1)),"")))</f>
        <v/>
      </c>
      <c r="F683" s="12">
        <f>IF(A683="","",IF(L683-$Q$1-3&lt;1,"",IF(COUNT(INDEX($C$5:$C$2004,(ROW()-4-$Q$1)-3):INDEX($C$5:$C$2004,(ROW()-4-$Q$1)))=4,AVERAGE(INDEX($C$5:$C$2004,(ROW()-4-$Q$1)-3):INDEX($C$5:$C$2004,(ROW()-4-$Q$1))),"")))</f>
        <v/>
      </c>
      <c r="G683" s="12">
        <f>IF(A683="","",IF(L683-$Q$1&lt;1,"",IF(ISNUMBER(INDEX($M$5:$M$2004,(ROW()-4-$Q$1))),INDEX($M$5:$M$2004,(ROW()-4-$Q$1)),"")))</f>
        <v/>
      </c>
      <c r="H683" s="11">
        <f>IF(AND(ISNUMBER(C683),ISNUMBER(D683),ISNUMBER(E683),ISNUMBER(F683),ISNUMBER(G683)),ABS(D683-C683),"")</f>
        <v/>
      </c>
      <c r="I683" s="11">
        <f>IF(ISNUMBER(H683),ABS(E683-C683),"")</f>
        <v/>
      </c>
      <c r="J683" s="12">
        <f>IF(ISNUMBER(H683),ABS(F683-C683),"")</f>
        <v/>
      </c>
      <c r="K683" s="12">
        <f>IF(ISNUMBER(H683),ABS(G683-C683),"")</f>
        <v/>
      </c>
      <c r="L683" s="11">
        <f>IF(A683="","",IF(A683=A682,L682+1,1))</f>
        <v/>
      </c>
      <c r="M683" s="12">
        <f>IF(A683="","",IF(L683=1,IF(ISNUMBER(C683),C683,""),IF(ISNUMBER(C683),IF(ISNUMBER(M682),$Q$2*C683+(1-$Q$2)*M682,C683),M682)))</f>
        <v/>
      </c>
      <c r="N683" s="11">
        <f>IF(A683="","",IF(L683=1,N682+1,N682))</f>
        <v/>
      </c>
    </row>
    <row r="684">
      <c r="A684" s="10" t="n"/>
      <c r="B684" s="10" t="n"/>
      <c r="C684" s="10" t="n"/>
      <c r="D684" s="10" t="n"/>
      <c r="E684" s="11">
        <f>IF(A684="","",IF(L684-$Q$1&lt;1,"",IF(ISNUMBER(INDEX($C$5:$C$2004,(ROW()-4-$Q$1))),INDEX($C$5:$C$2004,(ROW()-4-$Q$1)),"")))</f>
        <v/>
      </c>
      <c r="F684" s="12">
        <f>IF(A684="","",IF(L684-$Q$1-3&lt;1,"",IF(COUNT(INDEX($C$5:$C$2004,(ROW()-4-$Q$1)-3):INDEX($C$5:$C$2004,(ROW()-4-$Q$1)))=4,AVERAGE(INDEX($C$5:$C$2004,(ROW()-4-$Q$1)-3):INDEX($C$5:$C$2004,(ROW()-4-$Q$1))),"")))</f>
        <v/>
      </c>
      <c r="G684" s="12">
        <f>IF(A684="","",IF(L684-$Q$1&lt;1,"",IF(ISNUMBER(INDEX($M$5:$M$2004,(ROW()-4-$Q$1))),INDEX($M$5:$M$2004,(ROW()-4-$Q$1)),"")))</f>
        <v/>
      </c>
      <c r="H684" s="11">
        <f>IF(AND(ISNUMBER(C684),ISNUMBER(D684),ISNUMBER(E684),ISNUMBER(F684),ISNUMBER(G684)),ABS(D684-C684),"")</f>
        <v/>
      </c>
      <c r="I684" s="11">
        <f>IF(ISNUMBER(H684),ABS(E684-C684),"")</f>
        <v/>
      </c>
      <c r="J684" s="12">
        <f>IF(ISNUMBER(H684),ABS(F684-C684),"")</f>
        <v/>
      </c>
      <c r="K684" s="12">
        <f>IF(ISNUMBER(H684),ABS(G684-C684),"")</f>
        <v/>
      </c>
      <c r="L684" s="11">
        <f>IF(A684="","",IF(A684=A683,L683+1,1))</f>
        <v/>
      </c>
      <c r="M684" s="12">
        <f>IF(A684="","",IF(L684=1,IF(ISNUMBER(C684),C684,""),IF(ISNUMBER(C684),IF(ISNUMBER(M683),$Q$2*C684+(1-$Q$2)*M683,C684),M683)))</f>
        <v/>
      </c>
      <c r="N684" s="11">
        <f>IF(A684="","",IF(L684=1,N683+1,N683))</f>
        <v/>
      </c>
    </row>
    <row r="685">
      <c r="A685" s="10" t="n"/>
      <c r="B685" s="10" t="n"/>
      <c r="C685" s="10" t="n"/>
      <c r="D685" s="10" t="n"/>
      <c r="E685" s="11">
        <f>IF(A685="","",IF(L685-$Q$1&lt;1,"",IF(ISNUMBER(INDEX($C$5:$C$2004,(ROW()-4-$Q$1))),INDEX($C$5:$C$2004,(ROW()-4-$Q$1)),"")))</f>
        <v/>
      </c>
      <c r="F685" s="12">
        <f>IF(A685="","",IF(L685-$Q$1-3&lt;1,"",IF(COUNT(INDEX($C$5:$C$2004,(ROW()-4-$Q$1)-3):INDEX($C$5:$C$2004,(ROW()-4-$Q$1)))=4,AVERAGE(INDEX($C$5:$C$2004,(ROW()-4-$Q$1)-3):INDEX($C$5:$C$2004,(ROW()-4-$Q$1))),"")))</f>
        <v/>
      </c>
      <c r="G685" s="12">
        <f>IF(A685="","",IF(L685-$Q$1&lt;1,"",IF(ISNUMBER(INDEX($M$5:$M$2004,(ROW()-4-$Q$1))),INDEX($M$5:$M$2004,(ROW()-4-$Q$1)),"")))</f>
        <v/>
      </c>
      <c r="H685" s="11">
        <f>IF(AND(ISNUMBER(C685),ISNUMBER(D685),ISNUMBER(E685),ISNUMBER(F685),ISNUMBER(G685)),ABS(D685-C685),"")</f>
        <v/>
      </c>
      <c r="I685" s="11">
        <f>IF(ISNUMBER(H685),ABS(E685-C685),"")</f>
        <v/>
      </c>
      <c r="J685" s="12">
        <f>IF(ISNUMBER(H685),ABS(F685-C685),"")</f>
        <v/>
      </c>
      <c r="K685" s="12">
        <f>IF(ISNUMBER(H685),ABS(G685-C685),"")</f>
        <v/>
      </c>
      <c r="L685" s="11">
        <f>IF(A685="","",IF(A685=A684,L684+1,1))</f>
        <v/>
      </c>
      <c r="M685" s="12">
        <f>IF(A685="","",IF(L685=1,IF(ISNUMBER(C685),C685,""),IF(ISNUMBER(C685),IF(ISNUMBER(M684),$Q$2*C685+(1-$Q$2)*M684,C685),M684)))</f>
        <v/>
      </c>
      <c r="N685" s="11">
        <f>IF(A685="","",IF(L685=1,N684+1,N684))</f>
        <v/>
      </c>
    </row>
    <row r="686">
      <c r="A686" s="10" t="n"/>
      <c r="B686" s="10" t="n"/>
      <c r="C686" s="10" t="n"/>
      <c r="D686" s="10" t="n"/>
      <c r="E686" s="11">
        <f>IF(A686="","",IF(L686-$Q$1&lt;1,"",IF(ISNUMBER(INDEX($C$5:$C$2004,(ROW()-4-$Q$1))),INDEX($C$5:$C$2004,(ROW()-4-$Q$1)),"")))</f>
        <v/>
      </c>
      <c r="F686" s="12">
        <f>IF(A686="","",IF(L686-$Q$1-3&lt;1,"",IF(COUNT(INDEX($C$5:$C$2004,(ROW()-4-$Q$1)-3):INDEX($C$5:$C$2004,(ROW()-4-$Q$1)))=4,AVERAGE(INDEX($C$5:$C$2004,(ROW()-4-$Q$1)-3):INDEX($C$5:$C$2004,(ROW()-4-$Q$1))),"")))</f>
        <v/>
      </c>
      <c r="G686" s="12">
        <f>IF(A686="","",IF(L686-$Q$1&lt;1,"",IF(ISNUMBER(INDEX($M$5:$M$2004,(ROW()-4-$Q$1))),INDEX($M$5:$M$2004,(ROW()-4-$Q$1)),"")))</f>
        <v/>
      </c>
      <c r="H686" s="11">
        <f>IF(AND(ISNUMBER(C686),ISNUMBER(D686),ISNUMBER(E686),ISNUMBER(F686),ISNUMBER(G686)),ABS(D686-C686),"")</f>
        <v/>
      </c>
      <c r="I686" s="11">
        <f>IF(ISNUMBER(H686),ABS(E686-C686),"")</f>
        <v/>
      </c>
      <c r="J686" s="12">
        <f>IF(ISNUMBER(H686),ABS(F686-C686),"")</f>
        <v/>
      </c>
      <c r="K686" s="12">
        <f>IF(ISNUMBER(H686),ABS(G686-C686),"")</f>
        <v/>
      </c>
      <c r="L686" s="11">
        <f>IF(A686="","",IF(A686=A685,L685+1,1))</f>
        <v/>
      </c>
      <c r="M686" s="12">
        <f>IF(A686="","",IF(L686=1,IF(ISNUMBER(C686),C686,""),IF(ISNUMBER(C686),IF(ISNUMBER(M685),$Q$2*C686+(1-$Q$2)*M685,C686),M685)))</f>
        <v/>
      </c>
      <c r="N686" s="11">
        <f>IF(A686="","",IF(L686=1,N685+1,N685))</f>
        <v/>
      </c>
    </row>
    <row r="687">
      <c r="A687" s="10" t="n"/>
      <c r="B687" s="10" t="n"/>
      <c r="C687" s="10" t="n"/>
      <c r="D687" s="10" t="n"/>
      <c r="E687" s="11">
        <f>IF(A687="","",IF(L687-$Q$1&lt;1,"",IF(ISNUMBER(INDEX($C$5:$C$2004,(ROW()-4-$Q$1))),INDEX($C$5:$C$2004,(ROW()-4-$Q$1)),"")))</f>
        <v/>
      </c>
      <c r="F687" s="12">
        <f>IF(A687="","",IF(L687-$Q$1-3&lt;1,"",IF(COUNT(INDEX($C$5:$C$2004,(ROW()-4-$Q$1)-3):INDEX($C$5:$C$2004,(ROW()-4-$Q$1)))=4,AVERAGE(INDEX($C$5:$C$2004,(ROW()-4-$Q$1)-3):INDEX($C$5:$C$2004,(ROW()-4-$Q$1))),"")))</f>
        <v/>
      </c>
      <c r="G687" s="12">
        <f>IF(A687="","",IF(L687-$Q$1&lt;1,"",IF(ISNUMBER(INDEX($M$5:$M$2004,(ROW()-4-$Q$1))),INDEX($M$5:$M$2004,(ROW()-4-$Q$1)),"")))</f>
        <v/>
      </c>
      <c r="H687" s="11">
        <f>IF(AND(ISNUMBER(C687),ISNUMBER(D687),ISNUMBER(E687),ISNUMBER(F687),ISNUMBER(G687)),ABS(D687-C687),"")</f>
        <v/>
      </c>
      <c r="I687" s="11">
        <f>IF(ISNUMBER(H687),ABS(E687-C687),"")</f>
        <v/>
      </c>
      <c r="J687" s="12">
        <f>IF(ISNUMBER(H687),ABS(F687-C687),"")</f>
        <v/>
      </c>
      <c r="K687" s="12">
        <f>IF(ISNUMBER(H687),ABS(G687-C687),"")</f>
        <v/>
      </c>
      <c r="L687" s="11">
        <f>IF(A687="","",IF(A687=A686,L686+1,1))</f>
        <v/>
      </c>
      <c r="M687" s="12">
        <f>IF(A687="","",IF(L687=1,IF(ISNUMBER(C687),C687,""),IF(ISNUMBER(C687),IF(ISNUMBER(M686),$Q$2*C687+(1-$Q$2)*M686,C687),M686)))</f>
        <v/>
      </c>
      <c r="N687" s="11">
        <f>IF(A687="","",IF(L687=1,N686+1,N686))</f>
        <v/>
      </c>
    </row>
    <row r="688">
      <c r="A688" s="10" t="n"/>
      <c r="B688" s="10" t="n"/>
      <c r="C688" s="10" t="n"/>
      <c r="D688" s="10" t="n"/>
      <c r="E688" s="11">
        <f>IF(A688="","",IF(L688-$Q$1&lt;1,"",IF(ISNUMBER(INDEX($C$5:$C$2004,(ROW()-4-$Q$1))),INDEX($C$5:$C$2004,(ROW()-4-$Q$1)),"")))</f>
        <v/>
      </c>
      <c r="F688" s="12">
        <f>IF(A688="","",IF(L688-$Q$1-3&lt;1,"",IF(COUNT(INDEX($C$5:$C$2004,(ROW()-4-$Q$1)-3):INDEX($C$5:$C$2004,(ROW()-4-$Q$1)))=4,AVERAGE(INDEX($C$5:$C$2004,(ROW()-4-$Q$1)-3):INDEX($C$5:$C$2004,(ROW()-4-$Q$1))),"")))</f>
        <v/>
      </c>
      <c r="G688" s="12">
        <f>IF(A688="","",IF(L688-$Q$1&lt;1,"",IF(ISNUMBER(INDEX($M$5:$M$2004,(ROW()-4-$Q$1))),INDEX($M$5:$M$2004,(ROW()-4-$Q$1)),"")))</f>
        <v/>
      </c>
      <c r="H688" s="11">
        <f>IF(AND(ISNUMBER(C688),ISNUMBER(D688),ISNUMBER(E688),ISNUMBER(F688),ISNUMBER(G688)),ABS(D688-C688),"")</f>
        <v/>
      </c>
      <c r="I688" s="11">
        <f>IF(ISNUMBER(H688),ABS(E688-C688),"")</f>
        <v/>
      </c>
      <c r="J688" s="12">
        <f>IF(ISNUMBER(H688),ABS(F688-C688),"")</f>
        <v/>
      </c>
      <c r="K688" s="12">
        <f>IF(ISNUMBER(H688),ABS(G688-C688),"")</f>
        <v/>
      </c>
      <c r="L688" s="11">
        <f>IF(A688="","",IF(A688=A687,L687+1,1))</f>
        <v/>
      </c>
      <c r="M688" s="12">
        <f>IF(A688="","",IF(L688=1,IF(ISNUMBER(C688),C688,""),IF(ISNUMBER(C688),IF(ISNUMBER(M687),$Q$2*C688+(1-$Q$2)*M687,C688),M687)))</f>
        <v/>
      </c>
      <c r="N688" s="11">
        <f>IF(A688="","",IF(L688=1,N687+1,N687))</f>
        <v/>
      </c>
    </row>
    <row r="689">
      <c r="A689" s="10" t="n"/>
      <c r="B689" s="10" t="n"/>
      <c r="C689" s="10" t="n"/>
      <c r="D689" s="10" t="n"/>
      <c r="E689" s="11">
        <f>IF(A689="","",IF(L689-$Q$1&lt;1,"",IF(ISNUMBER(INDEX($C$5:$C$2004,(ROW()-4-$Q$1))),INDEX($C$5:$C$2004,(ROW()-4-$Q$1)),"")))</f>
        <v/>
      </c>
      <c r="F689" s="12">
        <f>IF(A689="","",IF(L689-$Q$1-3&lt;1,"",IF(COUNT(INDEX($C$5:$C$2004,(ROW()-4-$Q$1)-3):INDEX($C$5:$C$2004,(ROW()-4-$Q$1)))=4,AVERAGE(INDEX($C$5:$C$2004,(ROW()-4-$Q$1)-3):INDEX($C$5:$C$2004,(ROW()-4-$Q$1))),"")))</f>
        <v/>
      </c>
      <c r="G689" s="12">
        <f>IF(A689="","",IF(L689-$Q$1&lt;1,"",IF(ISNUMBER(INDEX($M$5:$M$2004,(ROW()-4-$Q$1))),INDEX($M$5:$M$2004,(ROW()-4-$Q$1)),"")))</f>
        <v/>
      </c>
      <c r="H689" s="11">
        <f>IF(AND(ISNUMBER(C689),ISNUMBER(D689),ISNUMBER(E689),ISNUMBER(F689),ISNUMBER(G689)),ABS(D689-C689),"")</f>
        <v/>
      </c>
      <c r="I689" s="11">
        <f>IF(ISNUMBER(H689),ABS(E689-C689),"")</f>
        <v/>
      </c>
      <c r="J689" s="12">
        <f>IF(ISNUMBER(H689),ABS(F689-C689),"")</f>
        <v/>
      </c>
      <c r="K689" s="12">
        <f>IF(ISNUMBER(H689),ABS(G689-C689),"")</f>
        <v/>
      </c>
      <c r="L689" s="11">
        <f>IF(A689="","",IF(A689=A688,L688+1,1))</f>
        <v/>
      </c>
      <c r="M689" s="12">
        <f>IF(A689="","",IF(L689=1,IF(ISNUMBER(C689),C689,""),IF(ISNUMBER(C689),IF(ISNUMBER(M688),$Q$2*C689+(1-$Q$2)*M688,C689),M688)))</f>
        <v/>
      </c>
      <c r="N689" s="11">
        <f>IF(A689="","",IF(L689=1,N688+1,N688))</f>
        <v/>
      </c>
    </row>
    <row r="690">
      <c r="A690" s="10" t="n"/>
      <c r="B690" s="10" t="n"/>
      <c r="C690" s="10" t="n"/>
      <c r="D690" s="10" t="n"/>
      <c r="E690" s="11">
        <f>IF(A690="","",IF(L690-$Q$1&lt;1,"",IF(ISNUMBER(INDEX($C$5:$C$2004,(ROW()-4-$Q$1))),INDEX($C$5:$C$2004,(ROW()-4-$Q$1)),"")))</f>
        <v/>
      </c>
      <c r="F690" s="12">
        <f>IF(A690="","",IF(L690-$Q$1-3&lt;1,"",IF(COUNT(INDEX($C$5:$C$2004,(ROW()-4-$Q$1)-3):INDEX($C$5:$C$2004,(ROW()-4-$Q$1)))=4,AVERAGE(INDEX($C$5:$C$2004,(ROW()-4-$Q$1)-3):INDEX($C$5:$C$2004,(ROW()-4-$Q$1))),"")))</f>
        <v/>
      </c>
      <c r="G690" s="12">
        <f>IF(A690="","",IF(L690-$Q$1&lt;1,"",IF(ISNUMBER(INDEX($M$5:$M$2004,(ROW()-4-$Q$1))),INDEX($M$5:$M$2004,(ROW()-4-$Q$1)),"")))</f>
        <v/>
      </c>
      <c r="H690" s="11">
        <f>IF(AND(ISNUMBER(C690),ISNUMBER(D690),ISNUMBER(E690),ISNUMBER(F690),ISNUMBER(G690)),ABS(D690-C690),"")</f>
        <v/>
      </c>
      <c r="I690" s="11">
        <f>IF(ISNUMBER(H690),ABS(E690-C690),"")</f>
        <v/>
      </c>
      <c r="J690" s="12">
        <f>IF(ISNUMBER(H690),ABS(F690-C690),"")</f>
        <v/>
      </c>
      <c r="K690" s="12">
        <f>IF(ISNUMBER(H690),ABS(G690-C690),"")</f>
        <v/>
      </c>
      <c r="L690" s="11">
        <f>IF(A690="","",IF(A690=A689,L689+1,1))</f>
        <v/>
      </c>
      <c r="M690" s="12">
        <f>IF(A690="","",IF(L690=1,IF(ISNUMBER(C690),C690,""),IF(ISNUMBER(C690),IF(ISNUMBER(M689),$Q$2*C690+(1-$Q$2)*M689,C690),M689)))</f>
        <v/>
      </c>
      <c r="N690" s="11">
        <f>IF(A690="","",IF(L690=1,N689+1,N689))</f>
        <v/>
      </c>
    </row>
    <row r="691">
      <c r="A691" s="10" t="n"/>
      <c r="B691" s="10" t="n"/>
      <c r="C691" s="10" t="n"/>
      <c r="D691" s="10" t="n"/>
      <c r="E691" s="11">
        <f>IF(A691="","",IF(L691-$Q$1&lt;1,"",IF(ISNUMBER(INDEX($C$5:$C$2004,(ROW()-4-$Q$1))),INDEX($C$5:$C$2004,(ROW()-4-$Q$1)),"")))</f>
        <v/>
      </c>
      <c r="F691" s="12">
        <f>IF(A691="","",IF(L691-$Q$1-3&lt;1,"",IF(COUNT(INDEX($C$5:$C$2004,(ROW()-4-$Q$1)-3):INDEX($C$5:$C$2004,(ROW()-4-$Q$1)))=4,AVERAGE(INDEX($C$5:$C$2004,(ROW()-4-$Q$1)-3):INDEX($C$5:$C$2004,(ROW()-4-$Q$1))),"")))</f>
        <v/>
      </c>
      <c r="G691" s="12">
        <f>IF(A691="","",IF(L691-$Q$1&lt;1,"",IF(ISNUMBER(INDEX($M$5:$M$2004,(ROW()-4-$Q$1))),INDEX($M$5:$M$2004,(ROW()-4-$Q$1)),"")))</f>
        <v/>
      </c>
      <c r="H691" s="11">
        <f>IF(AND(ISNUMBER(C691),ISNUMBER(D691),ISNUMBER(E691),ISNUMBER(F691),ISNUMBER(G691)),ABS(D691-C691),"")</f>
        <v/>
      </c>
      <c r="I691" s="11">
        <f>IF(ISNUMBER(H691),ABS(E691-C691),"")</f>
        <v/>
      </c>
      <c r="J691" s="12">
        <f>IF(ISNUMBER(H691),ABS(F691-C691),"")</f>
        <v/>
      </c>
      <c r="K691" s="12">
        <f>IF(ISNUMBER(H691),ABS(G691-C691),"")</f>
        <v/>
      </c>
      <c r="L691" s="11">
        <f>IF(A691="","",IF(A691=A690,L690+1,1))</f>
        <v/>
      </c>
      <c r="M691" s="12">
        <f>IF(A691="","",IF(L691=1,IF(ISNUMBER(C691),C691,""),IF(ISNUMBER(C691),IF(ISNUMBER(M690),$Q$2*C691+(1-$Q$2)*M690,C691),M690)))</f>
        <v/>
      </c>
      <c r="N691" s="11">
        <f>IF(A691="","",IF(L691=1,N690+1,N690))</f>
        <v/>
      </c>
    </row>
    <row r="692">
      <c r="A692" s="10" t="n"/>
      <c r="B692" s="10" t="n"/>
      <c r="C692" s="10" t="n"/>
      <c r="D692" s="10" t="n"/>
      <c r="E692" s="11">
        <f>IF(A692="","",IF(L692-$Q$1&lt;1,"",IF(ISNUMBER(INDEX($C$5:$C$2004,(ROW()-4-$Q$1))),INDEX($C$5:$C$2004,(ROW()-4-$Q$1)),"")))</f>
        <v/>
      </c>
      <c r="F692" s="12">
        <f>IF(A692="","",IF(L692-$Q$1-3&lt;1,"",IF(COUNT(INDEX($C$5:$C$2004,(ROW()-4-$Q$1)-3):INDEX($C$5:$C$2004,(ROW()-4-$Q$1)))=4,AVERAGE(INDEX($C$5:$C$2004,(ROW()-4-$Q$1)-3):INDEX($C$5:$C$2004,(ROW()-4-$Q$1))),"")))</f>
        <v/>
      </c>
      <c r="G692" s="12">
        <f>IF(A692="","",IF(L692-$Q$1&lt;1,"",IF(ISNUMBER(INDEX($M$5:$M$2004,(ROW()-4-$Q$1))),INDEX($M$5:$M$2004,(ROW()-4-$Q$1)),"")))</f>
        <v/>
      </c>
      <c r="H692" s="11">
        <f>IF(AND(ISNUMBER(C692),ISNUMBER(D692),ISNUMBER(E692),ISNUMBER(F692),ISNUMBER(G692)),ABS(D692-C692),"")</f>
        <v/>
      </c>
      <c r="I692" s="11">
        <f>IF(ISNUMBER(H692),ABS(E692-C692),"")</f>
        <v/>
      </c>
      <c r="J692" s="12">
        <f>IF(ISNUMBER(H692),ABS(F692-C692),"")</f>
        <v/>
      </c>
      <c r="K692" s="12">
        <f>IF(ISNUMBER(H692),ABS(G692-C692),"")</f>
        <v/>
      </c>
      <c r="L692" s="11">
        <f>IF(A692="","",IF(A692=A691,L691+1,1))</f>
        <v/>
      </c>
      <c r="M692" s="12">
        <f>IF(A692="","",IF(L692=1,IF(ISNUMBER(C692),C692,""),IF(ISNUMBER(C692),IF(ISNUMBER(M691),$Q$2*C692+(1-$Q$2)*M691,C692),M691)))</f>
        <v/>
      </c>
      <c r="N692" s="11">
        <f>IF(A692="","",IF(L692=1,N691+1,N691))</f>
        <v/>
      </c>
    </row>
    <row r="693">
      <c r="A693" s="10" t="n"/>
      <c r="B693" s="10" t="n"/>
      <c r="C693" s="10" t="n"/>
      <c r="D693" s="10" t="n"/>
      <c r="E693" s="11">
        <f>IF(A693="","",IF(L693-$Q$1&lt;1,"",IF(ISNUMBER(INDEX($C$5:$C$2004,(ROW()-4-$Q$1))),INDEX($C$5:$C$2004,(ROW()-4-$Q$1)),"")))</f>
        <v/>
      </c>
      <c r="F693" s="12">
        <f>IF(A693="","",IF(L693-$Q$1-3&lt;1,"",IF(COUNT(INDEX($C$5:$C$2004,(ROW()-4-$Q$1)-3):INDEX($C$5:$C$2004,(ROW()-4-$Q$1)))=4,AVERAGE(INDEX($C$5:$C$2004,(ROW()-4-$Q$1)-3):INDEX($C$5:$C$2004,(ROW()-4-$Q$1))),"")))</f>
        <v/>
      </c>
      <c r="G693" s="12">
        <f>IF(A693="","",IF(L693-$Q$1&lt;1,"",IF(ISNUMBER(INDEX($M$5:$M$2004,(ROW()-4-$Q$1))),INDEX($M$5:$M$2004,(ROW()-4-$Q$1)),"")))</f>
        <v/>
      </c>
      <c r="H693" s="11">
        <f>IF(AND(ISNUMBER(C693),ISNUMBER(D693),ISNUMBER(E693),ISNUMBER(F693),ISNUMBER(G693)),ABS(D693-C693),"")</f>
        <v/>
      </c>
      <c r="I693" s="11">
        <f>IF(ISNUMBER(H693),ABS(E693-C693),"")</f>
        <v/>
      </c>
      <c r="J693" s="12">
        <f>IF(ISNUMBER(H693),ABS(F693-C693),"")</f>
        <v/>
      </c>
      <c r="K693" s="12">
        <f>IF(ISNUMBER(H693),ABS(G693-C693),"")</f>
        <v/>
      </c>
      <c r="L693" s="11">
        <f>IF(A693="","",IF(A693=A692,L692+1,1))</f>
        <v/>
      </c>
      <c r="M693" s="12">
        <f>IF(A693="","",IF(L693=1,IF(ISNUMBER(C693),C693,""),IF(ISNUMBER(C693),IF(ISNUMBER(M692),$Q$2*C693+(1-$Q$2)*M692,C693),M692)))</f>
        <v/>
      </c>
      <c r="N693" s="11">
        <f>IF(A693="","",IF(L693=1,N692+1,N692))</f>
        <v/>
      </c>
    </row>
    <row r="694">
      <c r="A694" s="10" t="n"/>
      <c r="B694" s="10" t="n"/>
      <c r="C694" s="10" t="n"/>
      <c r="D694" s="10" t="n"/>
      <c r="E694" s="11">
        <f>IF(A694="","",IF(L694-$Q$1&lt;1,"",IF(ISNUMBER(INDEX($C$5:$C$2004,(ROW()-4-$Q$1))),INDEX($C$5:$C$2004,(ROW()-4-$Q$1)),"")))</f>
        <v/>
      </c>
      <c r="F694" s="12">
        <f>IF(A694="","",IF(L694-$Q$1-3&lt;1,"",IF(COUNT(INDEX($C$5:$C$2004,(ROW()-4-$Q$1)-3):INDEX($C$5:$C$2004,(ROW()-4-$Q$1)))=4,AVERAGE(INDEX($C$5:$C$2004,(ROW()-4-$Q$1)-3):INDEX($C$5:$C$2004,(ROW()-4-$Q$1))),"")))</f>
        <v/>
      </c>
      <c r="G694" s="12">
        <f>IF(A694="","",IF(L694-$Q$1&lt;1,"",IF(ISNUMBER(INDEX($M$5:$M$2004,(ROW()-4-$Q$1))),INDEX($M$5:$M$2004,(ROW()-4-$Q$1)),"")))</f>
        <v/>
      </c>
      <c r="H694" s="11">
        <f>IF(AND(ISNUMBER(C694),ISNUMBER(D694),ISNUMBER(E694),ISNUMBER(F694),ISNUMBER(G694)),ABS(D694-C694),"")</f>
        <v/>
      </c>
      <c r="I694" s="11">
        <f>IF(ISNUMBER(H694),ABS(E694-C694),"")</f>
        <v/>
      </c>
      <c r="J694" s="12">
        <f>IF(ISNUMBER(H694),ABS(F694-C694),"")</f>
        <v/>
      </c>
      <c r="K694" s="12">
        <f>IF(ISNUMBER(H694),ABS(G694-C694),"")</f>
        <v/>
      </c>
      <c r="L694" s="11">
        <f>IF(A694="","",IF(A694=A693,L693+1,1))</f>
        <v/>
      </c>
      <c r="M694" s="12">
        <f>IF(A694="","",IF(L694=1,IF(ISNUMBER(C694),C694,""),IF(ISNUMBER(C694),IF(ISNUMBER(M693),$Q$2*C694+(1-$Q$2)*M693,C694),M693)))</f>
        <v/>
      </c>
      <c r="N694" s="11">
        <f>IF(A694="","",IF(L694=1,N693+1,N693))</f>
        <v/>
      </c>
    </row>
    <row r="695">
      <c r="A695" s="10" t="n"/>
      <c r="B695" s="10" t="n"/>
      <c r="C695" s="10" t="n"/>
      <c r="D695" s="10" t="n"/>
      <c r="E695" s="11">
        <f>IF(A695="","",IF(L695-$Q$1&lt;1,"",IF(ISNUMBER(INDEX($C$5:$C$2004,(ROW()-4-$Q$1))),INDEX($C$5:$C$2004,(ROW()-4-$Q$1)),"")))</f>
        <v/>
      </c>
      <c r="F695" s="12">
        <f>IF(A695="","",IF(L695-$Q$1-3&lt;1,"",IF(COUNT(INDEX($C$5:$C$2004,(ROW()-4-$Q$1)-3):INDEX($C$5:$C$2004,(ROW()-4-$Q$1)))=4,AVERAGE(INDEX($C$5:$C$2004,(ROW()-4-$Q$1)-3):INDEX($C$5:$C$2004,(ROW()-4-$Q$1))),"")))</f>
        <v/>
      </c>
      <c r="G695" s="12">
        <f>IF(A695="","",IF(L695-$Q$1&lt;1,"",IF(ISNUMBER(INDEX($M$5:$M$2004,(ROW()-4-$Q$1))),INDEX($M$5:$M$2004,(ROW()-4-$Q$1)),"")))</f>
        <v/>
      </c>
      <c r="H695" s="11">
        <f>IF(AND(ISNUMBER(C695),ISNUMBER(D695),ISNUMBER(E695),ISNUMBER(F695),ISNUMBER(G695)),ABS(D695-C695),"")</f>
        <v/>
      </c>
      <c r="I695" s="11">
        <f>IF(ISNUMBER(H695),ABS(E695-C695),"")</f>
        <v/>
      </c>
      <c r="J695" s="12">
        <f>IF(ISNUMBER(H695),ABS(F695-C695),"")</f>
        <v/>
      </c>
      <c r="K695" s="12">
        <f>IF(ISNUMBER(H695),ABS(G695-C695),"")</f>
        <v/>
      </c>
      <c r="L695" s="11">
        <f>IF(A695="","",IF(A695=A694,L694+1,1))</f>
        <v/>
      </c>
      <c r="M695" s="12">
        <f>IF(A695="","",IF(L695=1,IF(ISNUMBER(C695),C695,""),IF(ISNUMBER(C695),IF(ISNUMBER(M694),$Q$2*C695+(1-$Q$2)*M694,C695),M694)))</f>
        <v/>
      </c>
      <c r="N695" s="11">
        <f>IF(A695="","",IF(L695=1,N694+1,N694))</f>
        <v/>
      </c>
    </row>
    <row r="696">
      <c r="A696" s="10" t="n"/>
      <c r="B696" s="10" t="n"/>
      <c r="C696" s="10" t="n"/>
      <c r="D696" s="10" t="n"/>
      <c r="E696" s="11">
        <f>IF(A696="","",IF(L696-$Q$1&lt;1,"",IF(ISNUMBER(INDEX($C$5:$C$2004,(ROW()-4-$Q$1))),INDEX($C$5:$C$2004,(ROW()-4-$Q$1)),"")))</f>
        <v/>
      </c>
      <c r="F696" s="12">
        <f>IF(A696="","",IF(L696-$Q$1-3&lt;1,"",IF(COUNT(INDEX($C$5:$C$2004,(ROW()-4-$Q$1)-3):INDEX($C$5:$C$2004,(ROW()-4-$Q$1)))=4,AVERAGE(INDEX($C$5:$C$2004,(ROW()-4-$Q$1)-3):INDEX($C$5:$C$2004,(ROW()-4-$Q$1))),"")))</f>
        <v/>
      </c>
      <c r="G696" s="12">
        <f>IF(A696="","",IF(L696-$Q$1&lt;1,"",IF(ISNUMBER(INDEX($M$5:$M$2004,(ROW()-4-$Q$1))),INDEX($M$5:$M$2004,(ROW()-4-$Q$1)),"")))</f>
        <v/>
      </c>
      <c r="H696" s="11">
        <f>IF(AND(ISNUMBER(C696),ISNUMBER(D696),ISNUMBER(E696),ISNUMBER(F696),ISNUMBER(G696)),ABS(D696-C696),"")</f>
        <v/>
      </c>
      <c r="I696" s="11">
        <f>IF(ISNUMBER(H696),ABS(E696-C696),"")</f>
        <v/>
      </c>
      <c r="J696" s="12">
        <f>IF(ISNUMBER(H696),ABS(F696-C696),"")</f>
        <v/>
      </c>
      <c r="K696" s="12">
        <f>IF(ISNUMBER(H696),ABS(G696-C696),"")</f>
        <v/>
      </c>
      <c r="L696" s="11">
        <f>IF(A696="","",IF(A696=A695,L695+1,1))</f>
        <v/>
      </c>
      <c r="M696" s="12">
        <f>IF(A696="","",IF(L696=1,IF(ISNUMBER(C696),C696,""),IF(ISNUMBER(C696),IF(ISNUMBER(M695),$Q$2*C696+(1-$Q$2)*M695,C696),M695)))</f>
        <v/>
      </c>
      <c r="N696" s="11">
        <f>IF(A696="","",IF(L696=1,N695+1,N695))</f>
        <v/>
      </c>
    </row>
    <row r="697">
      <c r="A697" s="10" t="n"/>
      <c r="B697" s="10" t="n"/>
      <c r="C697" s="10" t="n"/>
      <c r="D697" s="10" t="n"/>
      <c r="E697" s="11">
        <f>IF(A697="","",IF(L697-$Q$1&lt;1,"",IF(ISNUMBER(INDEX($C$5:$C$2004,(ROW()-4-$Q$1))),INDEX($C$5:$C$2004,(ROW()-4-$Q$1)),"")))</f>
        <v/>
      </c>
      <c r="F697" s="12">
        <f>IF(A697="","",IF(L697-$Q$1-3&lt;1,"",IF(COUNT(INDEX($C$5:$C$2004,(ROW()-4-$Q$1)-3):INDEX($C$5:$C$2004,(ROW()-4-$Q$1)))=4,AVERAGE(INDEX($C$5:$C$2004,(ROW()-4-$Q$1)-3):INDEX($C$5:$C$2004,(ROW()-4-$Q$1))),"")))</f>
        <v/>
      </c>
      <c r="G697" s="12">
        <f>IF(A697="","",IF(L697-$Q$1&lt;1,"",IF(ISNUMBER(INDEX($M$5:$M$2004,(ROW()-4-$Q$1))),INDEX($M$5:$M$2004,(ROW()-4-$Q$1)),"")))</f>
        <v/>
      </c>
      <c r="H697" s="11">
        <f>IF(AND(ISNUMBER(C697),ISNUMBER(D697),ISNUMBER(E697),ISNUMBER(F697),ISNUMBER(G697)),ABS(D697-C697),"")</f>
        <v/>
      </c>
      <c r="I697" s="11">
        <f>IF(ISNUMBER(H697),ABS(E697-C697),"")</f>
        <v/>
      </c>
      <c r="J697" s="12">
        <f>IF(ISNUMBER(H697),ABS(F697-C697),"")</f>
        <v/>
      </c>
      <c r="K697" s="12">
        <f>IF(ISNUMBER(H697),ABS(G697-C697),"")</f>
        <v/>
      </c>
      <c r="L697" s="11">
        <f>IF(A697="","",IF(A697=A696,L696+1,1))</f>
        <v/>
      </c>
      <c r="M697" s="12">
        <f>IF(A697="","",IF(L697=1,IF(ISNUMBER(C697),C697,""),IF(ISNUMBER(C697),IF(ISNUMBER(M696),$Q$2*C697+(1-$Q$2)*M696,C697),M696)))</f>
        <v/>
      </c>
      <c r="N697" s="11">
        <f>IF(A697="","",IF(L697=1,N696+1,N696))</f>
        <v/>
      </c>
    </row>
    <row r="698">
      <c r="A698" s="10" t="n"/>
      <c r="B698" s="10" t="n"/>
      <c r="C698" s="10" t="n"/>
      <c r="D698" s="10" t="n"/>
      <c r="E698" s="11">
        <f>IF(A698="","",IF(L698-$Q$1&lt;1,"",IF(ISNUMBER(INDEX($C$5:$C$2004,(ROW()-4-$Q$1))),INDEX($C$5:$C$2004,(ROW()-4-$Q$1)),"")))</f>
        <v/>
      </c>
      <c r="F698" s="12">
        <f>IF(A698="","",IF(L698-$Q$1-3&lt;1,"",IF(COUNT(INDEX($C$5:$C$2004,(ROW()-4-$Q$1)-3):INDEX($C$5:$C$2004,(ROW()-4-$Q$1)))=4,AVERAGE(INDEX($C$5:$C$2004,(ROW()-4-$Q$1)-3):INDEX($C$5:$C$2004,(ROW()-4-$Q$1))),"")))</f>
        <v/>
      </c>
      <c r="G698" s="12">
        <f>IF(A698="","",IF(L698-$Q$1&lt;1,"",IF(ISNUMBER(INDEX($M$5:$M$2004,(ROW()-4-$Q$1))),INDEX($M$5:$M$2004,(ROW()-4-$Q$1)),"")))</f>
        <v/>
      </c>
      <c r="H698" s="11">
        <f>IF(AND(ISNUMBER(C698),ISNUMBER(D698),ISNUMBER(E698),ISNUMBER(F698),ISNUMBER(G698)),ABS(D698-C698),"")</f>
        <v/>
      </c>
      <c r="I698" s="11">
        <f>IF(ISNUMBER(H698),ABS(E698-C698),"")</f>
        <v/>
      </c>
      <c r="J698" s="12">
        <f>IF(ISNUMBER(H698),ABS(F698-C698),"")</f>
        <v/>
      </c>
      <c r="K698" s="12">
        <f>IF(ISNUMBER(H698),ABS(G698-C698),"")</f>
        <v/>
      </c>
      <c r="L698" s="11">
        <f>IF(A698="","",IF(A698=A697,L697+1,1))</f>
        <v/>
      </c>
      <c r="M698" s="12">
        <f>IF(A698="","",IF(L698=1,IF(ISNUMBER(C698),C698,""),IF(ISNUMBER(C698),IF(ISNUMBER(M697),$Q$2*C698+(1-$Q$2)*M697,C698),M697)))</f>
        <v/>
      </c>
      <c r="N698" s="11">
        <f>IF(A698="","",IF(L698=1,N697+1,N697))</f>
        <v/>
      </c>
    </row>
    <row r="699">
      <c r="A699" s="10" t="n"/>
      <c r="B699" s="10" t="n"/>
      <c r="C699" s="10" t="n"/>
      <c r="D699" s="10" t="n"/>
      <c r="E699" s="11">
        <f>IF(A699="","",IF(L699-$Q$1&lt;1,"",IF(ISNUMBER(INDEX($C$5:$C$2004,(ROW()-4-$Q$1))),INDEX($C$5:$C$2004,(ROW()-4-$Q$1)),"")))</f>
        <v/>
      </c>
      <c r="F699" s="12">
        <f>IF(A699="","",IF(L699-$Q$1-3&lt;1,"",IF(COUNT(INDEX($C$5:$C$2004,(ROW()-4-$Q$1)-3):INDEX($C$5:$C$2004,(ROW()-4-$Q$1)))=4,AVERAGE(INDEX($C$5:$C$2004,(ROW()-4-$Q$1)-3):INDEX($C$5:$C$2004,(ROW()-4-$Q$1))),"")))</f>
        <v/>
      </c>
      <c r="G699" s="12">
        <f>IF(A699="","",IF(L699-$Q$1&lt;1,"",IF(ISNUMBER(INDEX($M$5:$M$2004,(ROW()-4-$Q$1))),INDEX($M$5:$M$2004,(ROW()-4-$Q$1)),"")))</f>
        <v/>
      </c>
      <c r="H699" s="11">
        <f>IF(AND(ISNUMBER(C699),ISNUMBER(D699),ISNUMBER(E699),ISNUMBER(F699),ISNUMBER(G699)),ABS(D699-C699),"")</f>
        <v/>
      </c>
      <c r="I699" s="11">
        <f>IF(ISNUMBER(H699),ABS(E699-C699),"")</f>
        <v/>
      </c>
      <c r="J699" s="12">
        <f>IF(ISNUMBER(H699),ABS(F699-C699),"")</f>
        <v/>
      </c>
      <c r="K699" s="12">
        <f>IF(ISNUMBER(H699),ABS(G699-C699),"")</f>
        <v/>
      </c>
      <c r="L699" s="11">
        <f>IF(A699="","",IF(A699=A698,L698+1,1))</f>
        <v/>
      </c>
      <c r="M699" s="12">
        <f>IF(A699="","",IF(L699=1,IF(ISNUMBER(C699),C699,""),IF(ISNUMBER(C699),IF(ISNUMBER(M698),$Q$2*C699+(1-$Q$2)*M698,C699),M698)))</f>
        <v/>
      </c>
      <c r="N699" s="11">
        <f>IF(A699="","",IF(L699=1,N698+1,N698))</f>
        <v/>
      </c>
    </row>
    <row r="700">
      <c r="A700" s="10" t="n"/>
      <c r="B700" s="10" t="n"/>
      <c r="C700" s="10" t="n"/>
      <c r="D700" s="10" t="n"/>
      <c r="E700" s="11">
        <f>IF(A700="","",IF(L700-$Q$1&lt;1,"",IF(ISNUMBER(INDEX($C$5:$C$2004,(ROW()-4-$Q$1))),INDEX($C$5:$C$2004,(ROW()-4-$Q$1)),"")))</f>
        <v/>
      </c>
      <c r="F700" s="12">
        <f>IF(A700="","",IF(L700-$Q$1-3&lt;1,"",IF(COUNT(INDEX($C$5:$C$2004,(ROW()-4-$Q$1)-3):INDEX($C$5:$C$2004,(ROW()-4-$Q$1)))=4,AVERAGE(INDEX($C$5:$C$2004,(ROW()-4-$Q$1)-3):INDEX($C$5:$C$2004,(ROW()-4-$Q$1))),"")))</f>
        <v/>
      </c>
      <c r="G700" s="12">
        <f>IF(A700="","",IF(L700-$Q$1&lt;1,"",IF(ISNUMBER(INDEX($M$5:$M$2004,(ROW()-4-$Q$1))),INDEX($M$5:$M$2004,(ROW()-4-$Q$1)),"")))</f>
        <v/>
      </c>
      <c r="H700" s="11">
        <f>IF(AND(ISNUMBER(C700),ISNUMBER(D700),ISNUMBER(E700),ISNUMBER(F700),ISNUMBER(G700)),ABS(D700-C700),"")</f>
        <v/>
      </c>
      <c r="I700" s="11">
        <f>IF(ISNUMBER(H700),ABS(E700-C700),"")</f>
        <v/>
      </c>
      <c r="J700" s="12">
        <f>IF(ISNUMBER(H700),ABS(F700-C700),"")</f>
        <v/>
      </c>
      <c r="K700" s="12">
        <f>IF(ISNUMBER(H700),ABS(G700-C700),"")</f>
        <v/>
      </c>
      <c r="L700" s="11">
        <f>IF(A700="","",IF(A700=A699,L699+1,1))</f>
        <v/>
      </c>
      <c r="M700" s="12">
        <f>IF(A700="","",IF(L700=1,IF(ISNUMBER(C700),C700,""),IF(ISNUMBER(C700),IF(ISNUMBER(M699),$Q$2*C700+(1-$Q$2)*M699,C700),M699)))</f>
        <v/>
      </c>
      <c r="N700" s="11">
        <f>IF(A700="","",IF(L700=1,N699+1,N699))</f>
        <v/>
      </c>
    </row>
    <row r="701">
      <c r="A701" s="10" t="n"/>
      <c r="B701" s="10" t="n"/>
      <c r="C701" s="10" t="n"/>
      <c r="D701" s="10" t="n"/>
      <c r="E701" s="11">
        <f>IF(A701="","",IF(L701-$Q$1&lt;1,"",IF(ISNUMBER(INDEX($C$5:$C$2004,(ROW()-4-$Q$1))),INDEX($C$5:$C$2004,(ROW()-4-$Q$1)),"")))</f>
        <v/>
      </c>
      <c r="F701" s="12">
        <f>IF(A701="","",IF(L701-$Q$1-3&lt;1,"",IF(COUNT(INDEX($C$5:$C$2004,(ROW()-4-$Q$1)-3):INDEX($C$5:$C$2004,(ROW()-4-$Q$1)))=4,AVERAGE(INDEX($C$5:$C$2004,(ROW()-4-$Q$1)-3):INDEX($C$5:$C$2004,(ROW()-4-$Q$1))),"")))</f>
        <v/>
      </c>
      <c r="G701" s="12">
        <f>IF(A701="","",IF(L701-$Q$1&lt;1,"",IF(ISNUMBER(INDEX($M$5:$M$2004,(ROW()-4-$Q$1))),INDEX($M$5:$M$2004,(ROW()-4-$Q$1)),"")))</f>
        <v/>
      </c>
      <c r="H701" s="11">
        <f>IF(AND(ISNUMBER(C701),ISNUMBER(D701),ISNUMBER(E701),ISNUMBER(F701),ISNUMBER(G701)),ABS(D701-C701),"")</f>
        <v/>
      </c>
      <c r="I701" s="11">
        <f>IF(ISNUMBER(H701),ABS(E701-C701),"")</f>
        <v/>
      </c>
      <c r="J701" s="12">
        <f>IF(ISNUMBER(H701),ABS(F701-C701),"")</f>
        <v/>
      </c>
      <c r="K701" s="12">
        <f>IF(ISNUMBER(H701),ABS(G701-C701),"")</f>
        <v/>
      </c>
      <c r="L701" s="11">
        <f>IF(A701="","",IF(A701=A700,L700+1,1))</f>
        <v/>
      </c>
      <c r="M701" s="12">
        <f>IF(A701="","",IF(L701=1,IF(ISNUMBER(C701),C701,""),IF(ISNUMBER(C701),IF(ISNUMBER(M700),$Q$2*C701+(1-$Q$2)*M700,C701),M700)))</f>
        <v/>
      </c>
      <c r="N701" s="11">
        <f>IF(A701="","",IF(L701=1,N700+1,N700))</f>
        <v/>
      </c>
    </row>
    <row r="702">
      <c r="A702" s="10" t="n"/>
      <c r="B702" s="10" t="n"/>
      <c r="C702" s="10" t="n"/>
      <c r="D702" s="10" t="n"/>
      <c r="E702" s="11">
        <f>IF(A702="","",IF(L702-$Q$1&lt;1,"",IF(ISNUMBER(INDEX($C$5:$C$2004,(ROW()-4-$Q$1))),INDEX($C$5:$C$2004,(ROW()-4-$Q$1)),"")))</f>
        <v/>
      </c>
      <c r="F702" s="12">
        <f>IF(A702="","",IF(L702-$Q$1-3&lt;1,"",IF(COUNT(INDEX($C$5:$C$2004,(ROW()-4-$Q$1)-3):INDEX($C$5:$C$2004,(ROW()-4-$Q$1)))=4,AVERAGE(INDEX($C$5:$C$2004,(ROW()-4-$Q$1)-3):INDEX($C$5:$C$2004,(ROW()-4-$Q$1))),"")))</f>
        <v/>
      </c>
      <c r="G702" s="12">
        <f>IF(A702="","",IF(L702-$Q$1&lt;1,"",IF(ISNUMBER(INDEX($M$5:$M$2004,(ROW()-4-$Q$1))),INDEX($M$5:$M$2004,(ROW()-4-$Q$1)),"")))</f>
        <v/>
      </c>
      <c r="H702" s="11">
        <f>IF(AND(ISNUMBER(C702),ISNUMBER(D702),ISNUMBER(E702),ISNUMBER(F702),ISNUMBER(G702)),ABS(D702-C702),"")</f>
        <v/>
      </c>
      <c r="I702" s="11">
        <f>IF(ISNUMBER(H702),ABS(E702-C702),"")</f>
        <v/>
      </c>
      <c r="J702" s="12">
        <f>IF(ISNUMBER(H702),ABS(F702-C702),"")</f>
        <v/>
      </c>
      <c r="K702" s="12">
        <f>IF(ISNUMBER(H702),ABS(G702-C702),"")</f>
        <v/>
      </c>
      <c r="L702" s="11">
        <f>IF(A702="","",IF(A702=A701,L701+1,1))</f>
        <v/>
      </c>
      <c r="M702" s="12">
        <f>IF(A702="","",IF(L702=1,IF(ISNUMBER(C702),C702,""),IF(ISNUMBER(C702),IF(ISNUMBER(M701),$Q$2*C702+(1-$Q$2)*M701,C702),M701)))</f>
        <v/>
      </c>
      <c r="N702" s="11">
        <f>IF(A702="","",IF(L702=1,N701+1,N701))</f>
        <v/>
      </c>
    </row>
    <row r="703">
      <c r="A703" s="10" t="n"/>
      <c r="B703" s="10" t="n"/>
      <c r="C703" s="10" t="n"/>
      <c r="D703" s="10" t="n"/>
      <c r="E703" s="11">
        <f>IF(A703="","",IF(L703-$Q$1&lt;1,"",IF(ISNUMBER(INDEX($C$5:$C$2004,(ROW()-4-$Q$1))),INDEX($C$5:$C$2004,(ROW()-4-$Q$1)),"")))</f>
        <v/>
      </c>
      <c r="F703" s="12">
        <f>IF(A703="","",IF(L703-$Q$1-3&lt;1,"",IF(COUNT(INDEX($C$5:$C$2004,(ROW()-4-$Q$1)-3):INDEX($C$5:$C$2004,(ROW()-4-$Q$1)))=4,AVERAGE(INDEX($C$5:$C$2004,(ROW()-4-$Q$1)-3):INDEX($C$5:$C$2004,(ROW()-4-$Q$1))),"")))</f>
        <v/>
      </c>
      <c r="G703" s="12">
        <f>IF(A703="","",IF(L703-$Q$1&lt;1,"",IF(ISNUMBER(INDEX($M$5:$M$2004,(ROW()-4-$Q$1))),INDEX($M$5:$M$2004,(ROW()-4-$Q$1)),"")))</f>
        <v/>
      </c>
      <c r="H703" s="11">
        <f>IF(AND(ISNUMBER(C703),ISNUMBER(D703),ISNUMBER(E703),ISNUMBER(F703),ISNUMBER(G703)),ABS(D703-C703),"")</f>
        <v/>
      </c>
      <c r="I703" s="11">
        <f>IF(ISNUMBER(H703),ABS(E703-C703),"")</f>
        <v/>
      </c>
      <c r="J703" s="12">
        <f>IF(ISNUMBER(H703),ABS(F703-C703),"")</f>
        <v/>
      </c>
      <c r="K703" s="12">
        <f>IF(ISNUMBER(H703),ABS(G703-C703),"")</f>
        <v/>
      </c>
      <c r="L703" s="11">
        <f>IF(A703="","",IF(A703=A702,L702+1,1))</f>
        <v/>
      </c>
      <c r="M703" s="12">
        <f>IF(A703="","",IF(L703=1,IF(ISNUMBER(C703),C703,""),IF(ISNUMBER(C703),IF(ISNUMBER(M702),$Q$2*C703+(1-$Q$2)*M702,C703),M702)))</f>
        <v/>
      </c>
      <c r="N703" s="11">
        <f>IF(A703="","",IF(L703=1,N702+1,N702))</f>
        <v/>
      </c>
    </row>
    <row r="704">
      <c r="A704" s="10" t="n"/>
      <c r="B704" s="10" t="n"/>
      <c r="C704" s="10" t="n"/>
      <c r="D704" s="10" t="n"/>
      <c r="E704" s="11">
        <f>IF(A704="","",IF(L704-$Q$1&lt;1,"",IF(ISNUMBER(INDEX($C$5:$C$2004,(ROW()-4-$Q$1))),INDEX($C$5:$C$2004,(ROW()-4-$Q$1)),"")))</f>
        <v/>
      </c>
      <c r="F704" s="12">
        <f>IF(A704="","",IF(L704-$Q$1-3&lt;1,"",IF(COUNT(INDEX($C$5:$C$2004,(ROW()-4-$Q$1)-3):INDEX($C$5:$C$2004,(ROW()-4-$Q$1)))=4,AVERAGE(INDEX($C$5:$C$2004,(ROW()-4-$Q$1)-3):INDEX($C$5:$C$2004,(ROW()-4-$Q$1))),"")))</f>
        <v/>
      </c>
      <c r="G704" s="12">
        <f>IF(A704="","",IF(L704-$Q$1&lt;1,"",IF(ISNUMBER(INDEX($M$5:$M$2004,(ROW()-4-$Q$1))),INDEX($M$5:$M$2004,(ROW()-4-$Q$1)),"")))</f>
        <v/>
      </c>
      <c r="H704" s="11">
        <f>IF(AND(ISNUMBER(C704),ISNUMBER(D704),ISNUMBER(E704),ISNUMBER(F704),ISNUMBER(G704)),ABS(D704-C704),"")</f>
        <v/>
      </c>
      <c r="I704" s="11">
        <f>IF(ISNUMBER(H704),ABS(E704-C704),"")</f>
        <v/>
      </c>
      <c r="J704" s="12">
        <f>IF(ISNUMBER(H704),ABS(F704-C704),"")</f>
        <v/>
      </c>
      <c r="K704" s="12">
        <f>IF(ISNUMBER(H704),ABS(G704-C704),"")</f>
        <v/>
      </c>
      <c r="L704" s="11">
        <f>IF(A704="","",IF(A704=A703,L703+1,1))</f>
        <v/>
      </c>
      <c r="M704" s="12">
        <f>IF(A704="","",IF(L704=1,IF(ISNUMBER(C704),C704,""),IF(ISNUMBER(C704),IF(ISNUMBER(M703),$Q$2*C704+(1-$Q$2)*M703,C704),M703)))</f>
        <v/>
      </c>
      <c r="N704" s="11">
        <f>IF(A704="","",IF(L704=1,N703+1,N703))</f>
        <v/>
      </c>
    </row>
    <row r="705">
      <c r="A705" s="10" t="n"/>
      <c r="B705" s="10" t="n"/>
      <c r="C705" s="10" t="n"/>
      <c r="D705" s="10" t="n"/>
      <c r="E705" s="11">
        <f>IF(A705="","",IF(L705-$Q$1&lt;1,"",IF(ISNUMBER(INDEX($C$5:$C$2004,(ROW()-4-$Q$1))),INDEX($C$5:$C$2004,(ROW()-4-$Q$1)),"")))</f>
        <v/>
      </c>
      <c r="F705" s="12">
        <f>IF(A705="","",IF(L705-$Q$1-3&lt;1,"",IF(COUNT(INDEX($C$5:$C$2004,(ROW()-4-$Q$1)-3):INDEX($C$5:$C$2004,(ROW()-4-$Q$1)))=4,AVERAGE(INDEX($C$5:$C$2004,(ROW()-4-$Q$1)-3):INDEX($C$5:$C$2004,(ROW()-4-$Q$1))),"")))</f>
        <v/>
      </c>
      <c r="G705" s="12">
        <f>IF(A705="","",IF(L705-$Q$1&lt;1,"",IF(ISNUMBER(INDEX($M$5:$M$2004,(ROW()-4-$Q$1))),INDEX($M$5:$M$2004,(ROW()-4-$Q$1)),"")))</f>
        <v/>
      </c>
      <c r="H705" s="11">
        <f>IF(AND(ISNUMBER(C705),ISNUMBER(D705),ISNUMBER(E705),ISNUMBER(F705),ISNUMBER(G705)),ABS(D705-C705),"")</f>
        <v/>
      </c>
      <c r="I705" s="11">
        <f>IF(ISNUMBER(H705),ABS(E705-C705),"")</f>
        <v/>
      </c>
      <c r="J705" s="12">
        <f>IF(ISNUMBER(H705),ABS(F705-C705),"")</f>
        <v/>
      </c>
      <c r="K705" s="12">
        <f>IF(ISNUMBER(H705),ABS(G705-C705),"")</f>
        <v/>
      </c>
      <c r="L705" s="11">
        <f>IF(A705="","",IF(A705=A704,L704+1,1))</f>
        <v/>
      </c>
      <c r="M705" s="12">
        <f>IF(A705="","",IF(L705=1,IF(ISNUMBER(C705),C705,""),IF(ISNUMBER(C705),IF(ISNUMBER(M704),$Q$2*C705+(1-$Q$2)*M704,C705),M704)))</f>
        <v/>
      </c>
      <c r="N705" s="11">
        <f>IF(A705="","",IF(L705=1,N704+1,N704))</f>
        <v/>
      </c>
    </row>
    <row r="706">
      <c r="A706" s="10" t="n"/>
      <c r="B706" s="10" t="n"/>
      <c r="C706" s="10" t="n"/>
      <c r="D706" s="10" t="n"/>
      <c r="E706" s="11">
        <f>IF(A706="","",IF(L706-$Q$1&lt;1,"",IF(ISNUMBER(INDEX($C$5:$C$2004,(ROW()-4-$Q$1))),INDEX($C$5:$C$2004,(ROW()-4-$Q$1)),"")))</f>
        <v/>
      </c>
      <c r="F706" s="12">
        <f>IF(A706="","",IF(L706-$Q$1-3&lt;1,"",IF(COUNT(INDEX($C$5:$C$2004,(ROW()-4-$Q$1)-3):INDEX($C$5:$C$2004,(ROW()-4-$Q$1)))=4,AVERAGE(INDEX($C$5:$C$2004,(ROW()-4-$Q$1)-3):INDEX($C$5:$C$2004,(ROW()-4-$Q$1))),"")))</f>
        <v/>
      </c>
      <c r="G706" s="12">
        <f>IF(A706="","",IF(L706-$Q$1&lt;1,"",IF(ISNUMBER(INDEX($M$5:$M$2004,(ROW()-4-$Q$1))),INDEX($M$5:$M$2004,(ROW()-4-$Q$1)),"")))</f>
        <v/>
      </c>
      <c r="H706" s="11">
        <f>IF(AND(ISNUMBER(C706),ISNUMBER(D706),ISNUMBER(E706),ISNUMBER(F706),ISNUMBER(G706)),ABS(D706-C706),"")</f>
        <v/>
      </c>
      <c r="I706" s="11">
        <f>IF(ISNUMBER(H706),ABS(E706-C706),"")</f>
        <v/>
      </c>
      <c r="J706" s="12">
        <f>IF(ISNUMBER(H706),ABS(F706-C706),"")</f>
        <v/>
      </c>
      <c r="K706" s="12">
        <f>IF(ISNUMBER(H706),ABS(G706-C706),"")</f>
        <v/>
      </c>
      <c r="L706" s="11">
        <f>IF(A706="","",IF(A706=A705,L705+1,1))</f>
        <v/>
      </c>
      <c r="M706" s="12">
        <f>IF(A706="","",IF(L706=1,IF(ISNUMBER(C706),C706,""),IF(ISNUMBER(C706),IF(ISNUMBER(M705),$Q$2*C706+(1-$Q$2)*M705,C706),M705)))</f>
        <v/>
      </c>
      <c r="N706" s="11">
        <f>IF(A706="","",IF(L706=1,N705+1,N705))</f>
        <v/>
      </c>
    </row>
    <row r="707">
      <c r="A707" s="10" t="n"/>
      <c r="B707" s="10" t="n"/>
      <c r="C707" s="10" t="n"/>
      <c r="D707" s="10" t="n"/>
      <c r="E707" s="11">
        <f>IF(A707="","",IF(L707-$Q$1&lt;1,"",IF(ISNUMBER(INDEX($C$5:$C$2004,(ROW()-4-$Q$1))),INDEX($C$5:$C$2004,(ROW()-4-$Q$1)),"")))</f>
        <v/>
      </c>
      <c r="F707" s="12">
        <f>IF(A707="","",IF(L707-$Q$1-3&lt;1,"",IF(COUNT(INDEX($C$5:$C$2004,(ROW()-4-$Q$1)-3):INDEX($C$5:$C$2004,(ROW()-4-$Q$1)))=4,AVERAGE(INDEX($C$5:$C$2004,(ROW()-4-$Q$1)-3):INDEX($C$5:$C$2004,(ROW()-4-$Q$1))),"")))</f>
        <v/>
      </c>
      <c r="G707" s="12">
        <f>IF(A707="","",IF(L707-$Q$1&lt;1,"",IF(ISNUMBER(INDEX($M$5:$M$2004,(ROW()-4-$Q$1))),INDEX($M$5:$M$2004,(ROW()-4-$Q$1)),"")))</f>
        <v/>
      </c>
      <c r="H707" s="11">
        <f>IF(AND(ISNUMBER(C707),ISNUMBER(D707),ISNUMBER(E707),ISNUMBER(F707),ISNUMBER(G707)),ABS(D707-C707),"")</f>
        <v/>
      </c>
      <c r="I707" s="11">
        <f>IF(ISNUMBER(H707),ABS(E707-C707),"")</f>
        <v/>
      </c>
      <c r="J707" s="12">
        <f>IF(ISNUMBER(H707),ABS(F707-C707),"")</f>
        <v/>
      </c>
      <c r="K707" s="12">
        <f>IF(ISNUMBER(H707),ABS(G707-C707),"")</f>
        <v/>
      </c>
      <c r="L707" s="11">
        <f>IF(A707="","",IF(A707=A706,L706+1,1))</f>
        <v/>
      </c>
      <c r="M707" s="12">
        <f>IF(A707="","",IF(L707=1,IF(ISNUMBER(C707),C707,""),IF(ISNUMBER(C707),IF(ISNUMBER(M706),$Q$2*C707+(1-$Q$2)*M706,C707),M706)))</f>
        <v/>
      </c>
      <c r="N707" s="11">
        <f>IF(A707="","",IF(L707=1,N706+1,N706))</f>
        <v/>
      </c>
    </row>
    <row r="708">
      <c r="A708" s="10" t="n"/>
      <c r="B708" s="10" t="n"/>
      <c r="C708" s="10" t="n"/>
      <c r="D708" s="10" t="n"/>
      <c r="E708" s="11">
        <f>IF(A708="","",IF(L708-$Q$1&lt;1,"",IF(ISNUMBER(INDEX($C$5:$C$2004,(ROW()-4-$Q$1))),INDEX($C$5:$C$2004,(ROW()-4-$Q$1)),"")))</f>
        <v/>
      </c>
      <c r="F708" s="12">
        <f>IF(A708="","",IF(L708-$Q$1-3&lt;1,"",IF(COUNT(INDEX($C$5:$C$2004,(ROW()-4-$Q$1)-3):INDEX($C$5:$C$2004,(ROW()-4-$Q$1)))=4,AVERAGE(INDEX($C$5:$C$2004,(ROW()-4-$Q$1)-3):INDEX($C$5:$C$2004,(ROW()-4-$Q$1))),"")))</f>
        <v/>
      </c>
      <c r="G708" s="12">
        <f>IF(A708="","",IF(L708-$Q$1&lt;1,"",IF(ISNUMBER(INDEX($M$5:$M$2004,(ROW()-4-$Q$1))),INDEX($M$5:$M$2004,(ROW()-4-$Q$1)),"")))</f>
        <v/>
      </c>
      <c r="H708" s="11">
        <f>IF(AND(ISNUMBER(C708),ISNUMBER(D708),ISNUMBER(E708),ISNUMBER(F708),ISNUMBER(G708)),ABS(D708-C708),"")</f>
        <v/>
      </c>
      <c r="I708" s="11">
        <f>IF(ISNUMBER(H708),ABS(E708-C708),"")</f>
        <v/>
      </c>
      <c r="J708" s="12">
        <f>IF(ISNUMBER(H708),ABS(F708-C708),"")</f>
        <v/>
      </c>
      <c r="K708" s="12">
        <f>IF(ISNUMBER(H708),ABS(G708-C708),"")</f>
        <v/>
      </c>
      <c r="L708" s="11">
        <f>IF(A708="","",IF(A708=A707,L707+1,1))</f>
        <v/>
      </c>
      <c r="M708" s="12">
        <f>IF(A708="","",IF(L708=1,IF(ISNUMBER(C708),C708,""),IF(ISNUMBER(C708),IF(ISNUMBER(M707),$Q$2*C708+(1-$Q$2)*M707,C708),M707)))</f>
        <v/>
      </c>
      <c r="N708" s="11">
        <f>IF(A708="","",IF(L708=1,N707+1,N707))</f>
        <v/>
      </c>
    </row>
    <row r="709">
      <c r="A709" s="10" t="n"/>
      <c r="B709" s="10" t="n"/>
      <c r="C709" s="10" t="n"/>
      <c r="D709" s="10" t="n"/>
      <c r="E709" s="11">
        <f>IF(A709="","",IF(L709-$Q$1&lt;1,"",IF(ISNUMBER(INDEX($C$5:$C$2004,(ROW()-4-$Q$1))),INDEX($C$5:$C$2004,(ROW()-4-$Q$1)),"")))</f>
        <v/>
      </c>
      <c r="F709" s="12">
        <f>IF(A709="","",IF(L709-$Q$1-3&lt;1,"",IF(COUNT(INDEX($C$5:$C$2004,(ROW()-4-$Q$1)-3):INDEX($C$5:$C$2004,(ROW()-4-$Q$1)))=4,AVERAGE(INDEX($C$5:$C$2004,(ROW()-4-$Q$1)-3):INDEX($C$5:$C$2004,(ROW()-4-$Q$1))),"")))</f>
        <v/>
      </c>
      <c r="G709" s="12">
        <f>IF(A709="","",IF(L709-$Q$1&lt;1,"",IF(ISNUMBER(INDEX($M$5:$M$2004,(ROW()-4-$Q$1))),INDEX($M$5:$M$2004,(ROW()-4-$Q$1)),"")))</f>
        <v/>
      </c>
      <c r="H709" s="11">
        <f>IF(AND(ISNUMBER(C709),ISNUMBER(D709),ISNUMBER(E709),ISNUMBER(F709),ISNUMBER(G709)),ABS(D709-C709),"")</f>
        <v/>
      </c>
      <c r="I709" s="11">
        <f>IF(ISNUMBER(H709),ABS(E709-C709),"")</f>
        <v/>
      </c>
      <c r="J709" s="12">
        <f>IF(ISNUMBER(H709),ABS(F709-C709),"")</f>
        <v/>
      </c>
      <c r="K709" s="12">
        <f>IF(ISNUMBER(H709),ABS(G709-C709),"")</f>
        <v/>
      </c>
      <c r="L709" s="11">
        <f>IF(A709="","",IF(A709=A708,L708+1,1))</f>
        <v/>
      </c>
      <c r="M709" s="12">
        <f>IF(A709="","",IF(L709=1,IF(ISNUMBER(C709),C709,""),IF(ISNUMBER(C709),IF(ISNUMBER(M708),$Q$2*C709+(1-$Q$2)*M708,C709),M708)))</f>
        <v/>
      </c>
      <c r="N709" s="11">
        <f>IF(A709="","",IF(L709=1,N708+1,N708))</f>
        <v/>
      </c>
    </row>
    <row r="710">
      <c r="A710" s="10" t="n"/>
      <c r="B710" s="10" t="n"/>
      <c r="C710" s="10" t="n"/>
      <c r="D710" s="10" t="n"/>
      <c r="E710" s="11">
        <f>IF(A710="","",IF(L710-$Q$1&lt;1,"",IF(ISNUMBER(INDEX($C$5:$C$2004,(ROW()-4-$Q$1))),INDEX($C$5:$C$2004,(ROW()-4-$Q$1)),"")))</f>
        <v/>
      </c>
      <c r="F710" s="12">
        <f>IF(A710="","",IF(L710-$Q$1-3&lt;1,"",IF(COUNT(INDEX($C$5:$C$2004,(ROW()-4-$Q$1)-3):INDEX($C$5:$C$2004,(ROW()-4-$Q$1)))=4,AVERAGE(INDEX($C$5:$C$2004,(ROW()-4-$Q$1)-3):INDEX($C$5:$C$2004,(ROW()-4-$Q$1))),"")))</f>
        <v/>
      </c>
      <c r="G710" s="12">
        <f>IF(A710="","",IF(L710-$Q$1&lt;1,"",IF(ISNUMBER(INDEX($M$5:$M$2004,(ROW()-4-$Q$1))),INDEX($M$5:$M$2004,(ROW()-4-$Q$1)),"")))</f>
        <v/>
      </c>
      <c r="H710" s="11">
        <f>IF(AND(ISNUMBER(C710),ISNUMBER(D710),ISNUMBER(E710),ISNUMBER(F710),ISNUMBER(G710)),ABS(D710-C710),"")</f>
        <v/>
      </c>
      <c r="I710" s="11">
        <f>IF(ISNUMBER(H710),ABS(E710-C710),"")</f>
        <v/>
      </c>
      <c r="J710" s="12">
        <f>IF(ISNUMBER(H710),ABS(F710-C710),"")</f>
        <v/>
      </c>
      <c r="K710" s="12">
        <f>IF(ISNUMBER(H710),ABS(G710-C710),"")</f>
        <v/>
      </c>
      <c r="L710" s="11">
        <f>IF(A710="","",IF(A710=A709,L709+1,1))</f>
        <v/>
      </c>
      <c r="M710" s="12">
        <f>IF(A710="","",IF(L710=1,IF(ISNUMBER(C710),C710,""),IF(ISNUMBER(C710),IF(ISNUMBER(M709),$Q$2*C710+(1-$Q$2)*M709,C710),M709)))</f>
        <v/>
      </c>
      <c r="N710" s="11">
        <f>IF(A710="","",IF(L710=1,N709+1,N709))</f>
        <v/>
      </c>
    </row>
    <row r="711">
      <c r="A711" s="10" t="n"/>
      <c r="B711" s="10" t="n"/>
      <c r="C711" s="10" t="n"/>
      <c r="D711" s="10" t="n"/>
      <c r="E711" s="11">
        <f>IF(A711="","",IF(L711-$Q$1&lt;1,"",IF(ISNUMBER(INDEX($C$5:$C$2004,(ROW()-4-$Q$1))),INDEX($C$5:$C$2004,(ROW()-4-$Q$1)),"")))</f>
        <v/>
      </c>
      <c r="F711" s="12">
        <f>IF(A711="","",IF(L711-$Q$1-3&lt;1,"",IF(COUNT(INDEX($C$5:$C$2004,(ROW()-4-$Q$1)-3):INDEX($C$5:$C$2004,(ROW()-4-$Q$1)))=4,AVERAGE(INDEX($C$5:$C$2004,(ROW()-4-$Q$1)-3):INDEX($C$5:$C$2004,(ROW()-4-$Q$1))),"")))</f>
        <v/>
      </c>
      <c r="G711" s="12">
        <f>IF(A711="","",IF(L711-$Q$1&lt;1,"",IF(ISNUMBER(INDEX($M$5:$M$2004,(ROW()-4-$Q$1))),INDEX($M$5:$M$2004,(ROW()-4-$Q$1)),"")))</f>
        <v/>
      </c>
      <c r="H711" s="11">
        <f>IF(AND(ISNUMBER(C711),ISNUMBER(D711),ISNUMBER(E711),ISNUMBER(F711),ISNUMBER(G711)),ABS(D711-C711),"")</f>
        <v/>
      </c>
      <c r="I711" s="11">
        <f>IF(ISNUMBER(H711),ABS(E711-C711),"")</f>
        <v/>
      </c>
      <c r="J711" s="12">
        <f>IF(ISNUMBER(H711),ABS(F711-C711),"")</f>
        <v/>
      </c>
      <c r="K711" s="12">
        <f>IF(ISNUMBER(H711),ABS(G711-C711),"")</f>
        <v/>
      </c>
      <c r="L711" s="11">
        <f>IF(A711="","",IF(A711=A710,L710+1,1))</f>
        <v/>
      </c>
      <c r="M711" s="12">
        <f>IF(A711="","",IF(L711=1,IF(ISNUMBER(C711),C711,""),IF(ISNUMBER(C711),IF(ISNUMBER(M710),$Q$2*C711+(1-$Q$2)*M710,C711),M710)))</f>
        <v/>
      </c>
      <c r="N711" s="11">
        <f>IF(A711="","",IF(L711=1,N710+1,N710))</f>
        <v/>
      </c>
    </row>
    <row r="712">
      <c r="A712" s="10" t="n"/>
      <c r="B712" s="10" t="n"/>
      <c r="C712" s="10" t="n"/>
      <c r="D712" s="10" t="n"/>
      <c r="E712" s="11">
        <f>IF(A712="","",IF(L712-$Q$1&lt;1,"",IF(ISNUMBER(INDEX($C$5:$C$2004,(ROW()-4-$Q$1))),INDEX($C$5:$C$2004,(ROW()-4-$Q$1)),"")))</f>
        <v/>
      </c>
      <c r="F712" s="12">
        <f>IF(A712="","",IF(L712-$Q$1-3&lt;1,"",IF(COUNT(INDEX($C$5:$C$2004,(ROW()-4-$Q$1)-3):INDEX($C$5:$C$2004,(ROW()-4-$Q$1)))=4,AVERAGE(INDEX($C$5:$C$2004,(ROW()-4-$Q$1)-3):INDEX($C$5:$C$2004,(ROW()-4-$Q$1))),"")))</f>
        <v/>
      </c>
      <c r="G712" s="12">
        <f>IF(A712="","",IF(L712-$Q$1&lt;1,"",IF(ISNUMBER(INDEX($M$5:$M$2004,(ROW()-4-$Q$1))),INDEX($M$5:$M$2004,(ROW()-4-$Q$1)),"")))</f>
        <v/>
      </c>
      <c r="H712" s="11">
        <f>IF(AND(ISNUMBER(C712),ISNUMBER(D712),ISNUMBER(E712),ISNUMBER(F712),ISNUMBER(G712)),ABS(D712-C712),"")</f>
        <v/>
      </c>
      <c r="I712" s="11">
        <f>IF(ISNUMBER(H712),ABS(E712-C712),"")</f>
        <v/>
      </c>
      <c r="J712" s="12">
        <f>IF(ISNUMBER(H712),ABS(F712-C712),"")</f>
        <v/>
      </c>
      <c r="K712" s="12">
        <f>IF(ISNUMBER(H712),ABS(G712-C712),"")</f>
        <v/>
      </c>
      <c r="L712" s="11">
        <f>IF(A712="","",IF(A712=A711,L711+1,1))</f>
        <v/>
      </c>
      <c r="M712" s="12">
        <f>IF(A712="","",IF(L712=1,IF(ISNUMBER(C712),C712,""),IF(ISNUMBER(C712),IF(ISNUMBER(M711),$Q$2*C712+(1-$Q$2)*M711,C712),M711)))</f>
        <v/>
      </c>
      <c r="N712" s="11">
        <f>IF(A712="","",IF(L712=1,N711+1,N711))</f>
        <v/>
      </c>
    </row>
    <row r="713">
      <c r="A713" s="10" t="n"/>
      <c r="B713" s="10" t="n"/>
      <c r="C713" s="10" t="n"/>
      <c r="D713" s="10" t="n"/>
      <c r="E713" s="11">
        <f>IF(A713="","",IF(L713-$Q$1&lt;1,"",IF(ISNUMBER(INDEX($C$5:$C$2004,(ROW()-4-$Q$1))),INDEX($C$5:$C$2004,(ROW()-4-$Q$1)),"")))</f>
        <v/>
      </c>
      <c r="F713" s="12">
        <f>IF(A713="","",IF(L713-$Q$1-3&lt;1,"",IF(COUNT(INDEX($C$5:$C$2004,(ROW()-4-$Q$1)-3):INDEX($C$5:$C$2004,(ROW()-4-$Q$1)))=4,AVERAGE(INDEX($C$5:$C$2004,(ROW()-4-$Q$1)-3):INDEX($C$5:$C$2004,(ROW()-4-$Q$1))),"")))</f>
        <v/>
      </c>
      <c r="G713" s="12">
        <f>IF(A713="","",IF(L713-$Q$1&lt;1,"",IF(ISNUMBER(INDEX($M$5:$M$2004,(ROW()-4-$Q$1))),INDEX($M$5:$M$2004,(ROW()-4-$Q$1)),"")))</f>
        <v/>
      </c>
      <c r="H713" s="11">
        <f>IF(AND(ISNUMBER(C713),ISNUMBER(D713),ISNUMBER(E713),ISNUMBER(F713),ISNUMBER(G713)),ABS(D713-C713),"")</f>
        <v/>
      </c>
      <c r="I713" s="11">
        <f>IF(ISNUMBER(H713),ABS(E713-C713),"")</f>
        <v/>
      </c>
      <c r="J713" s="12">
        <f>IF(ISNUMBER(H713),ABS(F713-C713),"")</f>
        <v/>
      </c>
      <c r="K713" s="12">
        <f>IF(ISNUMBER(H713),ABS(G713-C713),"")</f>
        <v/>
      </c>
      <c r="L713" s="11">
        <f>IF(A713="","",IF(A713=A712,L712+1,1))</f>
        <v/>
      </c>
      <c r="M713" s="12">
        <f>IF(A713="","",IF(L713=1,IF(ISNUMBER(C713),C713,""),IF(ISNUMBER(C713),IF(ISNUMBER(M712),$Q$2*C713+(1-$Q$2)*M712,C713),M712)))</f>
        <v/>
      </c>
      <c r="N713" s="11">
        <f>IF(A713="","",IF(L713=1,N712+1,N712))</f>
        <v/>
      </c>
    </row>
    <row r="714">
      <c r="A714" s="10" t="n"/>
      <c r="B714" s="10" t="n"/>
      <c r="C714" s="10" t="n"/>
      <c r="D714" s="10" t="n"/>
      <c r="E714" s="11">
        <f>IF(A714="","",IF(L714-$Q$1&lt;1,"",IF(ISNUMBER(INDEX($C$5:$C$2004,(ROW()-4-$Q$1))),INDEX($C$5:$C$2004,(ROW()-4-$Q$1)),"")))</f>
        <v/>
      </c>
      <c r="F714" s="12">
        <f>IF(A714="","",IF(L714-$Q$1-3&lt;1,"",IF(COUNT(INDEX($C$5:$C$2004,(ROW()-4-$Q$1)-3):INDEX($C$5:$C$2004,(ROW()-4-$Q$1)))=4,AVERAGE(INDEX($C$5:$C$2004,(ROW()-4-$Q$1)-3):INDEX($C$5:$C$2004,(ROW()-4-$Q$1))),"")))</f>
        <v/>
      </c>
      <c r="G714" s="12">
        <f>IF(A714="","",IF(L714-$Q$1&lt;1,"",IF(ISNUMBER(INDEX($M$5:$M$2004,(ROW()-4-$Q$1))),INDEX($M$5:$M$2004,(ROW()-4-$Q$1)),"")))</f>
        <v/>
      </c>
      <c r="H714" s="11">
        <f>IF(AND(ISNUMBER(C714),ISNUMBER(D714),ISNUMBER(E714),ISNUMBER(F714),ISNUMBER(G714)),ABS(D714-C714),"")</f>
        <v/>
      </c>
      <c r="I714" s="11">
        <f>IF(ISNUMBER(H714),ABS(E714-C714),"")</f>
        <v/>
      </c>
      <c r="J714" s="12">
        <f>IF(ISNUMBER(H714),ABS(F714-C714),"")</f>
        <v/>
      </c>
      <c r="K714" s="12">
        <f>IF(ISNUMBER(H714),ABS(G714-C714),"")</f>
        <v/>
      </c>
      <c r="L714" s="11">
        <f>IF(A714="","",IF(A714=A713,L713+1,1))</f>
        <v/>
      </c>
      <c r="M714" s="12">
        <f>IF(A714="","",IF(L714=1,IF(ISNUMBER(C714),C714,""),IF(ISNUMBER(C714),IF(ISNUMBER(M713),$Q$2*C714+(1-$Q$2)*M713,C714),M713)))</f>
        <v/>
      </c>
      <c r="N714" s="11">
        <f>IF(A714="","",IF(L714=1,N713+1,N713))</f>
        <v/>
      </c>
    </row>
    <row r="715">
      <c r="A715" s="10" t="n"/>
      <c r="B715" s="10" t="n"/>
      <c r="C715" s="10" t="n"/>
      <c r="D715" s="10" t="n"/>
      <c r="E715" s="11">
        <f>IF(A715="","",IF(L715-$Q$1&lt;1,"",IF(ISNUMBER(INDEX($C$5:$C$2004,(ROW()-4-$Q$1))),INDEX($C$5:$C$2004,(ROW()-4-$Q$1)),"")))</f>
        <v/>
      </c>
      <c r="F715" s="12">
        <f>IF(A715="","",IF(L715-$Q$1-3&lt;1,"",IF(COUNT(INDEX($C$5:$C$2004,(ROW()-4-$Q$1)-3):INDEX($C$5:$C$2004,(ROW()-4-$Q$1)))=4,AVERAGE(INDEX($C$5:$C$2004,(ROW()-4-$Q$1)-3):INDEX($C$5:$C$2004,(ROW()-4-$Q$1))),"")))</f>
        <v/>
      </c>
      <c r="G715" s="12">
        <f>IF(A715="","",IF(L715-$Q$1&lt;1,"",IF(ISNUMBER(INDEX($M$5:$M$2004,(ROW()-4-$Q$1))),INDEX($M$5:$M$2004,(ROW()-4-$Q$1)),"")))</f>
        <v/>
      </c>
      <c r="H715" s="11">
        <f>IF(AND(ISNUMBER(C715),ISNUMBER(D715),ISNUMBER(E715),ISNUMBER(F715),ISNUMBER(G715)),ABS(D715-C715),"")</f>
        <v/>
      </c>
      <c r="I715" s="11">
        <f>IF(ISNUMBER(H715),ABS(E715-C715),"")</f>
        <v/>
      </c>
      <c r="J715" s="12">
        <f>IF(ISNUMBER(H715),ABS(F715-C715),"")</f>
        <v/>
      </c>
      <c r="K715" s="12">
        <f>IF(ISNUMBER(H715),ABS(G715-C715),"")</f>
        <v/>
      </c>
      <c r="L715" s="11">
        <f>IF(A715="","",IF(A715=A714,L714+1,1))</f>
        <v/>
      </c>
      <c r="M715" s="12">
        <f>IF(A715="","",IF(L715=1,IF(ISNUMBER(C715),C715,""),IF(ISNUMBER(C715),IF(ISNUMBER(M714),$Q$2*C715+(1-$Q$2)*M714,C715),M714)))</f>
        <v/>
      </c>
      <c r="N715" s="11">
        <f>IF(A715="","",IF(L715=1,N714+1,N714))</f>
        <v/>
      </c>
    </row>
    <row r="716">
      <c r="A716" s="10" t="n"/>
      <c r="B716" s="10" t="n"/>
      <c r="C716" s="10" t="n"/>
      <c r="D716" s="10" t="n"/>
      <c r="E716" s="11">
        <f>IF(A716="","",IF(L716-$Q$1&lt;1,"",IF(ISNUMBER(INDEX($C$5:$C$2004,(ROW()-4-$Q$1))),INDEX($C$5:$C$2004,(ROW()-4-$Q$1)),"")))</f>
        <v/>
      </c>
      <c r="F716" s="12">
        <f>IF(A716="","",IF(L716-$Q$1-3&lt;1,"",IF(COUNT(INDEX($C$5:$C$2004,(ROW()-4-$Q$1)-3):INDEX($C$5:$C$2004,(ROW()-4-$Q$1)))=4,AVERAGE(INDEX($C$5:$C$2004,(ROW()-4-$Q$1)-3):INDEX($C$5:$C$2004,(ROW()-4-$Q$1))),"")))</f>
        <v/>
      </c>
      <c r="G716" s="12">
        <f>IF(A716="","",IF(L716-$Q$1&lt;1,"",IF(ISNUMBER(INDEX($M$5:$M$2004,(ROW()-4-$Q$1))),INDEX($M$5:$M$2004,(ROW()-4-$Q$1)),"")))</f>
        <v/>
      </c>
      <c r="H716" s="11">
        <f>IF(AND(ISNUMBER(C716),ISNUMBER(D716),ISNUMBER(E716),ISNUMBER(F716),ISNUMBER(G716)),ABS(D716-C716),"")</f>
        <v/>
      </c>
      <c r="I716" s="11">
        <f>IF(ISNUMBER(H716),ABS(E716-C716),"")</f>
        <v/>
      </c>
      <c r="J716" s="12">
        <f>IF(ISNUMBER(H716),ABS(F716-C716),"")</f>
        <v/>
      </c>
      <c r="K716" s="12">
        <f>IF(ISNUMBER(H716),ABS(G716-C716),"")</f>
        <v/>
      </c>
      <c r="L716" s="11">
        <f>IF(A716="","",IF(A716=A715,L715+1,1))</f>
        <v/>
      </c>
      <c r="M716" s="12">
        <f>IF(A716="","",IF(L716=1,IF(ISNUMBER(C716),C716,""),IF(ISNUMBER(C716),IF(ISNUMBER(M715),$Q$2*C716+(1-$Q$2)*M715,C716),M715)))</f>
        <v/>
      </c>
      <c r="N716" s="11">
        <f>IF(A716="","",IF(L716=1,N715+1,N715))</f>
        <v/>
      </c>
    </row>
    <row r="717">
      <c r="A717" s="10" t="n"/>
      <c r="B717" s="10" t="n"/>
      <c r="C717" s="10" t="n"/>
      <c r="D717" s="10" t="n"/>
      <c r="E717" s="11">
        <f>IF(A717="","",IF(L717-$Q$1&lt;1,"",IF(ISNUMBER(INDEX($C$5:$C$2004,(ROW()-4-$Q$1))),INDEX($C$5:$C$2004,(ROW()-4-$Q$1)),"")))</f>
        <v/>
      </c>
      <c r="F717" s="12">
        <f>IF(A717="","",IF(L717-$Q$1-3&lt;1,"",IF(COUNT(INDEX($C$5:$C$2004,(ROW()-4-$Q$1)-3):INDEX($C$5:$C$2004,(ROW()-4-$Q$1)))=4,AVERAGE(INDEX($C$5:$C$2004,(ROW()-4-$Q$1)-3):INDEX($C$5:$C$2004,(ROW()-4-$Q$1))),"")))</f>
        <v/>
      </c>
      <c r="G717" s="12">
        <f>IF(A717="","",IF(L717-$Q$1&lt;1,"",IF(ISNUMBER(INDEX($M$5:$M$2004,(ROW()-4-$Q$1))),INDEX($M$5:$M$2004,(ROW()-4-$Q$1)),"")))</f>
        <v/>
      </c>
      <c r="H717" s="11">
        <f>IF(AND(ISNUMBER(C717),ISNUMBER(D717),ISNUMBER(E717),ISNUMBER(F717),ISNUMBER(G717)),ABS(D717-C717),"")</f>
        <v/>
      </c>
      <c r="I717" s="11">
        <f>IF(ISNUMBER(H717),ABS(E717-C717),"")</f>
        <v/>
      </c>
      <c r="J717" s="12">
        <f>IF(ISNUMBER(H717),ABS(F717-C717),"")</f>
        <v/>
      </c>
      <c r="K717" s="12">
        <f>IF(ISNUMBER(H717),ABS(G717-C717),"")</f>
        <v/>
      </c>
      <c r="L717" s="11">
        <f>IF(A717="","",IF(A717=A716,L716+1,1))</f>
        <v/>
      </c>
      <c r="M717" s="12">
        <f>IF(A717="","",IF(L717=1,IF(ISNUMBER(C717),C717,""),IF(ISNUMBER(C717),IF(ISNUMBER(M716),$Q$2*C717+(1-$Q$2)*M716,C717),M716)))</f>
        <v/>
      </c>
      <c r="N717" s="11">
        <f>IF(A717="","",IF(L717=1,N716+1,N716))</f>
        <v/>
      </c>
    </row>
    <row r="718">
      <c r="A718" s="10" t="n"/>
      <c r="B718" s="10" t="n"/>
      <c r="C718" s="10" t="n"/>
      <c r="D718" s="10" t="n"/>
      <c r="E718" s="11">
        <f>IF(A718="","",IF(L718-$Q$1&lt;1,"",IF(ISNUMBER(INDEX($C$5:$C$2004,(ROW()-4-$Q$1))),INDEX($C$5:$C$2004,(ROW()-4-$Q$1)),"")))</f>
        <v/>
      </c>
      <c r="F718" s="12">
        <f>IF(A718="","",IF(L718-$Q$1-3&lt;1,"",IF(COUNT(INDEX($C$5:$C$2004,(ROW()-4-$Q$1)-3):INDEX($C$5:$C$2004,(ROW()-4-$Q$1)))=4,AVERAGE(INDEX($C$5:$C$2004,(ROW()-4-$Q$1)-3):INDEX($C$5:$C$2004,(ROW()-4-$Q$1))),"")))</f>
        <v/>
      </c>
      <c r="G718" s="12">
        <f>IF(A718="","",IF(L718-$Q$1&lt;1,"",IF(ISNUMBER(INDEX($M$5:$M$2004,(ROW()-4-$Q$1))),INDEX($M$5:$M$2004,(ROW()-4-$Q$1)),"")))</f>
        <v/>
      </c>
      <c r="H718" s="11">
        <f>IF(AND(ISNUMBER(C718),ISNUMBER(D718),ISNUMBER(E718),ISNUMBER(F718),ISNUMBER(G718)),ABS(D718-C718),"")</f>
        <v/>
      </c>
      <c r="I718" s="11">
        <f>IF(ISNUMBER(H718),ABS(E718-C718),"")</f>
        <v/>
      </c>
      <c r="J718" s="12">
        <f>IF(ISNUMBER(H718),ABS(F718-C718),"")</f>
        <v/>
      </c>
      <c r="K718" s="12">
        <f>IF(ISNUMBER(H718),ABS(G718-C718),"")</f>
        <v/>
      </c>
      <c r="L718" s="11">
        <f>IF(A718="","",IF(A718=A717,L717+1,1))</f>
        <v/>
      </c>
      <c r="M718" s="12">
        <f>IF(A718="","",IF(L718=1,IF(ISNUMBER(C718),C718,""),IF(ISNUMBER(C718),IF(ISNUMBER(M717),$Q$2*C718+(1-$Q$2)*M717,C718),M717)))</f>
        <v/>
      </c>
      <c r="N718" s="11">
        <f>IF(A718="","",IF(L718=1,N717+1,N717))</f>
        <v/>
      </c>
    </row>
    <row r="719">
      <c r="A719" s="10" t="n"/>
      <c r="B719" s="10" t="n"/>
      <c r="C719" s="10" t="n"/>
      <c r="D719" s="10" t="n"/>
      <c r="E719" s="11">
        <f>IF(A719="","",IF(L719-$Q$1&lt;1,"",IF(ISNUMBER(INDEX($C$5:$C$2004,(ROW()-4-$Q$1))),INDEX($C$5:$C$2004,(ROW()-4-$Q$1)),"")))</f>
        <v/>
      </c>
      <c r="F719" s="12">
        <f>IF(A719="","",IF(L719-$Q$1-3&lt;1,"",IF(COUNT(INDEX($C$5:$C$2004,(ROW()-4-$Q$1)-3):INDEX($C$5:$C$2004,(ROW()-4-$Q$1)))=4,AVERAGE(INDEX($C$5:$C$2004,(ROW()-4-$Q$1)-3):INDEX($C$5:$C$2004,(ROW()-4-$Q$1))),"")))</f>
        <v/>
      </c>
      <c r="G719" s="12">
        <f>IF(A719="","",IF(L719-$Q$1&lt;1,"",IF(ISNUMBER(INDEX($M$5:$M$2004,(ROW()-4-$Q$1))),INDEX($M$5:$M$2004,(ROW()-4-$Q$1)),"")))</f>
        <v/>
      </c>
      <c r="H719" s="11">
        <f>IF(AND(ISNUMBER(C719),ISNUMBER(D719),ISNUMBER(E719),ISNUMBER(F719),ISNUMBER(G719)),ABS(D719-C719),"")</f>
        <v/>
      </c>
      <c r="I719" s="11">
        <f>IF(ISNUMBER(H719),ABS(E719-C719),"")</f>
        <v/>
      </c>
      <c r="J719" s="12">
        <f>IF(ISNUMBER(H719),ABS(F719-C719),"")</f>
        <v/>
      </c>
      <c r="K719" s="12">
        <f>IF(ISNUMBER(H719),ABS(G719-C719),"")</f>
        <v/>
      </c>
      <c r="L719" s="11">
        <f>IF(A719="","",IF(A719=A718,L718+1,1))</f>
        <v/>
      </c>
      <c r="M719" s="12">
        <f>IF(A719="","",IF(L719=1,IF(ISNUMBER(C719),C719,""),IF(ISNUMBER(C719),IF(ISNUMBER(M718),$Q$2*C719+(1-$Q$2)*M718,C719),M718)))</f>
        <v/>
      </c>
      <c r="N719" s="11">
        <f>IF(A719="","",IF(L719=1,N718+1,N718))</f>
        <v/>
      </c>
    </row>
    <row r="720">
      <c r="A720" s="10" t="n"/>
      <c r="B720" s="10" t="n"/>
      <c r="C720" s="10" t="n"/>
      <c r="D720" s="10" t="n"/>
      <c r="E720" s="11">
        <f>IF(A720="","",IF(L720-$Q$1&lt;1,"",IF(ISNUMBER(INDEX($C$5:$C$2004,(ROW()-4-$Q$1))),INDEX($C$5:$C$2004,(ROW()-4-$Q$1)),"")))</f>
        <v/>
      </c>
      <c r="F720" s="12">
        <f>IF(A720="","",IF(L720-$Q$1-3&lt;1,"",IF(COUNT(INDEX($C$5:$C$2004,(ROW()-4-$Q$1)-3):INDEX($C$5:$C$2004,(ROW()-4-$Q$1)))=4,AVERAGE(INDEX($C$5:$C$2004,(ROW()-4-$Q$1)-3):INDEX($C$5:$C$2004,(ROW()-4-$Q$1))),"")))</f>
        <v/>
      </c>
      <c r="G720" s="12">
        <f>IF(A720="","",IF(L720-$Q$1&lt;1,"",IF(ISNUMBER(INDEX($M$5:$M$2004,(ROW()-4-$Q$1))),INDEX($M$5:$M$2004,(ROW()-4-$Q$1)),"")))</f>
        <v/>
      </c>
      <c r="H720" s="11">
        <f>IF(AND(ISNUMBER(C720),ISNUMBER(D720),ISNUMBER(E720),ISNUMBER(F720),ISNUMBER(G720)),ABS(D720-C720),"")</f>
        <v/>
      </c>
      <c r="I720" s="11">
        <f>IF(ISNUMBER(H720),ABS(E720-C720),"")</f>
        <v/>
      </c>
      <c r="J720" s="12">
        <f>IF(ISNUMBER(H720),ABS(F720-C720),"")</f>
        <v/>
      </c>
      <c r="K720" s="12">
        <f>IF(ISNUMBER(H720),ABS(G720-C720),"")</f>
        <v/>
      </c>
      <c r="L720" s="11">
        <f>IF(A720="","",IF(A720=A719,L719+1,1))</f>
        <v/>
      </c>
      <c r="M720" s="12">
        <f>IF(A720="","",IF(L720=1,IF(ISNUMBER(C720),C720,""),IF(ISNUMBER(C720),IF(ISNUMBER(M719),$Q$2*C720+(1-$Q$2)*M719,C720),M719)))</f>
        <v/>
      </c>
      <c r="N720" s="11">
        <f>IF(A720="","",IF(L720=1,N719+1,N719))</f>
        <v/>
      </c>
    </row>
    <row r="721">
      <c r="A721" s="10" t="n"/>
      <c r="B721" s="10" t="n"/>
      <c r="C721" s="10" t="n"/>
      <c r="D721" s="10" t="n"/>
      <c r="E721" s="11">
        <f>IF(A721="","",IF(L721-$Q$1&lt;1,"",IF(ISNUMBER(INDEX($C$5:$C$2004,(ROW()-4-$Q$1))),INDEX($C$5:$C$2004,(ROW()-4-$Q$1)),"")))</f>
        <v/>
      </c>
      <c r="F721" s="12">
        <f>IF(A721="","",IF(L721-$Q$1-3&lt;1,"",IF(COUNT(INDEX($C$5:$C$2004,(ROW()-4-$Q$1)-3):INDEX($C$5:$C$2004,(ROW()-4-$Q$1)))=4,AVERAGE(INDEX($C$5:$C$2004,(ROW()-4-$Q$1)-3):INDEX($C$5:$C$2004,(ROW()-4-$Q$1))),"")))</f>
        <v/>
      </c>
      <c r="G721" s="12">
        <f>IF(A721="","",IF(L721-$Q$1&lt;1,"",IF(ISNUMBER(INDEX($M$5:$M$2004,(ROW()-4-$Q$1))),INDEX($M$5:$M$2004,(ROW()-4-$Q$1)),"")))</f>
        <v/>
      </c>
      <c r="H721" s="11">
        <f>IF(AND(ISNUMBER(C721),ISNUMBER(D721),ISNUMBER(E721),ISNUMBER(F721),ISNUMBER(G721)),ABS(D721-C721),"")</f>
        <v/>
      </c>
      <c r="I721" s="11">
        <f>IF(ISNUMBER(H721),ABS(E721-C721),"")</f>
        <v/>
      </c>
      <c r="J721" s="12">
        <f>IF(ISNUMBER(H721),ABS(F721-C721),"")</f>
        <v/>
      </c>
      <c r="K721" s="12">
        <f>IF(ISNUMBER(H721),ABS(G721-C721),"")</f>
        <v/>
      </c>
      <c r="L721" s="11">
        <f>IF(A721="","",IF(A721=A720,L720+1,1))</f>
        <v/>
      </c>
      <c r="M721" s="12">
        <f>IF(A721="","",IF(L721=1,IF(ISNUMBER(C721),C721,""),IF(ISNUMBER(C721),IF(ISNUMBER(M720),$Q$2*C721+(1-$Q$2)*M720,C721),M720)))</f>
        <v/>
      </c>
      <c r="N721" s="11">
        <f>IF(A721="","",IF(L721=1,N720+1,N720))</f>
        <v/>
      </c>
    </row>
    <row r="722">
      <c r="A722" s="10" t="n"/>
      <c r="B722" s="10" t="n"/>
      <c r="C722" s="10" t="n"/>
      <c r="D722" s="10" t="n"/>
      <c r="E722" s="11">
        <f>IF(A722="","",IF(L722-$Q$1&lt;1,"",IF(ISNUMBER(INDEX($C$5:$C$2004,(ROW()-4-$Q$1))),INDEX($C$5:$C$2004,(ROW()-4-$Q$1)),"")))</f>
        <v/>
      </c>
      <c r="F722" s="12">
        <f>IF(A722="","",IF(L722-$Q$1-3&lt;1,"",IF(COUNT(INDEX($C$5:$C$2004,(ROW()-4-$Q$1)-3):INDEX($C$5:$C$2004,(ROW()-4-$Q$1)))=4,AVERAGE(INDEX($C$5:$C$2004,(ROW()-4-$Q$1)-3):INDEX($C$5:$C$2004,(ROW()-4-$Q$1))),"")))</f>
        <v/>
      </c>
      <c r="G722" s="12">
        <f>IF(A722="","",IF(L722-$Q$1&lt;1,"",IF(ISNUMBER(INDEX($M$5:$M$2004,(ROW()-4-$Q$1))),INDEX($M$5:$M$2004,(ROW()-4-$Q$1)),"")))</f>
        <v/>
      </c>
      <c r="H722" s="11">
        <f>IF(AND(ISNUMBER(C722),ISNUMBER(D722),ISNUMBER(E722),ISNUMBER(F722),ISNUMBER(G722)),ABS(D722-C722),"")</f>
        <v/>
      </c>
      <c r="I722" s="11">
        <f>IF(ISNUMBER(H722),ABS(E722-C722),"")</f>
        <v/>
      </c>
      <c r="J722" s="12">
        <f>IF(ISNUMBER(H722),ABS(F722-C722),"")</f>
        <v/>
      </c>
      <c r="K722" s="12">
        <f>IF(ISNUMBER(H722),ABS(G722-C722),"")</f>
        <v/>
      </c>
      <c r="L722" s="11">
        <f>IF(A722="","",IF(A722=A721,L721+1,1))</f>
        <v/>
      </c>
      <c r="M722" s="12">
        <f>IF(A722="","",IF(L722=1,IF(ISNUMBER(C722),C722,""),IF(ISNUMBER(C722),IF(ISNUMBER(M721),$Q$2*C722+(1-$Q$2)*M721,C722),M721)))</f>
        <v/>
      </c>
      <c r="N722" s="11">
        <f>IF(A722="","",IF(L722=1,N721+1,N721))</f>
        <v/>
      </c>
    </row>
    <row r="723">
      <c r="A723" s="10" t="n"/>
      <c r="B723" s="10" t="n"/>
      <c r="C723" s="10" t="n"/>
      <c r="D723" s="10" t="n"/>
      <c r="E723" s="11">
        <f>IF(A723="","",IF(L723-$Q$1&lt;1,"",IF(ISNUMBER(INDEX($C$5:$C$2004,(ROW()-4-$Q$1))),INDEX($C$5:$C$2004,(ROW()-4-$Q$1)),"")))</f>
        <v/>
      </c>
      <c r="F723" s="12">
        <f>IF(A723="","",IF(L723-$Q$1-3&lt;1,"",IF(COUNT(INDEX($C$5:$C$2004,(ROW()-4-$Q$1)-3):INDEX($C$5:$C$2004,(ROW()-4-$Q$1)))=4,AVERAGE(INDEX($C$5:$C$2004,(ROW()-4-$Q$1)-3):INDEX($C$5:$C$2004,(ROW()-4-$Q$1))),"")))</f>
        <v/>
      </c>
      <c r="G723" s="12">
        <f>IF(A723="","",IF(L723-$Q$1&lt;1,"",IF(ISNUMBER(INDEX($M$5:$M$2004,(ROW()-4-$Q$1))),INDEX($M$5:$M$2004,(ROW()-4-$Q$1)),"")))</f>
        <v/>
      </c>
      <c r="H723" s="11">
        <f>IF(AND(ISNUMBER(C723),ISNUMBER(D723),ISNUMBER(E723),ISNUMBER(F723),ISNUMBER(G723)),ABS(D723-C723),"")</f>
        <v/>
      </c>
      <c r="I723" s="11">
        <f>IF(ISNUMBER(H723),ABS(E723-C723),"")</f>
        <v/>
      </c>
      <c r="J723" s="12">
        <f>IF(ISNUMBER(H723),ABS(F723-C723),"")</f>
        <v/>
      </c>
      <c r="K723" s="12">
        <f>IF(ISNUMBER(H723),ABS(G723-C723),"")</f>
        <v/>
      </c>
      <c r="L723" s="11">
        <f>IF(A723="","",IF(A723=A722,L722+1,1))</f>
        <v/>
      </c>
      <c r="M723" s="12">
        <f>IF(A723="","",IF(L723=1,IF(ISNUMBER(C723),C723,""),IF(ISNUMBER(C723),IF(ISNUMBER(M722),$Q$2*C723+(1-$Q$2)*M722,C723),M722)))</f>
        <v/>
      </c>
      <c r="N723" s="11">
        <f>IF(A723="","",IF(L723=1,N722+1,N722))</f>
        <v/>
      </c>
    </row>
    <row r="724">
      <c r="A724" s="10" t="n"/>
      <c r="B724" s="10" t="n"/>
      <c r="C724" s="10" t="n"/>
      <c r="D724" s="10" t="n"/>
      <c r="E724" s="11">
        <f>IF(A724="","",IF(L724-$Q$1&lt;1,"",IF(ISNUMBER(INDEX($C$5:$C$2004,(ROW()-4-$Q$1))),INDEX($C$5:$C$2004,(ROW()-4-$Q$1)),"")))</f>
        <v/>
      </c>
      <c r="F724" s="12">
        <f>IF(A724="","",IF(L724-$Q$1-3&lt;1,"",IF(COUNT(INDEX($C$5:$C$2004,(ROW()-4-$Q$1)-3):INDEX($C$5:$C$2004,(ROW()-4-$Q$1)))=4,AVERAGE(INDEX($C$5:$C$2004,(ROW()-4-$Q$1)-3):INDEX($C$5:$C$2004,(ROW()-4-$Q$1))),"")))</f>
        <v/>
      </c>
      <c r="G724" s="12">
        <f>IF(A724="","",IF(L724-$Q$1&lt;1,"",IF(ISNUMBER(INDEX($M$5:$M$2004,(ROW()-4-$Q$1))),INDEX($M$5:$M$2004,(ROW()-4-$Q$1)),"")))</f>
        <v/>
      </c>
      <c r="H724" s="11">
        <f>IF(AND(ISNUMBER(C724),ISNUMBER(D724),ISNUMBER(E724),ISNUMBER(F724),ISNUMBER(G724)),ABS(D724-C724),"")</f>
        <v/>
      </c>
      <c r="I724" s="11">
        <f>IF(ISNUMBER(H724),ABS(E724-C724),"")</f>
        <v/>
      </c>
      <c r="J724" s="12">
        <f>IF(ISNUMBER(H724),ABS(F724-C724),"")</f>
        <v/>
      </c>
      <c r="K724" s="12">
        <f>IF(ISNUMBER(H724),ABS(G724-C724),"")</f>
        <v/>
      </c>
      <c r="L724" s="11">
        <f>IF(A724="","",IF(A724=A723,L723+1,1))</f>
        <v/>
      </c>
      <c r="M724" s="12">
        <f>IF(A724="","",IF(L724=1,IF(ISNUMBER(C724),C724,""),IF(ISNUMBER(C724),IF(ISNUMBER(M723),$Q$2*C724+(1-$Q$2)*M723,C724),M723)))</f>
        <v/>
      </c>
      <c r="N724" s="11">
        <f>IF(A724="","",IF(L724=1,N723+1,N723))</f>
        <v/>
      </c>
    </row>
    <row r="725">
      <c r="A725" s="10" t="n"/>
      <c r="B725" s="10" t="n"/>
      <c r="C725" s="10" t="n"/>
      <c r="D725" s="10" t="n"/>
      <c r="E725" s="11">
        <f>IF(A725="","",IF(L725-$Q$1&lt;1,"",IF(ISNUMBER(INDEX($C$5:$C$2004,(ROW()-4-$Q$1))),INDEX($C$5:$C$2004,(ROW()-4-$Q$1)),"")))</f>
        <v/>
      </c>
      <c r="F725" s="12">
        <f>IF(A725="","",IF(L725-$Q$1-3&lt;1,"",IF(COUNT(INDEX($C$5:$C$2004,(ROW()-4-$Q$1)-3):INDEX($C$5:$C$2004,(ROW()-4-$Q$1)))=4,AVERAGE(INDEX($C$5:$C$2004,(ROW()-4-$Q$1)-3):INDEX($C$5:$C$2004,(ROW()-4-$Q$1))),"")))</f>
        <v/>
      </c>
      <c r="G725" s="12">
        <f>IF(A725="","",IF(L725-$Q$1&lt;1,"",IF(ISNUMBER(INDEX($M$5:$M$2004,(ROW()-4-$Q$1))),INDEX($M$5:$M$2004,(ROW()-4-$Q$1)),"")))</f>
        <v/>
      </c>
      <c r="H725" s="11">
        <f>IF(AND(ISNUMBER(C725),ISNUMBER(D725),ISNUMBER(E725),ISNUMBER(F725),ISNUMBER(G725)),ABS(D725-C725),"")</f>
        <v/>
      </c>
      <c r="I725" s="11">
        <f>IF(ISNUMBER(H725),ABS(E725-C725),"")</f>
        <v/>
      </c>
      <c r="J725" s="12">
        <f>IF(ISNUMBER(H725),ABS(F725-C725),"")</f>
        <v/>
      </c>
      <c r="K725" s="12">
        <f>IF(ISNUMBER(H725),ABS(G725-C725),"")</f>
        <v/>
      </c>
      <c r="L725" s="11">
        <f>IF(A725="","",IF(A725=A724,L724+1,1))</f>
        <v/>
      </c>
      <c r="M725" s="12">
        <f>IF(A725="","",IF(L725=1,IF(ISNUMBER(C725),C725,""),IF(ISNUMBER(C725),IF(ISNUMBER(M724),$Q$2*C725+(1-$Q$2)*M724,C725),M724)))</f>
        <v/>
      </c>
      <c r="N725" s="11">
        <f>IF(A725="","",IF(L725=1,N724+1,N724))</f>
        <v/>
      </c>
    </row>
    <row r="726">
      <c r="A726" s="10" t="n"/>
      <c r="B726" s="10" t="n"/>
      <c r="C726" s="10" t="n"/>
      <c r="D726" s="10" t="n"/>
      <c r="E726" s="11">
        <f>IF(A726="","",IF(L726-$Q$1&lt;1,"",IF(ISNUMBER(INDEX($C$5:$C$2004,(ROW()-4-$Q$1))),INDEX($C$5:$C$2004,(ROW()-4-$Q$1)),"")))</f>
        <v/>
      </c>
      <c r="F726" s="12">
        <f>IF(A726="","",IF(L726-$Q$1-3&lt;1,"",IF(COUNT(INDEX($C$5:$C$2004,(ROW()-4-$Q$1)-3):INDEX($C$5:$C$2004,(ROW()-4-$Q$1)))=4,AVERAGE(INDEX($C$5:$C$2004,(ROW()-4-$Q$1)-3):INDEX($C$5:$C$2004,(ROW()-4-$Q$1))),"")))</f>
        <v/>
      </c>
      <c r="G726" s="12">
        <f>IF(A726="","",IF(L726-$Q$1&lt;1,"",IF(ISNUMBER(INDEX($M$5:$M$2004,(ROW()-4-$Q$1))),INDEX($M$5:$M$2004,(ROW()-4-$Q$1)),"")))</f>
        <v/>
      </c>
      <c r="H726" s="11">
        <f>IF(AND(ISNUMBER(C726),ISNUMBER(D726),ISNUMBER(E726),ISNUMBER(F726),ISNUMBER(G726)),ABS(D726-C726),"")</f>
        <v/>
      </c>
      <c r="I726" s="11">
        <f>IF(ISNUMBER(H726),ABS(E726-C726),"")</f>
        <v/>
      </c>
      <c r="J726" s="12">
        <f>IF(ISNUMBER(H726),ABS(F726-C726),"")</f>
        <v/>
      </c>
      <c r="K726" s="12">
        <f>IF(ISNUMBER(H726),ABS(G726-C726),"")</f>
        <v/>
      </c>
      <c r="L726" s="11">
        <f>IF(A726="","",IF(A726=A725,L725+1,1))</f>
        <v/>
      </c>
      <c r="M726" s="12">
        <f>IF(A726="","",IF(L726=1,IF(ISNUMBER(C726),C726,""),IF(ISNUMBER(C726),IF(ISNUMBER(M725),$Q$2*C726+(1-$Q$2)*M725,C726),M725)))</f>
        <v/>
      </c>
      <c r="N726" s="11">
        <f>IF(A726="","",IF(L726=1,N725+1,N725))</f>
        <v/>
      </c>
    </row>
    <row r="727">
      <c r="A727" s="10" t="n"/>
      <c r="B727" s="10" t="n"/>
      <c r="C727" s="10" t="n"/>
      <c r="D727" s="10" t="n"/>
      <c r="E727" s="11">
        <f>IF(A727="","",IF(L727-$Q$1&lt;1,"",IF(ISNUMBER(INDEX($C$5:$C$2004,(ROW()-4-$Q$1))),INDEX($C$5:$C$2004,(ROW()-4-$Q$1)),"")))</f>
        <v/>
      </c>
      <c r="F727" s="12">
        <f>IF(A727="","",IF(L727-$Q$1-3&lt;1,"",IF(COUNT(INDEX($C$5:$C$2004,(ROW()-4-$Q$1)-3):INDEX($C$5:$C$2004,(ROW()-4-$Q$1)))=4,AVERAGE(INDEX($C$5:$C$2004,(ROW()-4-$Q$1)-3):INDEX($C$5:$C$2004,(ROW()-4-$Q$1))),"")))</f>
        <v/>
      </c>
      <c r="G727" s="12">
        <f>IF(A727="","",IF(L727-$Q$1&lt;1,"",IF(ISNUMBER(INDEX($M$5:$M$2004,(ROW()-4-$Q$1))),INDEX($M$5:$M$2004,(ROW()-4-$Q$1)),"")))</f>
        <v/>
      </c>
      <c r="H727" s="11">
        <f>IF(AND(ISNUMBER(C727),ISNUMBER(D727),ISNUMBER(E727),ISNUMBER(F727),ISNUMBER(G727)),ABS(D727-C727),"")</f>
        <v/>
      </c>
      <c r="I727" s="11">
        <f>IF(ISNUMBER(H727),ABS(E727-C727),"")</f>
        <v/>
      </c>
      <c r="J727" s="12">
        <f>IF(ISNUMBER(H727),ABS(F727-C727),"")</f>
        <v/>
      </c>
      <c r="K727" s="12">
        <f>IF(ISNUMBER(H727),ABS(G727-C727),"")</f>
        <v/>
      </c>
      <c r="L727" s="11">
        <f>IF(A727="","",IF(A727=A726,L726+1,1))</f>
        <v/>
      </c>
      <c r="M727" s="12">
        <f>IF(A727="","",IF(L727=1,IF(ISNUMBER(C727),C727,""),IF(ISNUMBER(C727),IF(ISNUMBER(M726),$Q$2*C727+(1-$Q$2)*M726,C727),M726)))</f>
        <v/>
      </c>
      <c r="N727" s="11">
        <f>IF(A727="","",IF(L727=1,N726+1,N726))</f>
        <v/>
      </c>
    </row>
    <row r="728">
      <c r="A728" s="10" t="n"/>
      <c r="B728" s="10" t="n"/>
      <c r="C728" s="10" t="n"/>
      <c r="D728" s="10" t="n"/>
      <c r="E728" s="11">
        <f>IF(A728="","",IF(L728-$Q$1&lt;1,"",IF(ISNUMBER(INDEX($C$5:$C$2004,(ROW()-4-$Q$1))),INDEX($C$5:$C$2004,(ROW()-4-$Q$1)),"")))</f>
        <v/>
      </c>
      <c r="F728" s="12">
        <f>IF(A728="","",IF(L728-$Q$1-3&lt;1,"",IF(COUNT(INDEX($C$5:$C$2004,(ROW()-4-$Q$1)-3):INDEX($C$5:$C$2004,(ROW()-4-$Q$1)))=4,AVERAGE(INDEX($C$5:$C$2004,(ROW()-4-$Q$1)-3):INDEX($C$5:$C$2004,(ROW()-4-$Q$1))),"")))</f>
        <v/>
      </c>
      <c r="G728" s="12">
        <f>IF(A728="","",IF(L728-$Q$1&lt;1,"",IF(ISNUMBER(INDEX($M$5:$M$2004,(ROW()-4-$Q$1))),INDEX($M$5:$M$2004,(ROW()-4-$Q$1)),"")))</f>
        <v/>
      </c>
      <c r="H728" s="11">
        <f>IF(AND(ISNUMBER(C728),ISNUMBER(D728),ISNUMBER(E728),ISNUMBER(F728),ISNUMBER(G728)),ABS(D728-C728),"")</f>
        <v/>
      </c>
      <c r="I728" s="11">
        <f>IF(ISNUMBER(H728),ABS(E728-C728),"")</f>
        <v/>
      </c>
      <c r="J728" s="12">
        <f>IF(ISNUMBER(H728),ABS(F728-C728),"")</f>
        <v/>
      </c>
      <c r="K728" s="12">
        <f>IF(ISNUMBER(H728),ABS(G728-C728),"")</f>
        <v/>
      </c>
      <c r="L728" s="11">
        <f>IF(A728="","",IF(A728=A727,L727+1,1))</f>
        <v/>
      </c>
      <c r="M728" s="12">
        <f>IF(A728="","",IF(L728=1,IF(ISNUMBER(C728),C728,""),IF(ISNUMBER(C728),IF(ISNUMBER(M727),$Q$2*C728+(1-$Q$2)*M727,C728),M727)))</f>
        <v/>
      </c>
      <c r="N728" s="11">
        <f>IF(A728="","",IF(L728=1,N727+1,N727))</f>
        <v/>
      </c>
    </row>
    <row r="729">
      <c r="A729" s="10" t="n"/>
      <c r="B729" s="10" t="n"/>
      <c r="C729" s="10" t="n"/>
      <c r="D729" s="10" t="n"/>
      <c r="E729" s="11">
        <f>IF(A729="","",IF(L729-$Q$1&lt;1,"",IF(ISNUMBER(INDEX($C$5:$C$2004,(ROW()-4-$Q$1))),INDEX($C$5:$C$2004,(ROW()-4-$Q$1)),"")))</f>
        <v/>
      </c>
      <c r="F729" s="12">
        <f>IF(A729="","",IF(L729-$Q$1-3&lt;1,"",IF(COUNT(INDEX($C$5:$C$2004,(ROW()-4-$Q$1)-3):INDEX($C$5:$C$2004,(ROW()-4-$Q$1)))=4,AVERAGE(INDEX($C$5:$C$2004,(ROW()-4-$Q$1)-3):INDEX($C$5:$C$2004,(ROW()-4-$Q$1))),"")))</f>
        <v/>
      </c>
      <c r="G729" s="12">
        <f>IF(A729="","",IF(L729-$Q$1&lt;1,"",IF(ISNUMBER(INDEX($M$5:$M$2004,(ROW()-4-$Q$1))),INDEX($M$5:$M$2004,(ROW()-4-$Q$1)),"")))</f>
        <v/>
      </c>
      <c r="H729" s="11">
        <f>IF(AND(ISNUMBER(C729),ISNUMBER(D729),ISNUMBER(E729),ISNUMBER(F729),ISNUMBER(G729)),ABS(D729-C729),"")</f>
        <v/>
      </c>
      <c r="I729" s="11">
        <f>IF(ISNUMBER(H729),ABS(E729-C729),"")</f>
        <v/>
      </c>
      <c r="J729" s="12">
        <f>IF(ISNUMBER(H729),ABS(F729-C729),"")</f>
        <v/>
      </c>
      <c r="K729" s="12">
        <f>IF(ISNUMBER(H729),ABS(G729-C729),"")</f>
        <v/>
      </c>
      <c r="L729" s="11">
        <f>IF(A729="","",IF(A729=A728,L728+1,1))</f>
        <v/>
      </c>
      <c r="M729" s="12">
        <f>IF(A729="","",IF(L729=1,IF(ISNUMBER(C729),C729,""),IF(ISNUMBER(C729),IF(ISNUMBER(M728),$Q$2*C729+(1-$Q$2)*M728,C729),M728)))</f>
        <v/>
      </c>
      <c r="N729" s="11">
        <f>IF(A729="","",IF(L729=1,N728+1,N728))</f>
        <v/>
      </c>
    </row>
    <row r="730">
      <c r="A730" s="10" t="n"/>
      <c r="B730" s="10" t="n"/>
      <c r="C730" s="10" t="n"/>
      <c r="D730" s="10" t="n"/>
      <c r="E730" s="11">
        <f>IF(A730="","",IF(L730-$Q$1&lt;1,"",IF(ISNUMBER(INDEX($C$5:$C$2004,(ROW()-4-$Q$1))),INDEX($C$5:$C$2004,(ROW()-4-$Q$1)),"")))</f>
        <v/>
      </c>
      <c r="F730" s="12">
        <f>IF(A730="","",IF(L730-$Q$1-3&lt;1,"",IF(COUNT(INDEX($C$5:$C$2004,(ROW()-4-$Q$1)-3):INDEX($C$5:$C$2004,(ROW()-4-$Q$1)))=4,AVERAGE(INDEX($C$5:$C$2004,(ROW()-4-$Q$1)-3):INDEX($C$5:$C$2004,(ROW()-4-$Q$1))),"")))</f>
        <v/>
      </c>
      <c r="G730" s="12">
        <f>IF(A730="","",IF(L730-$Q$1&lt;1,"",IF(ISNUMBER(INDEX($M$5:$M$2004,(ROW()-4-$Q$1))),INDEX($M$5:$M$2004,(ROW()-4-$Q$1)),"")))</f>
        <v/>
      </c>
      <c r="H730" s="11">
        <f>IF(AND(ISNUMBER(C730),ISNUMBER(D730),ISNUMBER(E730),ISNUMBER(F730),ISNUMBER(G730)),ABS(D730-C730),"")</f>
        <v/>
      </c>
      <c r="I730" s="11">
        <f>IF(ISNUMBER(H730),ABS(E730-C730),"")</f>
        <v/>
      </c>
      <c r="J730" s="12">
        <f>IF(ISNUMBER(H730),ABS(F730-C730),"")</f>
        <v/>
      </c>
      <c r="K730" s="12">
        <f>IF(ISNUMBER(H730),ABS(G730-C730),"")</f>
        <v/>
      </c>
      <c r="L730" s="11">
        <f>IF(A730="","",IF(A730=A729,L729+1,1))</f>
        <v/>
      </c>
      <c r="M730" s="12">
        <f>IF(A730="","",IF(L730=1,IF(ISNUMBER(C730),C730,""),IF(ISNUMBER(C730),IF(ISNUMBER(M729),$Q$2*C730+(1-$Q$2)*M729,C730),M729)))</f>
        <v/>
      </c>
      <c r="N730" s="11">
        <f>IF(A730="","",IF(L730=1,N729+1,N729))</f>
        <v/>
      </c>
    </row>
    <row r="731">
      <c r="A731" s="10" t="n"/>
      <c r="B731" s="10" t="n"/>
      <c r="C731" s="10" t="n"/>
      <c r="D731" s="10" t="n"/>
      <c r="E731" s="11">
        <f>IF(A731="","",IF(L731-$Q$1&lt;1,"",IF(ISNUMBER(INDEX($C$5:$C$2004,(ROW()-4-$Q$1))),INDEX($C$5:$C$2004,(ROW()-4-$Q$1)),"")))</f>
        <v/>
      </c>
      <c r="F731" s="12">
        <f>IF(A731="","",IF(L731-$Q$1-3&lt;1,"",IF(COUNT(INDEX($C$5:$C$2004,(ROW()-4-$Q$1)-3):INDEX($C$5:$C$2004,(ROW()-4-$Q$1)))=4,AVERAGE(INDEX($C$5:$C$2004,(ROW()-4-$Q$1)-3):INDEX($C$5:$C$2004,(ROW()-4-$Q$1))),"")))</f>
        <v/>
      </c>
      <c r="G731" s="12">
        <f>IF(A731="","",IF(L731-$Q$1&lt;1,"",IF(ISNUMBER(INDEX($M$5:$M$2004,(ROW()-4-$Q$1))),INDEX($M$5:$M$2004,(ROW()-4-$Q$1)),"")))</f>
        <v/>
      </c>
      <c r="H731" s="11">
        <f>IF(AND(ISNUMBER(C731),ISNUMBER(D731),ISNUMBER(E731),ISNUMBER(F731),ISNUMBER(G731)),ABS(D731-C731),"")</f>
        <v/>
      </c>
      <c r="I731" s="11">
        <f>IF(ISNUMBER(H731),ABS(E731-C731),"")</f>
        <v/>
      </c>
      <c r="J731" s="12">
        <f>IF(ISNUMBER(H731),ABS(F731-C731),"")</f>
        <v/>
      </c>
      <c r="K731" s="12">
        <f>IF(ISNUMBER(H731),ABS(G731-C731),"")</f>
        <v/>
      </c>
      <c r="L731" s="11">
        <f>IF(A731="","",IF(A731=A730,L730+1,1))</f>
        <v/>
      </c>
      <c r="M731" s="12">
        <f>IF(A731="","",IF(L731=1,IF(ISNUMBER(C731),C731,""),IF(ISNUMBER(C731),IF(ISNUMBER(M730),$Q$2*C731+(1-$Q$2)*M730,C731),M730)))</f>
        <v/>
      </c>
      <c r="N731" s="11">
        <f>IF(A731="","",IF(L731=1,N730+1,N730))</f>
        <v/>
      </c>
    </row>
    <row r="732">
      <c r="A732" s="10" t="n"/>
      <c r="B732" s="10" t="n"/>
      <c r="C732" s="10" t="n"/>
      <c r="D732" s="10" t="n"/>
      <c r="E732" s="11">
        <f>IF(A732="","",IF(L732-$Q$1&lt;1,"",IF(ISNUMBER(INDEX($C$5:$C$2004,(ROW()-4-$Q$1))),INDEX($C$5:$C$2004,(ROW()-4-$Q$1)),"")))</f>
        <v/>
      </c>
      <c r="F732" s="12">
        <f>IF(A732="","",IF(L732-$Q$1-3&lt;1,"",IF(COUNT(INDEX($C$5:$C$2004,(ROW()-4-$Q$1)-3):INDEX($C$5:$C$2004,(ROW()-4-$Q$1)))=4,AVERAGE(INDEX($C$5:$C$2004,(ROW()-4-$Q$1)-3):INDEX($C$5:$C$2004,(ROW()-4-$Q$1))),"")))</f>
        <v/>
      </c>
      <c r="G732" s="12">
        <f>IF(A732="","",IF(L732-$Q$1&lt;1,"",IF(ISNUMBER(INDEX($M$5:$M$2004,(ROW()-4-$Q$1))),INDEX($M$5:$M$2004,(ROW()-4-$Q$1)),"")))</f>
        <v/>
      </c>
      <c r="H732" s="11">
        <f>IF(AND(ISNUMBER(C732),ISNUMBER(D732),ISNUMBER(E732),ISNUMBER(F732),ISNUMBER(G732)),ABS(D732-C732),"")</f>
        <v/>
      </c>
      <c r="I732" s="11">
        <f>IF(ISNUMBER(H732),ABS(E732-C732),"")</f>
        <v/>
      </c>
      <c r="J732" s="12">
        <f>IF(ISNUMBER(H732),ABS(F732-C732),"")</f>
        <v/>
      </c>
      <c r="K732" s="12">
        <f>IF(ISNUMBER(H732),ABS(G732-C732),"")</f>
        <v/>
      </c>
      <c r="L732" s="11">
        <f>IF(A732="","",IF(A732=A731,L731+1,1))</f>
        <v/>
      </c>
      <c r="M732" s="12">
        <f>IF(A732="","",IF(L732=1,IF(ISNUMBER(C732),C732,""),IF(ISNUMBER(C732),IF(ISNUMBER(M731),$Q$2*C732+(1-$Q$2)*M731,C732),M731)))</f>
        <v/>
      </c>
      <c r="N732" s="11">
        <f>IF(A732="","",IF(L732=1,N731+1,N731))</f>
        <v/>
      </c>
    </row>
    <row r="733">
      <c r="A733" s="10" t="n"/>
      <c r="B733" s="10" t="n"/>
      <c r="C733" s="10" t="n"/>
      <c r="D733" s="10" t="n"/>
      <c r="E733" s="11">
        <f>IF(A733="","",IF(L733-$Q$1&lt;1,"",IF(ISNUMBER(INDEX($C$5:$C$2004,(ROW()-4-$Q$1))),INDEX($C$5:$C$2004,(ROW()-4-$Q$1)),"")))</f>
        <v/>
      </c>
      <c r="F733" s="12">
        <f>IF(A733="","",IF(L733-$Q$1-3&lt;1,"",IF(COUNT(INDEX($C$5:$C$2004,(ROW()-4-$Q$1)-3):INDEX($C$5:$C$2004,(ROW()-4-$Q$1)))=4,AVERAGE(INDEX($C$5:$C$2004,(ROW()-4-$Q$1)-3):INDEX($C$5:$C$2004,(ROW()-4-$Q$1))),"")))</f>
        <v/>
      </c>
      <c r="G733" s="12">
        <f>IF(A733="","",IF(L733-$Q$1&lt;1,"",IF(ISNUMBER(INDEX($M$5:$M$2004,(ROW()-4-$Q$1))),INDEX($M$5:$M$2004,(ROW()-4-$Q$1)),"")))</f>
        <v/>
      </c>
      <c r="H733" s="11">
        <f>IF(AND(ISNUMBER(C733),ISNUMBER(D733),ISNUMBER(E733),ISNUMBER(F733),ISNUMBER(G733)),ABS(D733-C733),"")</f>
        <v/>
      </c>
      <c r="I733" s="11">
        <f>IF(ISNUMBER(H733),ABS(E733-C733),"")</f>
        <v/>
      </c>
      <c r="J733" s="12">
        <f>IF(ISNUMBER(H733),ABS(F733-C733),"")</f>
        <v/>
      </c>
      <c r="K733" s="12">
        <f>IF(ISNUMBER(H733),ABS(G733-C733),"")</f>
        <v/>
      </c>
      <c r="L733" s="11">
        <f>IF(A733="","",IF(A733=A732,L732+1,1))</f>
        <v/>
      </c>
      <c r="M733" s="12">
        <f>IF(A733="","",IF(L733=1,IF(ISNUMBER(C733),C733,""),IF(ISNUMBER(C733),IF(ISNUMBER(M732),$Q$2*C733+(1-$Q$2)*M732,C733),M732)))</f>
        <v/>
      </c>
      <c r="N733" s="11">
        <f>IF(A733="","",IF(L733=1,N732+1,N732))</f>
        <v/>
      </c>
    </row>
    <row r="734">
      <c r="A734" s="10" t="n"/>
      <c r="B734" s="10" t="n"/>
      <c r="C734" s="10" t="n"/>
      <c r="D734" s="10" t="n"/>
      <c r="E734" s="11">
        <f>IF(A734="","",IF(L734-$Q$1&lt;1,"",IF(ISNUMBER(INDEX($C$5:$C$2004,(ROW()-4-$Q$1))),INDEX($C$5:$C$2004,(ROW()-4-$Q$1)),"")))</f>
        <v/>
      </c>
      <c r="F734" s="12">
        <f>IF(A734="","",IF(L734-$Q$1-3&lt;1,"",IF(COUNT(INDEX($C$5:$C$2004,(ROW()-4-$Q$1)-3):INDEX($C$5:$C$2004,(ROW()-4-$Q$1)))=4,AVERAGE(INDEX($C$5:$C$2004,(ROW()-4-$Q$1)-3):INDEX($C$5:$C$2004,(ROW()-4-$Q$1))),"")))</f>
        <v/>
      </c>
      <c r="G734" s="12">
        <f>IF(A734="","",IF(L734-$Q$1&lt;1,"",IF(ISNUMBER(INDEX($M$5:$M$2004,(ROW()-4-$Q$1))),INDEX($M$5:$M$2004,(ROW()-4-$Q$1)),"")))</f>
        <v/>
      </c>
      <c r="H734" s="11">
        <f>IF(AND(ISNUMBER(C734),ISNUMBER(D734),ISNUMBER(E734),ISNUMBER(F734),ISNUMBER(G734)),ABS(D734-C734),"")</f>
        <v/>
      </c>
      <c r="I734" s="11">
        <f>IF(ISNUMBER(H734),ABS(E734-C734),"")</f>
        <v/>
      </c>
      <c r="J734" s="12">
        <f>IF(ISNUMBER(H734),ABS(F734-C734),"")</f>
        <v/>
      </c>
      <c r="K734" s="12">
        <f>IF(ISNUMBER(H734),ABS(G734-C734),"")</f>
        <v/>
      </c>
      <c r="L734" s="11">
        <f>IF(A734="","",IF(A734=A733,L733+1,1))</f>
        <v/>
      </c>
      <c r="M734" s="12">
        <f>IF(A734="","",IF(L734=1,IF(ISNUMBER(C734),C734,""),IF(ISNUMBER(C734),IF(ISNUMBER(M733),$Q$2*C734+(1-$Q$2)*M733,C734),M733)))</f>
        <v/>
      </c>
      <c r="N734" s="11">
        <f>IF(A734="","",IF(L734=1,N733+1,N733))</f>
        <v/>
      </c>
    </row>
    <row r="735">
      <c r="A735" s="10" t="n"/>
      <c r="B735" s="10" t="n"/>
      <c r="C735" s="10" t="n"/>
      <c r="D735" s="10" t="n"/>
      <c r="E735" s="11">
        <f>IF(A735="","",IF(L735-$Q$1&lt;1,"",IF(ISNUMBER(INDEX($C$5:$C$2004,(ROW()-4-$Q$1))),INDEX($C$5:$C$2004,(ROW()-4-$Q$1)),"")))</f>
        <v/>
      </c>
      <c r="F735" s="12">
        <f>IF(A735="","",IF(L735-$Q$1-3&lt;1,"",IF(COUNT(INDEX($C$5:$C$2004,(ROW()-4-$Q$1)-3):INDEX($C$5:$C$2004,(ROW()-4-$Q$1)))=4,AVERAGE(INDEX($C$5:$C$2004,(ROW()-4-$Q$1)-3):INDEX($C$5:$C$2004,(ROW()-4-$Q$1))),"")))</f>
        <v/>
      </c>
      <c r="G735" s="12">
        <f>IF(A735="","",IF(L735-$Q$1&lt;1,"",IF(ISNUMBER(INDEX($M$5:$M$2004,(ROW()-4-$Q$1))),INDEX($M$5:$M$2004,(ROW()-4-$Q$1)),"")))</f>
        <v/>
      </c>
      <c r="H735" s="11">
        <f>IF(AND(ISNUMBER(C735),ISNUMBER(D735),ISNUMBER(E735),ISNUMBER(F735),ISNUMBER(G735)),ABS(D735-C735),"")</f>
        <v/>
      </c>
      <c r="I735" s="11">
        <f>IF(ISNUMBER(H735),ABS(E735-C735),"")</f>
        <v/>
      </c>
      <c r="J735" s="12">
        <f>IF(ISNUMBER(H735),ABS(F735-C735),"")</f>
        <v/>
      </c>
      <c r="K735" s="12">
        <f>IF(ISNUMBER(H735),ABS(G735-C735),"")</f>
        <v/>
      </c>
      <c r="L735" s="11">
        <f>IF(A735="","",IF(A735=A734,L734+1,1))</f>
        <v/>
      </c>
      <c r="M735" s="12">
        <f>IF(A735="","",IF(L735=1,IF(ISNUMBER(C735),C735,""),IF(ISNUMBER(C735),IF(ISNUMBER(M734),$Q$2*C735+(1-$Q$2)*M734,C735),M734)))</f>
        <v/>
      </c>
      <c r="N735" s="11">
        <f>IF(A735="","",IF(L735=1,N734+1,N734))</f>
        <v/>
      </c>
    </row>
    <row r="736">
      <c r="A736" s="10" t="n"/>
      <c r="B736" s="10" t="n"/>
      <c r="C736" s="10" t="n"/>
      <c r="D736" s="10" t="n"/>
      <c r="E736" s="11">
        <f>IF(A736="","",IF(L736-$Q$1&lt;1,"",IF(ISNUMBER(INDEX($C$5:$C$2004,(ROW()-4-$Q$1))),INDEX($C$5:$C$2004,(ROW()-4-$Q$1)),"")))</f>
        <v/>
      </c>
      <c r="F736" s="12">
        <f>IF(A736="","",IF(L736-$Q$1-3&lt;1,"",IF(COUNT(INDEX($C$5:$C$2004,(ROW()-4-$Q$1)-3):INDEX($C$5:$C$2004,(ROW()-4-$Q$1)))=4,AVERAGE(INDEX($C$5:$C$2004,(ROW()-4-$Q$1)-3):INDEX($C$5:$C$2004,(ROW()-4-$Q$1))),"")))</f>
        <v/>
      </c>
      <c r="G736" s="12">
        <f>IF(A736="","",IF(L736-$Q$1&lt;1,"",IF(ISNUMBER(INDEX($M$5:$M$2004,(ROW()-4-$Q$1))),INDEX($M$5:$M$2004,(ROW()-4-$Q$1)),"")))</f>
        <v/>
      </c>
      <c r="H736" s="11">
        <f>IF(AND(ISNUMBER(C736),ISNUMBER(D736),ISNUMBER(E736),ISNUMBER(F736),ISNUMBER(G736)),ABS(D736-C736),"")</f>
        <v/>
      </c>
      <c r="I736" s="11">
        <f>IF(ISNUMBER(H736),ABS(E736-C736),"")</f>
        <v/>
      </c>
      <c r="J736" s="12">
        <f>IF(ISNUMBER(H736),ABS(F736-C736),"")</f>
        <v/>
      </c>
      <c r="K736" s="12">
        <f>IF(ISNUMBER(H736),ABS(G736-C736),"")</f>
        <v/>
      </c>
      <c r="L736" s="11">
        <f>IF(A736="","",IF(A736=A735,L735+1,1))</f>
        <v/>
      </c>
      <c r="M736" s="12">
        <f>IF(A736="","",IF(L736=1,IF(ISNUMBER(C736),C736,""),IF(ISNUMBER(C736),IF(ISNUMBER(M735),$Q$2*C736+(1-$Q$2)*M735,C736),M735)))</f>
        <v/>
      </c>
      <c r="N736" s="11">
        <f>IF(A736="","",IF(L736=1,N735+1,N735))</f>
        <v/>
      </c>
    </row>
    <row r="737">
      <c r="A737" s="10" t="n"/>
      <c r="B737" s="10" t="n"/>
      <c r="C737" s="10" t="n"/>
      <c r="D737" s="10" t="n"/>
      <c r="E737" s="11">
        <f>IF(A737="","",IF(L737-$Q$1&lt;1,"",IF(ISNUMBER(INDEX($C$5:$C$2004,(ROW()-4-$Q$1))),INDEX($C$5:$C$2004,(ROW()-4-$Q$1)),"")))</f>
        <v/>
      </c>
      <c r="F737" s="12">
        <f>IF(A737="","",IF(L737-$Q$1-3&lt;1,"",IF(COUNT(INDEX($C$5:$C$2004,(ROW()-4-$Q$1)-3):INDEX($C$5:$C$2004,(ROW()-4-$Q$1)))=4,AVERAGE(INDEX($C$5:$C$2004,(ROW()-4-$Q$1)-3):INDEX($C$5:$C$2004,(ROW()-4-$Q$1))),"")))</f>
        <v/>
      </c>
      <c r="G737" s="12">
        <f>IF(A737="","",IF(L737-$Q$1&lt;1,"",IF(ISNUMBER(INDEX($M$5:$M$2004,(ROW()-4-$Q$1))),INDEX($M$5:$M$2004,(ROW()-4-$Q$1)),"")))</f>
        <v/>
      </c>
      <c r="H737" s="11">
        <f>IF(AND(ISNUMBER(C737),ISNUMBER(D737),ISNUMBER(E737),ISNUMBER(F737),ISNUMBER(G737)),ABS(D737-C737),"")</f>
        <v/>
      </c>
      <c r="I737" s="11">
        <f>IF(ISNUMBER(H737),ABS(E737-C737),"")</f>
        <v/>
      </c>
      <c r="J737" s="12">
        <f>IF(ISNUMBER(H737),ABS(F737-C737),"")</f>
        <v/>
      </c>
      <c r="K737" s="12">
        <f>IF(ISNUMBER(H737),ABS(G737-C737),"")</f>
        <v/>
      </c>
      <c r="L737" s="11">
        <f>IF(A737="","",IF(A737=A736,L736+1,1))</f>
        <v/>
      </c>
      <c r="M737" s="12">
        <f>IF(A737="","",IF(L737=1,IF(ISNUMBER(C737),C737,""),IF(ISNUMBER(C737),IF(ISNUMBER(M736),$Q$2*C737+(1-$Q$2)*M736,C737),M736)))</f>
        <v/>
      </c>
      <c r="N737" s="11">
        <f>IF(A737="","",IF(L737=1,N736+1,N736))</f>
        <v/>
      </c>
    </row>
    <row r="738">
      <c r="A738" s="10" t="n"/>
      <c r="B738" s="10" t="n"/>
      <c r="C738" s="10" t="n"/>
      <c r="D738" s="10" t="n"/>
      <c r="E738" s="11">
        <f>IF(A738="","",IF(L738-$Q$1&lt;1,"",IF(ISNUMBER(INDEX($C$5:$C$2004,(ROW()-4-$Q$1))),INDEX($C$5:$C$2004,(ROW()-4-$Q$1)),"")))</f>
        <v/>
      </c>
      <c r="F738" s="12">
        <f>IF(A738="","",IF(L738-$Q$1-3&lt;1,"",IF(COUNT(INDEX($C$5:$C$2004,(ROW()-4-$Q$1)-3):INDEX($C$5:$C$2004,(ROW()-4-$Q$1)))=4,AVERAGE(INDEX($C$5:$C$2004,(ROW()-4-$Q$1)-3):INDEX($C$5:$C$2004,(ROW()-4-$Q$1))),"")))</f>
        <v/>
      </c>
      <c r="G738" s="12">
        <f>IF(A738="","",IF(L738-$Q$1&lt;1,"",IF(ISNUMBER(INDEX($M$5:$M$2004,(ROW()-4-$Q$1))),INDEX($M$5:$M$2004,(ROW()-4-$Q$1)),"")))</f>
        <v/>
      </c>
      <c r="H738" s="11">
        <f>IF(AND(ISNUMBER(C738),ISNUMBER(D738),ISNUMBER(E738),ISNUMBER(F738),ISNUMBER(G738)),ABS(D738-C738),"")</f>
        <v/>
      </c>
      <c r="I738" s="11">
        <f>IF(ISNUMBER(H738),ABS(E738-C738),"")</f>
        <v/>
      </c>
      <c r="J738" s="12">
        <f>IF(ISNUMBER(H738),ABS(F738-C738),"")</f>
        <v/>
      </c>
      <c r="K738" s="12">
        <f>IF(ISNUMBER(H738),ABS(G738-C738),"")</f>
        <v/>
      </c>
      <c r="L738" s="11">
        <f>IF(A738="","",IF(A738=A737,L737+1,1))</f>
        <v/>
      </c>
      <c r="M738" s="12">
        <f>IF(A738="","",IF(L738=1,IF(ISNUMBER(C738),C738,""),IF(ISNUMBER(C738),IF(ISNUMBER(M737),$Q$2*C738+(1-$Q$2)*M737,C738),M737)))</f>
        <v/>
      </c>
      <c r="N738" s="11">
        <f>IF(A738="","",IF(L738=1,N737+1,N737))</f>
        <v/>
      </c>
    </row>
    <row r="739">
      <c r="A739" s="10" t="n"/>
      <c r="B739" s="10" t="n"/>
      <c r="C739" s="10" t="n"/>
      <c r="D739" s="10" t="n"/>
      <c r="E739" s="11">
        <f>IF(A739="","",IF(L739-$Q$1&lt;1,"",IF(ISNUMBER(INDEX($C$5:$C$2004,(ROW()-4-$Q$1))),INDEX($C$5:$C$2004,(ROW()-4-$Q$1)),"")))</f>
        <v/>
      </c>
      <c r="F739" s="12">
        <f>IF(A739="","",IF(L739-$Q$1-3&lt;1,"",IF(COUNT(INDEX($C$5:$C$2004,(ROW()-4-$Q$1)-3):INDEX($C$5:$C$2004,(ROW()-4-$Q$1)))=4,AVERAGE(INDEX($C$5:$C$2004,(ROW()-4-$Q$1)-3):INDEX($C$5:$C$2004,(ROW()-4-$Q$1))),"")))</f>
        <v/>
      </c>
      <c r="G739" s="12">
        <f>IF(A739="","",IF(L739-$Q$1&lt;1,"",IF(ISNUMBER(INDEX($M$5:$M$2004,(ROW()-4-$Q$1))),INDEX($M$5:$M$2004,(ROW()-4-$Q$1)),"")))</f>
        <v/>
      </c>
      <c r="H739" s="11">
        <f>IF(AND(ISNUMBER(C739),ISNUMBER(D739),ISNUMBER(E739),ISNUMBER(F739),ISNUMBER(G739)),ABS(D739-C739),"")</f>
        <v/>
      </c>
      <c r="I739" s="11">
        <f>IF(ISNUMBER(H739),ABS(E739-C739),"")</f>
        <v/>
      </c>
      <c r="J739" s="12">
        <f>IF(ISNUMBER(H739),ABS(F739-C739),"")</f>
        <v/>
      </c>
      <c r="K739" s="12">
        <f>IF(ISNUMBER(H739),ABS(G739-C739),"")</f>
        <v/>
      </c>
      <c r="L739" s="11">
        <f>IF(A739="","",IF(A739=A738,L738+1,1))</f>
        <v/>
      </c>
      <c r="M739" s="12">
        <f>IF(A739="","",IF(L739=1,IF(ISNUMBER(C739),C739,""),IF(ISNUMBER(C739),IF(ISNUMBER(M738),$Q$2*C739+(1-$Q$2)*M738,C739),M738)))</f>
        <v/>
      </c>
      <c r="N739" s="11">
        <f>IF(A739="","",IF(L739=1,N738+1,N738))</f>
        <v/>
      </c>
    </row>
    <row r="740">
      <c r="A740" s="10" t="n"/>
      <c r="B740" s="10" t="n"/>
      <c r="C740" s="10" t="n"/>
      <c r="D740" s="10" t="n"/>
      <c r="E740" s="11">
        <f>IF(A740="","",IF(L740-$Q$1&lt;1,"",IF(ISNUMBER(INDEX($C$5:$C$2004,(ROW()-4-$Q$1))),INDEX($C$5:$C$2004,(ROW()-4-$Q$1)),"")))</f>
        <v/>
      </c>
      <c r="F740" s="12">
        <f>IF(A740="","",IF(L740-$Q$1-3&lt;1,"",IF(COUNT(INDEX($C$5:$C$2004,(ROW()-4-$Q$1)-3):INDEX($C$5:$C$2004,(ROW()-4-$Q$1)))=4,AVERAGE(INDEX($C$5:$C$2004,(ROW()-4-$Q$1)-3):INDEX($C$5:$C$2004,(ROW()-4-$Q$1))),"")))</f>
        <v/>
      </c>
      <c r="G740" s="12">
        <f>IF(A740="","",IF(L740-$Q$1&lt;1,"",IF(ISNUMBER(INDEX($M$5:$M$2004,(ROW()-4-$Q$1))),INDEX($M$5:$M$2004,(ROW()-4-$Q$1)),"")))</f>
        <v/>
      </c>
      <c r="H740" s="11">
        <f>IF(AND(ISNUMBER(C740),ISNUMBER(D740),ISNUMBER(E740),ISNUMBER(F740),ISNUMBER(G740)),ABS(D740-C740),"")</f>
        <v/>
      </c>
      <c r="I740" s="11">
        <f>IF(ISNUMBER(H740),ABS(E740-C740),"")</f>
        <v/>
      </c>
      <c r="J740" s="12">
        <f>IF(ISNUMBER(H740),ABS(F740-C740),"")</f>
        <v/>
      </c>
      <c r="K740" s="12">
        <f>IF(ISNUMBER(H740),ABS(G740-C740),"")</f>
        <v/>
      </c>
      <c r="L740" s="11">
        <f>IF(A740="","",IF(A740=A739,L739+1,1))</f>
        <v/>
      </c>
      <c r="M740" s="12">
        <f>IF(A740="","",IF(L740=1,IF(ISNUMBER(C740),C740,""),IF(ISNUMBER(C740),IF(ISNUMBER(M739),$Q$2*C740+(1-$Q$2)*M739,C740),M739)))</f>
        <v/>
      </c>
      <c r="N740" s="11">
        <f>IF(A740="","",IF(L740=1,N739+1,N739))</f>
        <v/>
      </c>
    </row>
    <row r="741">
      <c r="A741" s="10" t="n"/>
      <c r="B741" s="10" t="n"/>
      <c r="C741" s="10" t="n"/>
      <c r="D741" s="10" t="n"/>
      <c r="E741" s="11">
        <f>IF(A741="","",IF(L741-$Q$1&lt;1,"",IF(ISNUMBER(INDEX($C$5:$C$2004,(ROW()-4-$Q$1))),INDEX($C$5:$C$2004,(ROW()-4-$Q$1)),"")))</f>
        <v/>
      </c>
      <c r="F741" s="12">
        <f>IF(A741="","",IF(L741-$Q$1-3&lt;1,"",IF(COUNT(INDEX($C$5:$C$2004,(ROW()-4-$Q$1)-3):INDEX($C$5:$C$2004,(ROW()-4-$Q$1)))=4,AVERAGE(INDEX($C$5:$C$2004,(ROW()-4-$Q$1)-3):INDEX($C$5:$C$2004,(ROW()-4-$Q$1))),"")))</f>
        <v/>
      </c>
      <c r="G741" s="12">
        <f>IF(A741="","",IF(L741-$Q$1&lt;1,"",IF(ISNUMBER(INDEX($M$5:$M$2004,(ROW()-4-$Q$1))),INDEX($M$5:$M$2004,(ROW()-4-$Q$1)),"")))</f>
        <v/>
      </c>
      <c r="H741" s="11">
        <f>IF(AND(ISNUMBER(C741),ISNUMBER(D741),ISNUMBER(E741),ISNUMBER(F741),ISNUMBER(G741)),ABS(D741-C741),"")</f>
        <v/>
      </c>
      <c r="I741" s="11">
        <f>IF(ISNUMBER(H741),ABS(E741-C741),"")</f>
        <v/>
      </c>
      <c r="J741" s="12">
        <f>IF(ISNUMBER(H741),ABS(F741-C741),"")</f>
        <v/>
      </c>
      <c r="K741" s="12">
        <f>IF(ISNUMBER(H741),ABS(G741-C741),"")</f>
        <v/>
      </c>
      <c r="L741" s="11">
        <f>IF(A741="","",IF(A741=A740,L740+1,1))</f>
        <v/>
      </c>
      <c r="M741" s="12">
        <f>IF(A741="","",IF(L741=1,IF(ISNUMBER(C741),C741,""),IF(ISNUMBER(C741),IF(ISNUMBER(M740),$Q$2*C741+(1-$Q$2)*M740,C741),M740)))</f>
        <v/>
      </c>
      <c r="N741" s="11">
        <f>IF(A741="","",IF(L741=1,N740+1,N740))</f>
        <v/>
      </c>
    </row>
    <row r="742">
      <c r="A742" s="10" t="n"/>
      <c r="B742" s="10" t="n"/>
      <c r="C742" s="10" t="n"/>
      <c r="D742" s="10" t="n"/>
      <c r="E742" s="11">
        <f>IF(A742="","",IF(L742-$Q$1&lt;1,"",IF(ISNUMBER(INDEX($C$5:$C$2004,(ROW()-4-$Q$1))),INDEX($C$5:$C$2004,(ROW()-4-$Q$1)),"")))</f>
        <v/>
      </c>
      <c r="F742" s="12">
        <f>IF(A742="","",IF(L742-$Q$1-3&lt;1,"",IF(COUNT(INDEX($C$5:$C$2004,(ROW()-4-$Q$1)-3):INDEX($C$5:$C$2004,(ROW()-4-$Q$1)))=4,AVERAGE(INDEX($C$5:$C$2004,(ROW()-4-$Q$1)-3):INDEX($C$5:$C$2004,(ROW()-4-$Q$1))),"")))</f>
        <v/>
      </c>
      <c r="G742" s="12">
        <f>IF(A742="","",IF(L742-$Q$1&lt;1,"",IF(ISNUMBER(INDEX($M$5:$M$2004,(ROW()-4-$Q$1))),INDEX($M$5:$M$2004,(ROW()-4-$Q$1)),"")))</f>
        <v/>
      </c>
      <c r="H742" s="11">
        <f>IF(AND(ISNUMBER(C742),ISNUMBER(D742),ISNUMBER(E742),ISNUMBER(F742),ISNUMBER(G742)),ABS(D742-C742),"")</f>
        <v/>
      </c>
      <c r="I742" s="11">
        <f>IF(ISNUMBER(H742),ABS(E742-C742),"")</f>
        <v/>
      </c>
      <c r="J742" s="12">
        <f>IF(ISNUMBER(H742),ABS(F742-C742),"")</f>
        <v/>
      </c>
      <c r="K742" s="12">
        <f>IF(ISNUMBER(H742),ABS(G742-C742),"")</f>
        <v/>
      </c>
      <c r="L742" s="11">
        <f>IF(A742="","",IF(A742=A741,L741+1,1))</f>
        <v/>
      </c>
      <c r="M742" s="12">
        <f>IF(A742="","",IF(L742=1,IF(ISNUMBER(C742),C742,""),IF(ISNUMBER(C742),IF(ISNUMBER(M741),$Q$2*C742+(1-$Q$2)*M741,C742),M741)))</f>
        <v/>
      </c>
      <c r="N742" s="11">
        <f>IF(A742="","",IF(L742=1,N741+1,N741))</f>
        <v/>
      </c>
    </row>
    <row r="743">
      <c r="A743" s="10" t="n"/>
      <c r="B743" s="10" t="n"/>
      <c r="C743" s="10" t="n"/>
      <c r="D743" s="10" t="n"/>
      <c r="E743" s="11">
        <f>IF(A743="","",IF(L743-$Q$1&lt;1,"",IF(ISNUMBER(INDEX($C$5:$C$2004,(ROW()-4-$Q$1))),INDEX($C$5:$C$2004,(ROW()-4-$Q$1)),"")))</f>
        <v/>
      </c>
      <c r="F743" s="12">
        <f>IF(A743="","",IF(L743-$Q$1-3&lt;1,"",IF(COUNT(INDEX($C$5:$C$2004,(ROW()-4-$Q$1)-3):INDEX($C$5:$C$2004,(ROW()-4-$Q$1)))=4,AVERAGE(INDEX($C$5:$C$2004,(ROW()-4-$Q$1)-3):INDEX($C$5:$C$2004,(ROW()-4-$Q$1))),"")))</f>
        <v/>
      </c>
      <c r="G743" s="12">
        <f>IF(A743="","",IF(L743-$Q$1&lt;1,"",IF(ISNUMBER(INDEX($M$5:$M$2004,(ROW()-4-$Q$1))),INDEX($M$5:$M$2004,(ROW()-4-$Q$1)),"")))</f>
        <v/>
      </c>
      <c r="H743" s="11">
        <f>IF(AND(ISNUMBER(C743),ISNUMBER(D743),ISNUMBER(E743),ISNUMBER(F743),ISNUMBER(G743)),ABS(D743-C743),"")</f>
        <v/>
      </c>
      <c r="I743" s="11">
        <f>IF(ISNUMBER(H743),ABS(E743-C743),"")</f>
        <v/>
      </c>
      <c r="J743" s="12">
        <f>IF(ISNUMBER(H743),ABS(F743-C743),"")</f>
        <v/>
      </c>
      <c r="K743" s="12">
        <f>IF(ISNUMBER(H743),ABS(G743-C743),"")</f>
        <v/>
      </c>
      <c r="L743" s="11">
        <f>IF(A743="","",IF(A743=A742,L742+1,1))</f>
        <v/>
      </c>
      <c r="M743" s="12">
        <f>IF(A743="","",IF(L743=1,IF(ISNUMBER(C743),C743,""),IF(ISNUMBER(C743),IF(ISNUMBER(M742),$Q$2*C743+(1-$Q$2)*M742,C743),M742)))</f>
        <v/>
      </c>
      <c r="N743" s="11">
        <f>IF(A743="","",IF(L743=1,N742+1,N742))</f>
        <v/>
      </c>
    </row>
    <row r="744">
      <c r="A744" s="10" t="n"/>
      <c r="B744" s="10" t="n"/>
      <c r="C744" s="10" t="n"/>
      <c r="D744" s="10" t="n"/>
      <c r="E744" s="11">
        <f>IF(A744="","",IF(L744-$Q$1&lt;1,"",IF(ISNUMBER(INDEX($C$5:$C$2004,(ROW()-4-$Q$1))),INDEX($C$5:$C$2004,(ROW()-4-$Q$1)),"")))</f>
        <v/>
      </c>
      <c r="F744" s="12">
        <f>IF(A744="","",IF(L744-$Q$1-3&lt;1,"",IF(COUNT(INDEX($C$5:$C$2004,(ROW()-4-$Q$1)-3):INDEX($C$5:$C$2004,(ROW()-4-$Q$1)))=4,AVERAGE(INDEX($C$5:$C$2004,(ROW()-4-$Q$1)-3):INDEX($C$5:$C$2004,(ROW()-4-$Q$1))),"")))</f>
        <v/>
      </c>
      <c r="G744" s="12">
        <f>IF(A744="","",IF(L744-$Q$1&lt;1,"",IF(ISNUMBER(INDEX($M$5:$M$2004,(ROW()-4-$Q$1))),INDEX($M$5:$M$2004,(ROW()-4-$Q$1)),"")))</f>
        <v/>
      </c>
      <c r="H744" s="11">
        <f>IF(AND(ISNUMBER(C744),ISNUMBER(D744),ISNUMBER(E744),ISNUMBER(F744),ISNUMBER(G744)),ABS(D744-C744),"")</f>
        <v/>
      </c>
      <c r="I744" s="11">
        <f>IF(ISNUMBER(H744),ABS(E744-C744),"")</f>
        <v/>
      </c>
      <c r="J744" s="12">
        <f>IF(ISNUMBER(H744),ABS(F744-C744),"")</f>
        <v/>
      </c>
      <c r="K744" s="12">
        <f>IF(ISNUMBER(H744),ABS(G744-C744),"")</f>
        <v/>
      </c>
      <c r="L744" s="11">
        <f>IF(A744="","",IF(A744=A743,L743+1,1))</f>
        <v/>
      </c>
      <c r="M744" s="12">
        <f>IF(A744="","",IF(L744=1,IF(ISNUMBER(C744),C744,""),IF(ISNUMBER(C744),IF(ISNUMBER(M743),$Q$2*C744+(1-$Q$2)*M743,C744),M743)))</f>
        <v/>
      </c>
      <c r="N744" s="11">
        <f>IF(A744="","",IF(L744=1,N743+1,N743))</f>
        <v/>
      </c>
    </row>
    <row r="745">
      <c r="A745" s="10" t="n"/>
      <c r="B745" s="10" t="n"/>
      <c r="C745" s="10" t="n"/>
      <c r="D745" s="10" t="n"/>
      <c r="E745" s="11">
        <f>IF(A745="","",IF(L745-$Q$1&lt;1,"",IF(ISNUMBER(INDEX($C$5:$C$2004,(ROW()-4-$Q$1))),INDEX($C$5:$C$2004,(ROW()-4-$Q$1)),"")))</f>
        <v/>
      </c>
      <c r="F745" s="12">
        <f>IF(A745="","",IF(L745-$Q$1-3&lt;1,"",IF(COUNT(INDEX($C$5:$C$2004,(ROW()-4-$Q$1)-3):INDEX($C$5:$C$2004,(ROW()-4-$Q$1)))=4,AVERAGE(INDEX($C$5:$C$2004,(ROW()-4-$Q$1)-3):INDEX($C$5:$C$2004,(ROW()-4-$Q$1))),"")))</f>
        <v/>
      </c>
      <c r="G745" s="12">
        <f>IF(A745="","",IF(L745-$Q$1&lt;1,"",IF(ISNUMBER(INDEX($M$5:$M$2004,(ROW()-4-$Q$1))),INDEX($M$5:$M$2004,(ROW()-4-$Q$1)),"")))</f>
        <v/>
      </c>
      <c r="H745" s="11">
        <f>IF(AND(ISNUMBER(C745),ISNUMBER(D745),ISNUMBER(E745),ISNUMBER(F745),ISNUMBER(G745)),ABS(D745-C745),"")</f>
        <v/>
      </c>
      <c r="I745" s="11">
        <f>IF(ISNUMBER(H745),ABS(E745-C745),"")</f>
        <v/>
      </c>
      <c r="J745" s="12">
        <f>IF(ISNUMBER(H745),ABS(F745-C745),"")</f>
        <v/>
      </c>
      <c r="K745" s="12">
        <f>IF(ISNUMBER(H745),ABS(G745-C745),"")</f>
        <v/>
      </c>
      <c r="L745" s="11">
        <f>IF(A745="","",IF(A745=A744,L744+1,1))</f>
        <v/>
      </c>
      <c r="M745" s="12">
        <f>IF(A745="","",IF(L745=1,IF(ISNUMBER(C745),C745,""),IF(ISNUMBER(C745),IF(ISNUMBER(M744),$Q$2*C745+(1-$Q$2)*M744,C745),M744)))</f>
        <v/>
      </c>
      <c r="N745" s="11">
        <f>IF(A745="","",IF(L745=1,N744+1,N744))</f>
        <v/>
      </c>
    </row>
    <row r="746">
      <c r="A746" s="10" t="n"/>
      <c r="B746" s="10" t="n"/>
      <c r="C746" s="10" t="n"/>
      <c r="D746" s="10" t="n"/>
      <c r="E746" s="11">
        <f>IF(A746="","",IF(L746-$Q$1&lt;1,"",IF(ISNUMBER(INDEX($C$5:$C$2004,(ROW()-4-$Q$1))),INDEX($C$5:$C$2004,(ROW()-4-$Q$1)),"")))</f>
        <v/>
      </c>
      <c r="F746" s="12">
        <f>IF(A746="","",IF(L746-$Q$1-3&lt;1,"",IF(COUNT(INDEX($C$5:$C$2004,(ROW()-4-$Q$1)-3):INDEX($C$5:$C$2004,(ROW()-4-$Q$1)))=4,AVERAGE(INDEX($C$5:$C$2004,(ROW()-4-$Q$1)-3):INDEX($C$5:$C$2004,(ROW()-4-$Q$1))),"")))</f>
        <v/>
      </c>
      <c r="G746" s="12">
        <f>IF(A746="","",IF(L746-$Q$1&lt;1,"",IF(ISNUMBER(INDEX($M$5:$M$2004,(ROW()-4-$Q$1))),INDEX($M$5:$M$2004,(ROW()-4-$Q$1)),"")))</f>
        <v/>
      </c>
      <c r="H746" s="11">
        <f>IF(AND(ISNUMBER(C746),ISNUMBER(D746),ISNUMBER(E746),ISNUMBER(F746),ISNUMBER(G746)),ABS(D746-C746),"")</f>
        <v/>
      </c>
      <c r="I746" s="11">
        <f>IF(ISNUMBER(H746),ABS(E746-C746),"")</f>
        <v/>
      </c>
      <c r="J746" s="12">
        <f>IF(ISNUMBER(H746),ABS(F746-C746),"")</f>
        <v/>
      </c>
      <c r="K746" s="12">
        <f>IF(ISNUMBER(H746),ABS(G746-C746),"")</f>
        <v/>
      </c>
      <c r="L746" s="11">
        <f>IF(A746="","",IF(A746=A745,L745+1,1))</f>
        <v/>
      </c>
      <c r="M746" s="12">
        <f>IF(A746="","",IF(L746=1,IF(ISNUMBER(C746),C746,""),IF(ISNUMBER(C746),IF(ISNUMBER(M745),$Q$2*C746+(1-$Q$2)*M745,C746),M745)))</f>
        <v/>
      </c>
      <c r="N746" s="11">
        <f>IF(A746="","",IF(L746=1,N745+1,N745))</f>
        <v/>
      </c>
    </row>
    <row r="747">
      <c r="A747" s="10" t="n"/>
      <c r="B747" s="10" t="n"/>
      <c r="C747" s="10" t="n"/>
      <c r="D747" s="10" t="n"/>
      <c r="E747" s="11">
        <f>IF(A747="","",IF(L747-$Q$1&lt;1,"",IF(ISNUMBER(INDEX($C$5:$C$2004,(ROW()-4-$Q$1))),INDEX($C$5:$C$2004,(ROW()-4-$Q$1)),"")))</f>
        <v/>
      </c>
      <c r="F747" s="12">
        <f>IF(A747="","",IF(L747-$Q$1-3&lt;1,"",IF(COUNT(INDEX($C$5:$C$2004,(ROW()-4-$Q$1)-3):INDEX($C$5:$C$2004,(ROW()-4-$Q$1)))=4,AVERAGE(INDEX($C$5:$C$2004,(ROW()-4-$Q$1)-3):INDEX($C$5:$C$2004,(ROW()-4-$Q$1))),"")))</f>
        <v/>
      </c>
      <c r="G747" s="12">
        <f>IF(A747="","",IF(L747-$Q$1&lt;1,"",IF(ISNUMBER(INDEX($M$5:$M$2004,(ROW()-4-$Q$1))),INDEX($M$5:$M$2004,(ROW()-4-$Q$1)),"")))</f>
        <v/>
      </c>
      <c r="H747" s="11">
        <f>IF(AND(ISNUMBER(C747),ISNUMBER(D747),ISNUMBER(E747),ISNUMBER(F747),ISNUMBER(G747)),ABS(D747-C747),"")</f>
        <v/>
      </c>
      <c r="I747" s="11">
        <f>IF(ISNUMBER(H747),ABS(E747-C747),"")</f>
        <v/>
      </c>
      <c r="J747" s="12">
        <f>IF(ISNUMBER(H747),ABS(F747-C747),"")</f>
        <v/>
      </c>
      <c r="K747" s="12">
        <f>IF(ISNUMBER(H747),ABS(G747-C747),"")</f>
        <v/>
      </c>
      <c r="L747" s="11">
        <f>IF(A747="","",IF(A747=A746,L746+1,1))</f>
        <v/>
      </c>
      <c r="M747" s="12">
        <f>IF(A747="","",IF(L747=1,IF(ISNUMBER(C747),C747,""),IF(ISNUMBER(C747),IF(ISNUMBER(M746),$Q$2*C747+(1-$Q$2)*M746,C747),M746)))</f>
        <v/>
      </c>
      <c r="N747" s="11">
        <f>IF(A747="","",IF(L747=1,N746+1,N746))</f>
        <v/>
      </c>
    </row>
    <row r="748">
      <c r="A748" s="10" t="n"/>
      <c r="B748" s="10" t="n"/>
      <c r="C748" s="10" t="n"/>
      <c r="D748" s="10" t="n"/>
      <c r="E748" s="11">
        <f>IF(A748="","",IF(L748-$Q$1&lt;1,"",IF(ISNUMBER(INDEX($C$5:$C$2004,(ROW()-4-$Q$1))),INDEX($C$5:$C$2004,(ROW()-4-$Q$1)),"")))</f>
        <v/>
      </c>
      <c r="F748" s="12">
        <f>IF(A748="","",IF(L748-$Q$1-3&lt;1,"",IF(COUNT(INDEX($C$5:$C$2004,(ROW()-4-$Q$1)-3):INDEX($C$5:$C$2004,(ROW()-4-$Q$1)))=4,AVERAGE(INDEX($C$5:$C$2004,(ROW()-4-$Q$1)-3):INDEX($C$5:$C$2004,(ROW()-4-$Q$1))),"")))</f>
        <v/>
      </c>
      <c r="G748" s="12">
        <f>IF(A748="","",IF(L748-$Q$1&lt;1,"",IF(ISNUMBER(INDEX($M$5:$M$2004,(ROW()-4-$Q$1))),INDEX($M$5:$M$2004,(ROW()-4-$Q$1)),"")))</f>
        <v/>
      </c>
      <c r="H748" s="11">
        <f>IF(AND(ISNUMBER(C748),ISNUMBER(D748),ISNUMBER(E748),ISNUMBER(F748),ISNUMBER(G748)),ABS(D748-C748),"")</f>
        <v/>
      </c>
      <c r="I748" s="11">
        <f>IF(ISNUMBER(H748),ABS(E748-C748),"")</f>
        <v/>
      </c>
      <c r="J748" s="12">
        <f>IF(ISNUMBER(H748),ABS(F748-C748),"")</f>
        <v/>
      </c>
      <c r="K748" s="12">
        <f>IF(ISNUMBER(H748),ABS(G748-C748),"")</f>
        <v/>
      </c>
      <c r="L748" s="11">
        <f>IF(A748="","",IF(A748=A747,L747+1,1))</f>
        <v/>
      </c>
      <c r="M748" s="12">
        <f>IF(A748="","",IF(L748=1,IF(ISNUMBER(C748),C748,""),IF(ISNUMBER(C748),IF(ISNUMBER(M747),$Q$2*C748+(1-$Q$2)*M747,C748),M747)))</f>
        <v/>
      </c>
      <c r="N748" s="11">
        <f>IF(A748="","",IF(L748=1,N747+1,N747))</f>
        <v/>
      </c>
    </row>
    <row r="749">
      <c r="A749" s="10" t="n"/>
      <c r="B749" s="10" t="n"/>
      <c r="C749" s="10" t="n"/>
      <c r="D749" s="10" t="n"/>
      <c r="E749" s="11">
        <f>IF(A749="","",IF(L749-$Q$1&lt;1,"",IF(ISNUMBER(INDEX($C$5:$C$2004,(ROW()-4-$Q$1))),INDEX($C$5:$C$2004,(ROW()-4-$Q$1)),"")))</f>
        <v/>
      </c>
      <c r="F749" s="12">
        <f>IF(A749="","",IF(L749-$Q$1-3&lt;1,"",IF(COUNT(INDEX($C$5:$C$2004,(ROW()-4-$Q$1)-3):INDEX($C$5:$C$2004,(ROW()-4-$Q$1)))=4,AVERAGE(INDEX($C$5:$C$2004,(ROW()-4-$Q$1)-3):INDEX($C$5:$C$2004,(ROW()-4-$Q$1))),"")))</f>
        <v/>
      </c>
      <c r="G749" s="12">
        <f>IF(A749="","",IF(L749-$Q$1&lt;1,"",IF(ISNUMBER(INDEX($M$5:$M$2004,(ROW()-4-$Q$1))),INDEX($M$5:$M$2004,(ROW()-4-$Q$1)),"")))</f>
        <v/>
      </c>
      <c r="H749" s="11">
        <f>IF(AND(ISNUMBER(C749),ISNUMBER(D749),ISNUMBER(E749),ISNUMBER(F749),ISNUMBER(G749)),ABS(D749-C749),"")</f>
        <v/>
      </c>
      <c r="I749" s="11">
        <f>IF(ISNUMBER(H749),ABS(E749-C749),"")</f>
        <v/>
      </c>
      <c r="J749" s="12">
        <f>IF(ISNUMBER(H749),ABS(F749-C749),"")</f>
        <v/>
      </c>
      <c r="K749" s="12">
        <f>IF(ISNUMBER(H749),ABS(G749-C749),"")</f>
        <v/>
      </c>
      <c r="L749" s="11">
        <f>IF(A749="","",IF(A749=A748,L748+1,1))</f>
        <v/>
      </c>
      <c r="M749" s="12">
        <f>IF(A749="","",IF(L749=1,IF(ISNUMBER(C749),C749,""),IF(ISNUMBER(C749),IF(ISNUMBER(M748),$Q$2*C749+(1-$Q$2)*M748,C749),M748)))</f>
        <v/>
      </c>
      <c r="N749" s="11">
        <f>IF(A749="","",IF(L749=1,N748+1,N748))</f>
        <v/>
      </c>
    </row>
    <row r="750">
      <c r="A750" s="10" t="n"/>
      <c r="B750" s="10" t="n"/>
      <c r="C750" s="10" t="n"/>
      <c r="D750" s="10" t="n"/>
      <c r="E750" s="11">
        <f>IF(A750="","",IF(L750-$Q$1&lt;1,"",IF(ISNUMBER(INDEX($C$5:$C$2004,(ROW()-4-$Q$1))),INDEX($C$5:$C$2004,(ROW()-4-$Q$1)),"")))</f>
        <v/>
      </c>
      <c r="F750" s="12">
        <f>IF(A750="","",IF(L750-$Q$1-3&lt;1,"",IF(COUNT(INDEX($C$5:$C$2004,(ROW()-4-$Q$1)-3):INDEX($C$5:$C$2004,(ROW()-4-$Q$1)))=4,AVERAGE(INDEX($C$5:$C$2004,(ROW()-4-$Q$1)-3):INDEX($C$5:$C$2004,(ROW()-4-$Q$1))),"")))</f>
        <v/>
      </c>
      <c r="G750" s="12">
        <f>IF(A750="","",IF(L750-$Q$1&lt;1,"",IF(ISNUMBER(INDEX($M$5:$M$2004,(ROW()-4-$Q$1))),INDEX($M$5:$M$2004,(ROW()-4-$Q$1)),"")))</f>
        <v/>
      </c>
      <c r="H750" s="11">
        <f>IF(AND(ISNUMBER(C750),ISNUMBER(D750),ISNUMBER(E750),ISNUMBER(F750),ISNUMBER(G750)),ABS(D750-C750),"")</f>
        <v/>
      </c>
      <c r="I750" s="11">
        <f>IF(ISNUMBER(H750),ABS(E750-C750),"")</f>
        <v/>
      </c>
      <c r="J750" s="12">
        <f>IF(ISNUMBER(H750),ABS(F750-C750),"")</f>
        <v/>
      </c>
      <c r="K750" s="12">
        <f>IF(ISNUMBER(H750),ABS(G750-C750),"")</f>
        <v/>
      </c>
      <c r="L750" s="11">
        <f>IF(A750="","",IF(A750=A749,L749+1,1))</f>
        <v/>
      </c>
      <c r="M750" s="12">
        <f>IF(A750="","",IF(L750=1,IF(ISNUMBER(C750),C750,""),IF(ISNUMBER(C750),IF(ISNUMBER(M749),$Q$2*C750+(1-$Q$2)*M749,C750),M749)))</f>
        <v/>
      </c>
      <c r="N750" s="11">
        <f>IF(A750="","",IF(L750=1,N749+1,N749))</f>
        <v/>
      </c>
    </row>
    <row r="751">
      <c r="A751" s="10" t="n"/>
      <c r="B751" s="10" t="n"/>
      <c r="C751" s="10" t="n"/>
      <c r="D751" s="10" t="n"/>
      <c r="E751" s="11">
        <f>IF(A751="","",IF(L751-$Q$1&lt;1,"",IF(ISNUMBER(INDEX($C$5:$C$2004,(ROW()-4-$Q$1))),INDEX($C$5:$C$2004,(ROW()-4-$Q$1)),"")))</f>
        <v/>
      </c>
      <c r="F751" s="12">
        <f>IF(A751="","",IF(L751-$Q$1-3&lt;1,"",IF(COUNT(INDEX($C$5:$C$2004,(ROW()-4-$Q$1)-3):INDEX($C$5:$C$2004,(ROW()-4-$Q$1)))=4,AVERAGE(INDEX($C$5:$C$2004,(ROW()-4-$Q$1)-3):INDEX($C$5:$C$2004,(ROW()-4-$Q$1))),"")))</f>
        <v/>
      </c>
      <c r="G751" s="12">
        <f>IF(A751="","",IF(L751-$Q$1&lt;1,"",IF(ISNUMBER(INDEX($M$5:$M$2004,(ROW()-4-$Q$1))),INDEX($M$5:$M$2004,(ROW()-4-$Q$1)),"")))</f>
        <v/>
      </c>
      <c r="H751" s="11">
        <f>IF(AND(ISNUMBER(C751),ISNUMBER(D751),ISNUMBER(E751),ISNUMBER(F751),ISNUMBER(G751)),ABS(D751-C751),"")</f>
        <v/>
      </c>
      <c r="I751" s="11">
        <f>IF(ISNUMBER(H751),ABS(E751-C751),"")</f>
        <v/>
      </c>
      <c r="J751" s="12">
        <f>IF(ISNUMBER(H751),ABS(F751-C751),"")</f>
        <v/>
      </c>
      <c r="K751" s="12">
        <f>IF(ISNUMBER(H751),ABS(G751-C751),"")</f>
        <v/>
      </c>
      <c r="L751" s="11">
        <f>IF(A751="","",IF(A751=A750,L750+1,1))</f>
        <v/>
      </c>
      <c r="M751" s="12">
        <f>IF(A751="","",IF(L751=1,IF(ISNUMBER(C751),C751,""),IF(ISNUMBER(C751),IF(ISNUMBER(M750),$Q$2*C751+(1-$Q$2)*M750,C751),M750)))</f>
        <v/>
      </c>
      <c r="N751" s="11">
        <f>IF(A751="","",IF(L751=1,N750+1,N750))</f>
        <v/>
      </c>
    </row>
    <row r="752">
      <c r="A752" s="10" t="n"/>
      <c r="B752" s="10" t="n"/>
      <c r="C752" s="10" t="n"/>
      <c r="D752" s="10" t="n"/>
      <c r="E752" s="11">
        <f>IF(A752="","",IF(L752-$Q$1&lt;1,"",IF(ISNUMBER(INDEX($C$5:$C$2004,(ROW()-4-$Q$1))),INDEX($C$5:$C$2004,(ROW()-4-$Q$1)),"")))</f>
        <v/>
      </c>
      <c r="F752" s="12">
        <f>IF(A752="","",IF(L752-$Q$1-3&lt;1,"",IF(COUNT(INDEX($C$5:$C$2004,(ROW()-4-$Q$1)-3):INDEX($C$5:$C$2004,(ROW()-4-$Q$1)))=4,AVERAGE(INDEX($C$5:$C$2004,(ROW()-4-$Q$1)-3):INDEX($C$5:$C$2004,(ROW()-4-$Q$1))),"")))</f>
        <v/>
      </c>
      <c r="G752" s="12">
        <f>IF(A752="","",IF(L752-$Q$1&lt;1,"",IF(ISNUMBER(INDEX($M$5:$M$2004,(ROW()-4-$Q$1))),INDEX($M$5:$M$2004,(ROW()-4-$Q$1)),"")))</f>
        <v/>
      </c>
      <c r="H752" s="11">
        <f>IF(AND(ISNUMBER(C752),ISNUMBER(D752),ISNUMBER(E752),ISNUMBER(F752),ISNUMBER(G752)),ABS(D752-C752),"")</f>
        <v/>
      </c>
      <c r="I752" s="11">
        <f>IF(ISNUMBER(H752),ABS(E752-C752),"")</f>
        <v/>
      </c>
      <c r="J752" s="12">
        <f>IF(ISNUMBER(H752),ABS(F752-C752),"")</f>
        <v/>
      </c>
      <c r="K752" s="12">
        <f>IF(ISNUMBER(H752),ABS(G752-C752),"")</f>
        <v/>
      </c>
      <c r="L752" s="11">
        <f>IF(A752="","",IF(A752=A751,L751+1,1))</f>
        <v/>
      </c>
      <c r="M752" s="12">
        <f>IF(A752="","",IF(L752=1,IF(ISNUMBER(C752),C752,""),IF(ISNUMBER(C752),IF(ISNUMBER(M751),$Q$2*C752+(1-$Q$2)*M751,C752),M751)))</f>
        <v/>
      </c>
      <c r="N752" s="11">
        <f>IF(A752="","",IF(L752=1,N751+1,N751))</f>
        <v/>
      </c>
    </row>
    <row r="753">
      <c r="A753" s="10" t="n"/>
      <c r="B753" s="10" t="n"/>
      <c r="C753" s="10" t="n"/>
      <c r="D753" s="10" t="n"/>
      <c r="E753" s="11">
        <f>IF(A753="","",IF(L753-$Q$1&lt;1,"",IF(ISNUMBER(INDEX($C$5:$C$2004,(ROW()-4-$Q$1))),INDEX($C$5:$C$2004,(ROW()-4-$Q$1)),"")))</f>
        <v/>
      </c>
      <c r="F753" s="12">
        <f>IF(A753="","",IF(L753-$Q$1-3&lt;1,"",IF(COUNT(INDEX($C$5:$C$2004,(ROW()-4-$Q$1)-3):INDEX($C$5:$C$2004,(ROW()-4-$Q$1)))=4,AVERAGE(INDEX($C$5:$C$2004,(ROW()-4-$Q$1)-3):INDEX($C$5:$C$2004,(ROW()-4-$Q$1))),"")))</f>
        <v/>
      </c>
      <c r="G753" s="12">
        <f>IF(A753="","",IF(L753-$Q$1&lt;1,"",IF(ISNUMBER(INDEX($M$5:$M$2004,(ROW()-4-$Q$1))),INDEX($M$5:$M$2004,(ROW()-4-$Q$1)),"")))</f>
        <v/>
      </c>
      <c r="H753" s="11">
        <f>IF(AND(ISNUMBER(C753),ISNUMBER(D753),ISNUMBER(E753),ISNUMBER(F753),ISNUMBER(G753)),ABS(D753-C753),"")</f>
        <v/>
      </c>
      <c r="I753" s="11">
        <f>IF(ISNUMBER(H753),ABS(E753-C753),"")</f>
        <v/>
      </c>
      <c r="J753" s="12">
        <f>IF(ISNUMBER(H753),ABS(F753-C753),"")</f>
        <v/>
      </c>
      <c r="K753" s="12">
        <f>IF(ISNUMBER(H753),ABS(G753-C753),"")</f>
        <v/>
      </c>
      <c r="L753" s="11">
        <f>IF(A753="","",IF(A753=A752,L752+1,1))</f>
        <v/>
      </c>
      <c r="M753" s="12">
        <f>IF(A753="","",IF(L753=1,IF(ISNUMBER(C753),C753,""),IF(ISNUMBER(C753),IF(ISNUMBER(M752),$Q$2*C753+(1-$Q$2)*M752,C753),M752)))</f>
        <v/>
      </c>
      <c r="N753" s="11">
        <f>IF(A753="","",IF(L753=1,N752+1,N752))</f>
        <v/>
      </c>
    </row>
    <row r="754">
      <c r="A754" s="10" t="n"/>
      <c r="B754" s="10" t="n"/>
      <c r="C754" s="10" t="n"/>
      <c r="D754" s="10" t="n"/>
      <c r="E754" s="11">
        <f>IF(A754="","",IF(L754-$Q$1&lt;1,"",IF(ISNUMBER(INDEX($C$5:$C$2004,(ROW()-4-$Q$1))),INDEX($C$5:$C$2004,(ROW()-4-$Q$1)),"")))</f>
        <v/>
      </c>
      <c r="F754" s="12">
        <f>IF(A754="","",IF(L754-$Q$1-3&lt;1,"",IF(COUNT(INDEX($C$5:$C$2004,(ROW()-4-$Q$1)-3):INDEX($C$5:$C$2004,(ROW()-4-$Q$1)))=4,AVERAGE(INDEX($C$5:$C$2004,(ROW()-4-$Q$1)-3):INDEX($C$5:$C$2004,(ROW()-4-$Q$1))),"")))</f>
        <v/>
      </c>
      <c r="G754" s="12">
        <f>IF(A754="","",IF(L754-$Q$1&lt;1,"",IF(ISNUMBER(INDEX($M$5:$M$2004,(ROW()-4-$Q$1))),INDEX($M$5:$M$2004,(ROW()-4-$Q$1)),"")))</f>
        <v/>
      </c>
      <c r="H754" s="11">
        <f>IF(AND(ISNUMBER(C754),ISNUMBER(D754),ISNUMBER(E754),ISNUMBER(F754),ISNUMBER(G754)),ABS(D754-C754),"")</f>
        <v/>
      </c>
      <c r="I754" s="11">
        <f>IF(ISNUMBER(H754),ABS(E754-C754),"")</f>
        <v/>
      </c>
      <c r="J754" s="12">
        <f>IF(ISNUMBER(H754),ABS(F754-C754),"")</f>
        <v/>
      </c>
      <c r="K754" s="12">
        <f>IF(ISNUMBER(H754),ABS(G754-C754),"")</f>
        <v/>
      </c>
      <c r="L754" s="11">
        <f>IF(A754="","",IF(A754=A753,L753+1,1))</f>
        <v/>
      </c>
      <c r="M754" s="12">
        <f>IF(A754="","",IF(L754=1,IF(ISNUMBER(C754),C754,""),IF(ISNUMBER(C754),IF(ISNUMBER(M753),$Q$2*C754+(1-$Q$2)*M753,C754),M753)))</f>
        <v/>
      </c>
      <c r="N754" s="11">
        <f>IF(A754="","",IF(L754=1,N753+1,N753))</f>
        <v/>
      </c>
    </row>
    <row r="755">
      <c r="A755" s="10" t="n"/>
      <c r="B755" s="10" t="n"/>
      <c r="C755" s="10" t="n"/>
      <c r="D755" s="10" t="n"/>
      <c r="E755" s="11">
        <f>IF(A755="","",IF(L755-$Q$1&lt;1,"",IF(ISNUMBER(INDEX($C$5:$C$2004,(ROW()-4-$Q$1))),INDEX($C$5:$C$2004,(ROW()-4-$Q$1)),"")))</f>
        <v/>
      </c>
      <c r="F755" s="12">
        <f>IF(A755="","",IF(L755-$Q$1-3&lt;1,"",IF(COUNT(INDEX($C$5:$C$2004,(ROW()-4-$Q$1)-3):INDEX($C$5:$C$2004,(ROW()-4-$Q$1)))=4,AVERAGE(INDEX($C$5:$C$2004,(ROW()-4-$Q$1)-3):INDEX($C$5:$C$2004,(ROW()-4-$Q$1))),"")))</f>
        <v/>
      </c>
      <c r="G755" s="12">
        <f>IF(A755="","",IF(L755-$Q$1&lt;1,"",IF(ISNUMBER(INDEX($M$5:$M$2004,(ROW()-4-$Q$1))),INDEX($M$5:$M$2004,(ROW()-4-$Q$1)),"")))</f>
        <v/>
      </c>
      <c r="H755" s="11">
        <f>IF(AND(ISNUMBER(C755),ISNUMBER(D755),ISNUMBER(E755),ISNUMBER(F755),ISNUMBER(G755)),ABS(D755-C755),"")</f>
        <v/>
      </c>
      <c r="I755" s="11">
        <f>IF(ISNUMBER(H755),ABS(E755-C755),"")</f>
        <v/>
      </c>
      <c r="J755" s="12">
        <f>IF(ISNUMBER(H755),ABS(F755-C755),"")</f>
        <v/>
      </c>
      <c r="K755" s="12">
        <f>IF(ISNUMBER(H755),ABS(G755-C755),"")</f>
        <v/>
      </c>
      <c r="L755" s="11">
        <f>IF(A755="","",IF(A755=A754,L754+1,1))</f>
        <v/>
      </c>
      <c r="M755" s="12">
        <f>IF(A755="","",IF(L755=1,IF(ISNUMBER(C755),C755,""),IF(ISNUMBER(C755),IF(ISNUMBER(M754),$Q$2*C755+(1-$Q$2)*M754,C755),M754)))</f>
        <v/>
      </c>
      <c r="N755" s="11">
        <f>IF(A755="","",IF(L755=1,N754+1,N754))</f>
        <v/>
      </c>
    </row>
    <row r="756">
      <c r="A756" s="10" t="n"/>
      <c r="B756" s="10" t="n"/>
      <c r="C756" s="10" t="n"/>
      <c r="D756" s="10" t="n"/>
      <c r="E756" s="11">
        <f>IF(A756="","",IF(L756-$Q$1&lt;1,"",IF(ISNUMBER(INDEX($C$5:$C$2004,(ROW()-4-$Q$1))),INDEX($C$5:$C$2004,(ROW()-4-$Q$1)),"")))</f>
        <v/>
      </c>
      <c r="F756" s="12">
        <f>IF(A756="","",IF(L756-$Q$1-3&lt;1,"",IF(COUNT(INDEX($C$5:$C$2004,(ROW()-4-$Q$1)-3):INDEX($C$5:$C$2004,(ROW()-4-$Q$1)))=4,AVERAGE(INDEX($C$5:$C$2004,(ROW()-4-$Q$1)-3):INDEX($C$5:$C$2004,(ROW()-4-$Q$1))),"")))</f>
        <v/>
      </c>
      <c r="G756" s="12">
        <f>IF(A756="","",IF(L756-$Q$1&lt;1,"",IF(ISNUMBER(INDEX($M$5:$M$2004,(ROW()-4-$Q$1))),INDEX($M$5:$M$2004,(ROW()-4-$Q$1)),"")))</f>
        <v/>
      </c>
      <c r="H756" s="11">
        <f>IF(AND(ISNUMBER(C756),ISNUMBER(D756),ISNUMBER(E756),ISNUMBER(F756),ISNUMBER(G756)),ABS(D756-C756),"")</f>
        <v/>
      </c>
      <c r="I756" s="11">
        <f>IF(ISNUMBER(H756),ABS(E756-C756),"")</f>
        <v/>
      </c>
      <c r="J756" s="12">
        <f>IF(ISNUMBER(H756),ABS(F756-C756),"")</f>
        <v/>
      </c>
      <c r="K756" s="12">
        <f>IF(ISNUMBER(H756),ABS(G756-C756),"")</f>
        <v/>
      </c>
      <c r="L756" s="11">
        <f>IF(A756="","",IF(A756=A755,L755+1,1))</f>
        <v/>
      </c>
      <c r="M756" s="12">
        <f>IF(A756="","",IF(L756=1,IF(ISNUMBER(C756),C756,""),IF(ISNUMBER(C756),IF(ISNUMBER(M755),$Q$2*C756+(1-$Q$2)*M755,C756),M755)))</f>
        <v/>
      </c>
      <c r="N756" s="11">
        <f>IF(A756="","",IF(L756=1,N755+1,N755))</f>
        <v/>
      </c>
    </row>
    <row r="757">
      <c r="A757" s="10" t="n"/>
      <c r="B757" s="10" t="n"/>
      <c r="C757" s="10" t="n"/>
      <c r="D757" s="10" t="n"/>
      <c r="E757" s="11">
        <f>IF(A757="","",IF(L757-$Q$1&lt;1,"",IF(ISNUMBER(INDEX($C$5:$C$2004,(ROW()-4-$Q$1))),INDEX($C$5:$C$2004,(ROW()-4-$Q$1)),"")))</f>
        <v/>
      </c>
      <c r="F757" s="12">
        <f>IF(A757="","",IF(L757-$Q$1-3&lt;1,"",IF(COUNT(INDEX($C$5:$C$2004,(ROW()-4-$Q$1)-3):INDEX($C$5:$C$2004,(ROW()-4-$Q$1)))=4,AVERAGE(INDEX($C$5:$C$2004,(ROW()-4-$Q$1)-3):INDEX($C$5:$C$2004,(ROW()-4-$Q$1))),"")))</f>
        <v/>
      </c>
      <c r="G757" s="12">
        <f>IF(A757="","",IF(L757-$Q$1&lt;1,"",IF(ISNUMBER(INDEX($M$5:$M$2004,(ROW()-4-$Q$1))),INDEX($M$5:$M$2004,(ROW()-4-$Q$1)),"")))</f>
        <v/>
      </c>
      <c r="H757" s="11">
        <f>IF(AND(ISNUMBER(C757),ISNUMBER(D757),ISNUMBER(E757),ISNUMBER(F757),ISNUMBER(G757)),ABS(D757-C757),"")</f>
        <v/>
      </c>
      <c r="I757" s="11">
        <f>IF(ISNUMBER(H757),ABS(E757-C757),"")</f>
        <v/>
      </c>
      <c r="J757" s="12">
        <f>IF(ISNUMBER(H757),ABS(F757-C757),"")</f>
        <v/>
      </c>
      <c r="K757" s="12">
        <f>IF(ISNUMBER(H757),ABS(G757-C757),"")</f>
        <v/>
      </c>
      <c r="L757" s="11">
        <f>IF(A757="","",IF(A757=A756,L756+1,1))</f>
        <v/>
      </c>
      <c r="M757" s="12">
        <f>IF(A757="","",IF(L757=1,IF(ISNUMBER(C757),C757,""),IF(ISNUMBER(C757),IF(ISNUMBER(M756),$Q$2*C757+(1-$Q$2)*M756,C757),M756)))</f>
        <v/>
      </c>
      <c r="N757" s="11">
        <f>IF(A757="","",IF(L757=1,N756+1,N756))</f>
        <v/>
      </c>
    </row>
    <row r="758">
      <c r="A758" s="10" t="n"/>
      <c r="B758" s="10" t="n"/>
      <c r="C758" s="10" t="n"/>
      <c r="D758" s="10" t="n"/>
      <c r="E758" s="11">
        <f>IF(A758="","",IF(L758-$Q$1&lt;1,"",IF(ISNUMBER(INDEX($C$5:$C$2004,(ROW()-4-$Q$1))),INDEX($C$5:$C$2004,(ROW()-4-$Q$1)),"")))</f>
        <v/>
      </c>
      <c r="F758" s="12">
        <f>IF(A758="","",IF(L758-$Q$1-3&lt;1,"",IF(COUNT(INDEX($C$5:$C$2004,(ROW()-4-$Q$1)-3):INDEX($C$5:$C$2004,(ROW()-4-$Q$1)))=4,AVERAGE(INDEX($C$5:$C$2004,(ROW()-4-$Q$1)-3):INDEX($C$5:$C$2004,(ROW()-4-$Q$1))),"")))</f>
        <v/>
      </c>
      <c r="G758" s="12">
        <f>IF(A758="","",IF(L758-$Q$1&lt;1,"",IF(ISNUMBER(INDEX($M$5:$M$2004,(ROW()-4-$Q$1))),INDEX($M$5:$M$2004,(ROW()-4-$Q$1)),"")))</f>
        <v/>
      </c>
      <c r="H758" s="11">
        <f>IF(AND(ISNUMBER(C758),ISNUMBER(D758),ISNUMBER(E758),ISNUMBER(F758),ISNUMBER(G758)),ABS(D758-C758),"")</f>
        <v/>
      </c>
      <c r="I758" s="11">
        <f>IF(ISNUMBER(H758),ABS(E758-C758),"")</f>
        <v/>
      </c>
      <c r="J758" s="12">
        <f>IF(ISNUMBER(H758),ABS(F758-C758),"")</f>
        <v/>
      </c>
      <c r="K758" s="12">
        <f>IF(ISNUMBER(H758),ABS(G758-C758),"")</f>
        <v/>
      </c>
      <c r="L758" s="11">
        <f>IF(A758="","",IF(A758=A757,L757+1,1))</f>
        <v/>
      </c>
      <c r="M758" s="12">
        <f>IF(A758="","",IF(L758=1,IF(ISNUMBER(C758),C758,""),IF(ISNUMBER(C758),IF(ISNUMBER(M757),$Q$2*C758+(1-$Q$2)*M757,C758),M757)))</f>
        <v/>
      </c>
      <c r="N758" s="11">
        <f>IF(A758="","",IF(L758=1,N757+1,N757))</f>
        <v/>
      </c>
    </row>
    <row r="759">
      <c r="A759" s="10" t="n"/>
      <c r="B759" s="10" t="n"/>
      <c r="C759" s="10" t="n"/>
      <c r="D759" s="10" t="n"/>
      <c r="E759" s="11">
        <f>IF(A759="","",IF(L759-$Q$1&lt;1,"",IF(ISNUMBER(INDEX($C$5:$C$2004,(ROW()-4-$Q$1))),INDEX($C$5:$C$2004,(ROW()-4-$Q$1)),"")))</f>
        <v/>
      </c>
      <c r="F759" s="12">
        <f>IF(A759="","",IF(L759-$Q$1-3&lt;1,"",IF(COUNT(INDEX($C$5:$C$2004,(ROW()-4-$Q$1)-3):INDEX($C$5:$C$2004,(ROW()-4-$Q$1)))=4,AVERAGE(INDEX($C$5:$C$2004,(ROW()-4-$Q$1)-3):INDEX($C$5:$C$2004,(ROW()-4-$Q$1))),"")))</f>
        <v/>
      </c>
      <c r="G759" s="12">
        <f>IF(A759="","",IF(L759-$Q$1&lt;1,"",IF(ISNUMBER(INDEX($M$5:$M$2004,(ROW()-4-$Q$1))),INDEX($M$5:$M$2004,(ROW()-4-$Q$1)),"")))</f>
        <v/>
      </c>
      <c r="H759" s="11">
        <f>IF(AND(ISNUMBER(C759),ISNUMBER(D759),ISNUMBER(E759),ISNUMBER(F759),ISNUMBER(G759)),ABS(D759-C759),"")</f>
        <v/>
      </c>
      <c r="I759" s="11">
        <f>IF(ISNUMBER(H759),ABS(E759-C759),"")</f>
        <v/>
      </c>
      <c r="J759" s="12">
        <f>IF(ISNUMBER(H759),ABS(F759-C759),"")</f>
        <v/>
      </c>
      <c r="K759" s="12">
        <f>IF(ISNUMBER(H759),ABS(G759-C759),"")</f>
        <v/>
      </c>
      <c r="L759" s="11">
        <f>IF(A759="","",IF(A759=A758,L758+1,1))</f>
        <v/>
      </c>
      <c r="M759" s="12">
        <f>IF(A759="","",IF(L759=1,IF(ISNUMBER(C759),C759,""),IF(ISNUMBER(C759),IF(ISNUMBER(M758),$Q$2*C759+(1-$Q$2)*M758,C759),M758)))</f>
        <v/>
      </c>
      <c r="N759" s="11">
        <f>IF(A759="","",IF(L759=1,N758+1,N758))</f>
        <v/>
      </c>
    </row>
    <row r="760">
      <c r="A760" s="10" t="n"/>
      <c r="B760" s="10" t="n"/>
      <c r="C760" s="10" t="n"/>
      <c r="D760" s="10" t="n"/>
      <c r="E760" s="11">
        <f>IF(A760="","",IF(L760-$Q$1&lt;1,"",IF(ISNUMBER(INDEX($C$5:$C$2004,(ROW()-4-$Q$1))),INDEX($C$5:$C$2004,(ROW()-4-$Q$1)),"")))</f>
        <v/>
      </c>
      <c r="F760" s="12">
        <f>IF(A760="","",IF(L760-$Q$1-3&lt;1,"",IF(COUNT(INDEX($C$5:$C$2004,(ROW()-4-$Q$1)-3):INDEX($C$5:$C$2004,(ROW()-4-$Q$1)))=4,AVERAGE(INDEX($C$5:$C$2004,(ROW()-4-$Q$1)-3):INDEX($C$5:$C$2004,(ROW()-4-$Q$1))),"")))</f>
        <v/>
      </c>
      <c r="G760" s="12">
        <f>IF(A760="","",IF(L760-$Q$1&lt;1,"",IF(ISNUMBER(INDEX($M$5:$M$2004,(ROW()-4-$Q$1))),INDEX($M$5:$M$2004,(ROW()-4-$Q$1)),"")))</f>
        <v/>
      </c>
      <c r="H760" s="11">
        <f>IF(AND(ISNUMBER(C760),ISNUMBER(D760),ISNUMBER(E760),ISNUMBER(F760),ISNUMBER(G760)),ABS(D760-C760),"")</f>
        <v/>
      </c>
      <c r="I760" s="11">
        <f>IF(ISNUMBER(H760),ABS(E760-C760),"")</f>
        <v/>
      </c>
      <c r="J760" s="12">
        <f>IF(ISNUMBER(H760),ABS(F760-C760),"")</f>
        <v/>
      </c>
      <c r="K760" s="12">
        <f>IF(ISNUMBER(H760),ABS(G760-C760),"")</f>
        <v/>
      </c>
      <c r="L760" s="11">
        <f>IF(A760="","",IF(A760=A759,L759+1,1))</f>
        <v/>
      </c>
      <c r="M760" s="12">
        <f>IF(A760="","",IF(L760=1,IF(ISNUMBER(C760),C760,""),IF(ISNUMBER(C760),IF(ISNUMBER(M759),$Q$2*C760+(1-$Q$2)*M759,C760),M759)))</f>
        <v/>
      </c>
      <c r="N760" s="11">
        <f>IF(A760="","",IF(L760=1,N759+1,N759))</f>
        <v/>
      </c>
    </row>
    <row r="761">
      <c r="A761" s="10" t="n"/>
      <c r="B761" s="10" t="n"/>
      <c r="C761" s="10" t="n"/>
      <c r="D761" s="10" t="n"/>
      <c r="E761" s="11">
        <f>IF(A761="","",IF(L761-$Q$1&lt;1,"",IF(ISNUMBER(INDEX($C$5:$C$2004,(ROW()-4-$Q$1))),INDEX($C$5:$C$2004,(ROW()-4-$Q$1)),"")))</f>
        <v/>
      </c>
      <c r="F761" s="12">
        <f>IF(A761="","",IF(L761-$Q$1-3&lt;1,"",IF(COUNT(INDEX($C$5:$C$2004,(ROW()-4-$Q$1)-3):INDEX($C$5:$C$2004,(ROW()-4-$Q$1)))=4,AVERAGE(INDEX($C$5:$C$2004,(ROW()-4-$Q$1)-3):INDEX($C$5:$C$2004,(ROW()-4-$Q$1))),"")))</f>
        <v/>
      </c>
      <c r="G761" s="12">
        <f>IF(A761="","",IF(L761-$Q$1&lt;1,"",IF(ISNUMBER(INDEX($M$5:$M$2004,(ROW()-4-$Q$1))),INDEX($M$5:$M$2004,(ROW()-4-$Q$1)),"")))</f>
        <v/>
      </c>
      <c r="H761" s="11">
        <f>IF(AND(ISNUMBER(C761),ISNUMBER(D761),ISNUMBER(E761),ISNUMBER(F761),ISNUMBER(G761)),ABS(D761-C761),"")</f>
        <v/>
      </c>
      <c r="I761" s="11">
        <f>IF(ISNUMBER(H761),ABS(E761-C761),"")</f>
        <v/>
      </c>
      <c r="J761" s="12">
        <f>IF(ISNUMBER(H761),ABS(F761-C761),"")</f>
        <v/>
      </c>
      <c r="K761" s="12">
        <f>IF(ISNUMBER(H761),ABS(G761-C761),"")</f>
        <v/>
      </c>
      <c r="L761" s="11">
        <f>IF(A761="","",IF(A761=A760,L760+1,1))</f>
        <v/>
      </c>
      <c r="M761" s="12">
        <f>IF(A761="","",IF(L761=1,IF(ISNUMBER(C761),C761,""),IF(ISNUMBER(C761),IF(ISNUMBER(M760),$Q$2*C761+(1-$Q$2)*M760,C761),M760)))</f>
        <v/>
      </c>
      <c r="N761" s="11">
        <f>IF(A761="","",IF(L761=1,N760+1,N760))</f>
        <v/>
      </c>
    </row>
    <row r="762">
      <c r="A762" s="10" t="n"/>
      <c r="B762" s="10" t="n"/>
      <c r="C762" s="10" t="n"/>
      <c r="D762" s="10" t="n"/>
      <c r="E762" s="11">
        <f>IF(A762="","",IF(L762-$Q$1&lt;1,"",IF(ISNUMBER(INDEX($C$5:$C$2004,(ROW()-4-$Q$1))),INDEX($C$5:$C$2004,(ROW()-4-$Q$1)),"")))</f>
        <v/>
      </c>
      <c r="F762" s="12">
        <f>IF(A762="","",IF(L762-$Q$1-3&lt;1,"",IF(COUNT(INDEX($C$5:$C$2004,(ROW()-4-$Q$1)-3):INDEX($C$5:$C$2004,(ROW()-4-$Q$1)))=4,AVERAGE(INDEX($C$5:$C$2004,(ROW()-4-$Q$1)-3):INDEX($C$5:$C$2004,(ROW()-4-$Q$1))),"")))</f>
        <v/>
      </c>
      <c r="G762" s="12">
        <f>IF(A762="","",IF(L762-$Q$1&lt;1,"",IF(ISNUMBER(INDEX($M$5:$M$2004,(ROW()-4-$Q$1))),INDEX($M$5:$M$2004,(ROW()-4-$Q$1)),"")))</f>
        <v/>
      </c>
      <c r="H762" s="11">
        <f>IF(AND(ISNUMBER(C762),ISNUMBER(D762),ISNUMBER(E762),ISNUMBER(F762),ISNUMBER(G762)),ABS(D762-C762),"")</f>
        <v/>
      </c>
      <c r="I762" s="11">
        <f>IF(ISNUMBER(H762),ABS(E762-C762),"")</f>
        <v/>
      </c>
      <c r="J762" s="12">
        <f>IF(ISNUMBER(H762),ABS(F762-C762),"")</f>
        <v/>
      </c>
      <c r="K762" s="12">
        <f>IF(ISNUMBER(H762),ABS(G762-C762),"")</f>
        <v/>
      </c>
      <c r="L762" s="11">
        <f>IF(A762="","",IF(A762=A761,L761+1,1))</f>
        <v/>
      </c>
      <c r="M762" s="12">
        <f>IF(A762="","",IF(L762=1,IF(ISNUMBER(C762),C762,""),IF(ISNUMBER(C762),IF(ISNUMBER(M761),$Q$2*C762+(1-$Q$2)*M761,C762),M761)))</f>
        <v/>
      </c>
      <c r="N762" s="11">
        <f>IF(A762="","",IF(L762=1,N761+1,N761))</f>
        <v/>
      </c>
    </row>
    <row r="763">
      <c r="A763" s="10" t="n"/>
      <c r="B763" s="10" t="n"/>
      <c r="C763" s="10" t="n"/>
      <c r="D763" s="10" t="n"/>
      <c r="E763" s="11">
        <f>IF(A763="","",IF(L763-$Q$1&lt;1,"",IF(ISNUMBER(INDEX($C$5:$C$2004,(ROW()-4-$Q$1))),INDEX($C$5:$C$2004,(ROW()-4-$Q$1)),"")))</f>
        <v/>
      </c>
      <c r="F763" s="12">
        <f>IF(A763="","",IF(L763-$Q$1-3&lt;1,"",IF(COUNT(INDEX($C$5:$C$2004,(ROW()-4-$Q$1)-3):INDEX($C$5:$C$2004,(ROW()-4-$Q$1)))=4,AVERAGE(INDEX($C$5:$C$2004,(ROW()-4-$Q$1)-3):INDEX($C$5:$C$2004,(ROW()-4-$Q$1))),"")))</f>
        <v/>
      </c>
      <c r="G763" s="12">
        <f>IF(A763="","",IF(L763-$Q$1&lt;1,"",IF(ISNUMBER(INDEX($M$5:$M$2004,(ROW()-4-$Q$1))),INDEX($M$5:$M$2004,(ROW()-4-$Q$1)),"")))</f>
        <v/>
      </c>
      <c r="H763" s="11">
        <f>IF(AND(ISNUMBER(C763),ISNUMBER(D763),ISNUMBER(E763),ISNUMBER(F763),ISNUMBER(G763)),ABS(D763-C763),"")</f>
        <v/>
      </c>
      <c r="I763" s="11">
        <f>IF(ISNUMBER(H763),ABS(E763-C763),"")</f>
        <v/>
      </c>
      <c r="J763" s="12">
        <f>IF(ISNUMBER(H763),ABS(F763-C763),"")</f>
        <v/>
      </c>
      <c r="K763" s="12">
        <f>IF(ISNUMBER(H763),ABS(G763-C763),"")</f>
        <v/>
      </c>
      <c r="L763" s="11">
        <f>IF(A763="","",IF(A763=A762,L762+1,1))</f>
        <v/>
      </c>
      <c r="M763" s="12">
        <f>IF(A763="","",IF(L763=1,IF(ISNUMBER(C763),C763,""),IF(ISNUMBER(C763),IF(ISNUMBER(M762),$Q$2*C763+(1-$Q$2)*M762,C763),M762)))</f>
        <v/>
      </c>
      <c r="N763" s="11">
        <f>IF(A763="","",IF(L763=1,N762+1,N762))</f>
        <v/>
      </c>
    </row>
    <row r="764">
      <c r="A764" s="10" t="n"/>
      <c r="B764" s="10" t="n"/>
      <c r="C764" s="10" t="n"/>
      <c r="D764" s="10" t="n"/>
      <c r="E764" s="11">
        <f>IF(A764="","",IF(L764-$Q$1&lt;1,"",IF(ISNUMBER(INDEX($C$5:$C$2004,(ROW()-4-$Q$1))),INDEX($C$5:$C$2004,(ROW()-4-$Q$1)),"")))</f>
        <v/>
      </c>
      <c r="F764" s="12">
        <f>IF(A764="","",IF(L764-$Q$1-3&lt;1,"",IF(COUNT(INDEX($C$5:$C$2004,(ROW()-4-$Q$1)-3):INDEX($C$5:$C$2004,(ROW()-4-$Q$1)))=4,AVERAGE(INDEX($C$5:$C$2004,(ROW()-4-$Q$1)-3):INDEX($C$5:$C$2004,(ROW()-4-$Q$1))),"")))</f>
        <v/>
      </c>
      <c r="G764" s="12">
        <f>IF(A764="","",IF(L764-$Q$1&lt;1,"",IF(ISNUMBER(INDEX($M$5:$M$2004,(ROW()-4-$Q$1))),INDEX($M$5:$M$2004,(ROW()-4-$Q$1)),"")))</f>
        <v/>
      </c>
      <c r="H764" s="11">
        <f>IF(AND(ISNUMBER(C764),ISNUMBER(D764),ISNUMBER(E764),ISNUMBER(F764),ISNUMBER(G764)),ABS(D764-C764),"")</f>
        <v/>
      </c>
      <c r="I764" s="11">
        <f>IF(ISNUMBER(H764),ABS(E764-C764),"")</f>
        <v/>
      </c>
      <c r="J764" s="12">
        <f>IF(ISNUMBER(H764),ABS(F764-C764),"")</f>
        <v/>
      </c>
      <c r="K764" s="12">
        <f>IF(ISNUMBER(H764),ABS(G764-C764),"")</f>
        <v/>
      </c>
      <c r="L764" s="11">
        <f>IF(A764="","",IF(A764=A763,L763+1,1))</f>
        <v/>
      </c>
      <c r="M764" s="12">
        <f>IF(A764="","",IF(L764=1,IF(ISNUMBER(C764),C764,""),IF(ISNUMBER(C764),IF(ISNUMBER(M763),$Q$2*C764+(1-$Q$2)*M763,C764),M763)))</f>
        <v/>
      </c>
      <c r="N764" s="11">
        <f>IF(A764="","",IF(L764=1,N763+1,N763))</f>
        <v/>
      </c>
    </row>
    <row r="765">
      <c r="A765" s="10" t="n"/>
      <c r="B765" s="10" t="n"/>
      <c r="C765" s="10" t="n"/>
      <c r="D765" s="10" t="n"/>
      <c r="E765" s="11">
        <f>IF(A765="","",IF(L765-$Q$1&lt;1,"",IF(ISNUMBER(INDEX($C$5:$C$2004,(ROW()-4-$Q$1))),INDEX($C$5:$C$2004,(ROW()-4-$Q$1)),"")))</f>
        <v/>
      </c>
      <c r="F765" s="12">
        <f>IF(A765="","",IF(L765-$Q$1-3&lt;1,"",IF(COUNT(INDEX($C$5:$C$2004,(ROW()-4-$Q$1)-3):INDEX($C$5:$C$2004,(ROW()-4-$Q$1)))=4,AVERAGE(INDEX($C$5:$C$2004,(ROW()-4-$Q$1)-3):INDEX($C$5:$C$2004,(ROW()-4-$Q$1))),"")))</f>
        <v/>
      </c>
      <c r="G765" s="12">
        <f>IF(A765="","",IF(L765-$Q$1&lt;1,"",IF(ISNUMBER(INDEX($M$5:$M$2004,(ROW()-4-$Q$1))),INDEX($M$5:$M$2004,(ROW()-4-$Q$1)),"")))</f>
        <v/>
      </c>
      <c r="H765" s="11">
        <f>IF(AND(ISNUMBER(C765),ISNUMBER(D765),ISNUMBER(E765),ISNUMBER(F765),ISNUMBER(G765)),ABS(D765-C765),"")</f>
        <v/>
      </c>
      <c r="I765" s="11">
        <f>IF(ISNUMBER(H765),ABS(E765-C765),"")</f>
        <v/>
      </c>
      <c r="J765" s="12">
        <f>IF(ISNUMBER(H765),ABS(F765-C765),"")</f>
        <v/>
      </c>
      <c r="K765" s="12">
        <f>IF(ISNUMBER(H765),ABS(G765-C765),"")</f>
        <v/>
      </c>
      <c r="L765" s="11">
        <f>IF(A765="","",IF(A765=A764,L764+1,1))</f>
        <v/>
      </c>
      <c r="M765" s="12">
        <f>IF(A765="","",IF(L765=1,IF(ISNUMBER(C765),C765,""),IF(ISNUMBER(C765),IF(ISNUMBER(M764),$Q$2*C765+(1-$Q$2)*M764,C765),M764)))</f>
        <v/>
      </c>
      <c r="N765" s="11">
        <f>IF(A765="","",IF(L765=1,N764+1,N764))</f>
        <v/>
      </c>
    </row>
    <row r="766">
      <c r="A766" s="10" t="n"/>
      <c r="B766" s="10" t="n"/>
      <c r="C766" s="10" t="n"/>
      <c r="D766" s="10" t="n"/>
      <c r="E766" s="11">
        <f>IF(A766="","",IF(L766-$Q$1&lt;1,"",IF(ISNUMBER(INDEX($C$5:$C$2004,(ROW()-4-$Q$1))),INDEX($C$5:$C$2004,(ROW()-4-$Q$1)),"")))</f>
        <v/>
      </c>
      <c r="F766" s="12">
        <f>IF(A766="","",IF(L766-$Q$1-3&lt;1,"",IF(COUNT(INDEX($C$5:$C$2004,(ROW()-4-$Q$1)-3):INDEX($C$5:$C$2004,(ROW()-4-$Q$1)))=4,AVERAGE(INDEX($C$5:$C$2004,(ROW()-4-$Q$1)-3):INDEX($C$5:$C$2004,(ROW()-4-$Q$1))),"")))</f>
        <v/>
      </c>
      <c r="G766" s="12">
        <f>IF(A766="","",IF(L766-$Q$1&lt;1,"",IF(ISNUMBER(INDEX($M$5:$M$2004,(ROW()-4-$Q$1))),INDEX($M$5:$M$2004,(ROW()-4-$Q$1)),"")))</f>
        <v/>
      </c>
      <c r="H766" s="11">
        <f>IF(AND(ISNUMBER(C766),ISNUMBER(D766),ISNUMBER(E766),ISNUMBER(F766),ISNUMBER(G766)),ABS(D766-C766),"")</f>
        <v/>
      </c>
      <c r="I766" s="11">
        <f>IF(ISNUMBER(H766),ABS(E766-C766),"")</f>
        <v/>
      </c>
      <c r="J766" s="12">
        <f>IF(ISNUMBER(H766),ABS(F766-C766),"")</f>
        <v/>
      </c>
      <c r="K766" s="12">
        <f>IF(ISNUMBER(H766),ABS(G766-C766),"")</f>
        <v/>
      </c>
      <c r="L766" s="11">
        <f>IF(A766="","",IF(A766=A765,L765+1,1))</f>
        <v/>
      </c>
      <c r="M766" s="12">
        <f>IF(A766="","",IF(L766=1,IF(ISNUMBER(C766),C766,""),IF(ISNUMBER(C766),IF(ISNUMBER(M765),$Q$2*C766+(1-$Q$2)*M765,C766),M765)))</f>
        <v/>
      </c>
      <c r="N766" s="11">
        <f>IF(A766="","",IF(L766=1,N765+1,N765))</f>
        <v/>
      </c>
    </row>
    <row r="767">
      <c r="A767" s="10" t="n"/>
      <c r="B767" s="10" t="n"/>
      <c r="C767" s="10" t="n"/>
      <c r="D767" s="10" t="n"/>
      <c r="E767" s="11">
        <f>IF(A767="","",IF(L767-$Q$1&lt;1,"",IF(ISNUMBER(INDEX($C$5:$C$2004,(ROW()-4-$Q$1))),INDEX($C$5:$C$2004,(ROW()-4-$Q$1)),"")))</f>
        <v/>
      </c>
      <c r="F767" s="12">
        <f>IF(A767="","",IF(L767-$Q$1-3&lt;1,"",IF(COUNT(INDEX($C$5:$C$2004,(ROW()-4-$Q$1)-3):INDEX($C$5:$C$2004,(ROW()-4-$Q$1)))=4,AVERAGE(INDEX($C$5:$C$2004,(ROW()-4-$Q$1)-3):INDEX($C$5:$C$2004,(ROW()-4-$Q$1))),"")))</f>
        <v/>
      </c>
      <c r="G767" s="12">
        <f>IF(A767="","",IF(L767-$Q$1&lt;1,"",IF(ISNUMBER(INDEX($M$5:$M$2004,(ROW()-4-$Q$1))),INDEX($M$5:$M$2004,(ROW()-4-$Q$1)),"")))</f>
        <v/>
      </c>
      <c r="H767" s="11">
        <f>IF(AND(ISNUMBER(C767),ISNUMBER(D767),ISNUMBER(E767),ISNUMBER(F767),ISNUMBER(G767)),ABS(D767-C767),"")</f>
        <v/>
      </c>
      <c r="I767" s="11">
        <f>IF(ISNUMBER(H767),ABS(E767-C767),"")</f>
        <v/>
      </c>
      <c r="J767" s="12">
        <f>IF(ISNUMBER(H767),ABS(F767-C767),"")</f>
        <v/>
      </c>
      <c r="K767" s="12">
        <f>IF(ISNUMBER(H767),ABS(G767-C767),"")</f>
        <v/>
      </c>
      <c r="L767" s="11">
        <f>IF(A767="","",IF(A767=A766,L766+1,1))</f>
        <v/>
      </c>
      <c r="M767" s="12">
        <f>IF(A767="","",IF(L767=1,IF(ISNUMBER(C767),C767,""),IF(ISNUMBER(C767),IF(ISNUMBER(M766),$Q$2*C767+(1-$Q$2)*M766,C767),M766)))</f>
        <v/>
      </c>
      <c r="N767" s="11">
        <f>IF(A767="","",IF(L767=1,N766+1,N766))</f>
        <v/>
      </c>
    </row>
    <row r="768">
      <c r="A768" s="10" t="n"/>
      <c r="B768" s="10" t="n"/>
      <c r="C768" s="10" t="n"/>
      <c r="D768" s="10" t="n"/>
      <c r="E768" s="11">
        <f>IF(A768="","",IF(L768-$Q$1&lt;1,"",IF(ISNUMBER(INDEX($C$5:$C$2004,(ROW()-4-$Q$1))),INDEX($C$5:$C$2004,(ROW()-4-$Q$1)),"")))</f>
        <v/>
      </c>
      <c r="F768" s="12">
        <f>IF(A768="","",IF(L768-$Q$1-3&lt;1,"",IF(COUNT(INDEX($C$5:$C$2004,(ROW()-4-$Q$1)-3):INDEX($C$5:$C$2004,(ROW()-4-$Q$1)))=4,AVERAGE(INDEX($C$5:$C$2004,(ROW()-4-$Q$1)-3):INDEX($C$5:$C$2004,(ROW()-4-$Q$1))),"")))</f>
        <v/>
      </c>
      <c r="G768" s="12">
        <f>IF(A768="","",IF(L768-$Q$1&lt;1,"",IF(ISNUMBER(INDEX($M$5:$M$2004,(ROW()-4-$Q$1))),INDEX($M$5:$M$2004,(ROW()-4-$Q$1)),"")))</f>
        <v/>
      </c>
      <c r="H768" s="11">
        <f>IF(AND(ISNUMBER(C768),ISNUMBER(D768),ISNUMBER(E768),ISNUMBER(F768),ISNUMBER(G768)),ABS(D768-C768),"")</f>
        <v/>
      </c>
      <c r="I768" s="11">
        <f>IF(ISNUMBER(H768),ABS(E768-C768),"")</f>
        <v/>
      </c>
      <c r="J768" s="12">
        <f>IF(ISNUMBER(H768),ABS(F768-C768),"")</f>
        <v/>
      </c>
      <c r="K768" s="12">
        <f>IF(ISNUMBER(H768),ABS(G768-C768),"")</f>
        <v/>
      </c>
      <c r="L768" s="11">
        <f>IF(A768="","",IF(A768=A767,L767+1,1))</f>
        <v/>
      </c>
      <c r="M768" s="12">
        <f>IF(A768="","",IF(L768=1,IF(ISNUMBER(C768),C768,""),IF(ISNUMBER(C768),IF(ISNUMBER(M767),$Q$2*C768+(1-$Q$2)*M767,C768),M767)))</f>
        <v/>
      </c>
      <c r="N768" s="11">
        <f>IF(A768="","",IF(L768=1,N767+1,N767))</f>
        <v/>
      </c>
    </row>
    <row r="769">
      <c r="A769" s="10" t="n"/>
      <c r="B769" s="10" t="n"/>
      <c r="C769" s="10" t="n"/>
      <c r="D769" s="10" t="n"/>
      <c r="E769" s="11">
        <f>IF(A769="","",IF(L769-$Q$1&lt;1,"",IF(ISNUMBER(INDEX($C$5:$C$2004,(ROW()-4-$Q$1))),INDEX($C$5:$C$2004,(ROW()-4-$Q$1)),"")))</f>
        <v/>
      </c>
      <c r="F769" s="12">
        <f>IF(A769="","",IF(L769-$Q$1-3&lt;1,"",IF(COUNT(INDEX($C$5:$C$2004,(ROW()-4-$Q$1)-3):INDEX($C$5:$C$2004,(ROW()-4-$Q$1)))=4,AVERAGE(INDEX($C$5:$C$2004,(ROW()-4-$Q$1)-3):INDEX($C$5:$C$2004,(ROW()-4-$Q$1))),"")))</f>
        <v/>
      </c>
      <c r="G769" s="12">
        <f>IF(A769="","",IF(L769-$Q$1&lt;1,"",IF(ISNUMBER(INDEX($M$5:$M$2004,(ROW()-4-$Q$1))),INDEX($M$5:$M$2004,(ROW()-4-$Q$1)),"")))</f>
        <v/>
      </c>
      <c r="H769" s="11">
        <f>IF(AND(ISNUMBER(C769),ISNUMBER(D769),ISNUMBER(E769),ISNUMBER(F769),ISNUMBER(G769)),ABS(D769-C769),"")</f>
        <v/>
      </c>
      <c r="I769" s="11">
        <f>IF(ISNUMBER(H769),ABS(E769-C769),"")</f>
        <v/>
      </c>
      <c r="J769" s="12">
        <f>IF(ISNUMBER(H769),ABS(F769-C769),"")</f>
        <v/>
      </c>
      <c r="K769" s="12">
        <f>IF(ISNUMBER(H769),ABS(G769-C769),"")</f>
        <v/>
      </c>
      <c r="L769" s="11">
        <f>IF(A769="","",IF(A769=A768,L768+1,1))</f>
        <v/>
      </c>
      <c r="M769" s="12">
        <f>IF(A769="","",IF(L769=1,IF(ISNUMBER(C769),C769,""),IF(ISNUMBER(C769),IF(ISNUMBER(M768),$Q$2*C769+(1-$Q$2)*M768,C769),M768)))</f>
        <v/>
      </c>
      <c r="N769" s="11">
        <f>IF(A769="","",IF(L769=1,N768+1,N768))</f>
        <v/>
      </c>
    </row>
    <row r="770">
      <c r="A770" s="10" t="n"/>
      <c r="B770" s="10" t="n"/>
      <c r="C770" s="10" t="n"/>
      <c r="D770" s="10" t="n"/>
      <c r="E770" s="11">
        <f>IF(A770="","",IF(L770-$Q$1&lt;1,"",IF(ISNUMBER(INDEX($C$5:$C$2004,(ROW()-4-$Q$1))),INDEX($C$5:$C$2004,(ROW()-4-$Q$1)),"")))</f>
        <v/>
      </c>
      <c r="F770" s="12">
        <f>IF(A770="","",IF(L770-$Q$1-3&lt;1,"",IF(COUNT(INDEX($C$5:$C$2004,(ROW()-4-$Q$1)-3):INDEX($C$5:$C$2004,(ROW()-4-$Q$1)))=4,AVERAGE(INDEX($C$5:$C$2004,(ROW()-4-$Q$1)-3):INDEX($C$5:$C$2004,(ROW()-4-$Q$1))),"")))</f>
        <v/>
      </c>
      <c r="G770" s="12">
        <f>IF(A770="","",IF(L770-$Q$1&lt;1,"",IF(ISNUMBER(INDEX($M$5:$M$2004,(ROW()-4-$Q$1))),INDEX($M$5:$M$2004,(ROW()-4-$Q$1)),"")))</f>
        <v/>
      </c>
      <c r="H770" s="11">
        <f>IF(AND(ISNUMBER(C770),ISNUMBER(D770),ISNUMBER(E770),ISNUMBER(F770),ISNUMBER(G770)),ABS(D770-C770),"")</f>
        <v/>
      </c>
      <c r="I770" s="11">
        <f>IF(ISNUMBER(H770),ABS(E770-C770),"")</f>
        <v/>
      </c>
      <c r="J770" s="12">
        <f>IF(ISNUMBER(H770),ABS(F770-C770),"")</f>
        <v/>
      </c>
      <c r="K770" s="12">
        <f>IF(ISNUMBER(H770),ABS(G770-C770),"")</f>
        <v/>
      </c>
      <c r="L770" s="11">
        <f>IF(A770="","",IF(A770=A769,L769+1,1))</f>
        <v/>
      </c>
      <c r="M770" s="12">
        <f>IF(A770="","",IF(L770=1,IF(ISNUMBER(C770),C770,""),IF(ISNUMBER(C770),IF(ISNUMBER(M769),$Q$2*C770+(1-$Q$2)*M769,C770),M769)))</f>
        <v/>
      </c>
      <c r="N770" s="11">
        <f>IF(A770="","",IF(L770=1,N769+1,N769))</f>
        <v/>
      </c>
    </row>
    <row r="771">
      <c r="A771" s="10" t="n"/>
      <c r="B771" s="10" t="n"/>
      <c r="C771" s="10" t="n"/>
      <c r="D771" s="10" t="n"/>
      <c r="E771" s="11">
        <f>IF(A771="","",IF(L771-$Q$1&lt;1,"",IF(ISNUMBER(INDEX($C$5:$C$2004,(ROW()-4-$Q$1))),INDEX($C$5:$C$2004,(ROW()-4-$Q$1)),"")))</f>
        <v/>
      </c>
      <c r="F771" s="12">
        <f>IF(A771="","",IF(L771-$Q$1-3&lt;1,"",IF(COUNT(INDEX($C$5:$C$2004,(ROW()-4-$Q$1)-3):INDEX($C$5:$C$2004,(ROW()-4-$Q$1)))=4,AVERAGE(INDEX($C$5:$C$2004,(ROW()-4-$Q$1)-3):INDEX($C$5:$C$2004,(ROW()-4-$Q$1))),"")))</f>
        <v/>
      </c>
      <c r="G771" s="12">
        <f>IF(A771="","",IF(L771-$Q$1&lt;1,"",IF(ISNUMBER(INDEX($M$5:$M$2004,(ROW()-4-$Q$1))),INDEX($M$5:$M$2004,(ROW()-4-$Q$1)),"")))</f>
        <v/>
      </c>
      <c r="H771" s="11">
        <f>IF(AND(ISNUMBER(C771),ISNUMBER(D771),ISNUMBER(E771),ISNUMBER(F771),ISNUMBER(G771)),ABS(D771-C771),"")</f>
        <v/>
      </c>
      <c r="I771" s="11">
        <f>IF(ISNUMBER(H771),ABS(E771-C771),"")</f>
        <v/>
      </c>
      <c r="J771" s="12">
        <f>IF(ISNUMBER(H771),ABS(F771-C771),"")</f>
        <v/>
      </c>
      <c r="K771" s="12">
        <f>IF(ISNUMBER(H771),ABS(G771-C771),"")</f>
        <v/>
      </c>
      <c r="L771" s="11">
        <f>IF(A771="","",IF(A771=A770,L770+1,1))</f>
        <v/>
      </c>
      <c r="M771" s="12">
        <f>IF(A771="","",IF(L771=1,IF(ISNUMBER(C771),C771,""),IF(ISNUMBER(C771),IF(ISNUMBER(M770),$Q$2*C771+(1-$Q$2)*M770,C771),M770)))</f>
        <v/>
      </c>
      <c r="N771" s="11">
        <f>IF(A771="","",IF(L771=1,N770+1,N770))</f>
        <v/>
      </c>
    </row>
    <row r="772">
      <c r="A772" s="10" t="n"/>
      <c r="B772" s="10" t="n"/>
      <c r="C772" s="10" t="n"/>
      <c r="D772" s="10" t="n"/>
      <c r="E772" s="11">
        <f>IF(A772="","",IF(L772-$Q$1&lt;1,"",IF(ISNUMBER(INDEX($C$5:$C$2004,(ROW()-4-$Q$1))),INDEX($C$5:$C$2004,(ROW()-4-$Q$1)),"")))</f>
        <v/>
      </c>
      <c r="F772" s="12">
        <f>IF(A772="","",IF(L772-$Q$1-3&lt;1,"",IF(COUNT(INDEX($C$5:$C$2004,(ROW()-4-$Q$1)-3):INDEX($C$5:$C$2004,(ROW()-4-$Q$1)))=4,AVERAGE(INDEX($C$5:$C$2004,(ROW()-4-$Q$1)-3):INDEX($C$5:$C$2004,(ROW()-4-$Q$1))),"")))</f>
        <v/>
      </c>
      <c r="G772" s="12">
        <f>IF(A772="","",IF(L772-$Q$1&lt;1,"",IF(ISNUMBER(INDEX($M$5:$M$2004,(ROW()-4-$Q$1))),INDEX($M$5:$M$2004,(ROW()-4-$Q$1)),"")))</f>
        <v/>
      </c>
      <c r="H772" s="11">
        <f>IF(AND(ISNUMBER(C772),ISNUMBER(D772),ISNUMBER(E772),ISNUMBER(F772),ISNUMBER(G772)),ABS(D772-C772),"")</f>
        <v/>
      </c>
      <c r="I772" s="11">
        <f>IF(ISNUMBER(H772),ABS(E772-C772),"")</f>
        <v/>
      </c>
      <c r="J772" s="12">
        <f>IF(ISNUMBER(H772),ABS(F772-C772),"")</f>
        <v/>
      </c>
      <c r="K772" s="12">
        <f>IF(ISNUMBER(H772),ABS(G772-C772),"")</f>
        <v/>
      </c>
      <c r="L772" s="11">
        <f>IF(A772="","",IF(A772=A771,L771+1,1))</f>
        <v/>
      </c>
      <c r="M772" s="12">
        <f>IF(A772="","",IF(L772=1,IF(ISNUMBER(C772),C772,""),IF(ISNUMBER(C772),IF(ISNUMBER(M771),$Q$2*C772+(1-$Q$2)*M771,C772),M771)))</f>
        <v/>
      </c>
      <c r="N772" s="11">
        <f>IF(A772="","",IF(L772=1,N771+1,N771))</f>
        <v/>
      </c>
    </row>
    <row r="773">
      <c r="A773" s="10" t="n"/>
      <c r="B773" s="10" t="n"/>
      <c r="C773" s="10" t="n"/>
      <c r="D773" s="10" t="n"/>
      <c r="E773" s="11">
        <f>IF(A773="","",IF(L773-$Q$1&lt;1,"",IF(ISNUMBER(INDEX($C$5:$C$2004,(ROW()-4-$Q$1))),INDEX($C$5:$C$2004,(ROW()-4-$Q$1)),"")))</f>
        <v/>
      </c>
      <c r="F773" s="12">
        <f>IF(A773="","",IF(L773-$Q$1-3&lt;1,"",IF(COUNT(INDEX($C$5:$C$2004,(ROW()-4-$Q$1)-3):INDEX($C$5:$C$2004,(ROW()-4-$Q$1)))=4,AVERAGE(INDEX($C$5:$C$2004,(ROW()-4-$Q$1)-3):INDEX($C$5:$C$2004,(ROW()-4-$Q$1))),"")))</f>
        <v/>
      </c>
      <c r="G773" s="12">
        <f>IF(A773="","",IF(L773-$Q$1&lt;1,"",IF(ISNUMBER(INDEX($M$5:$M$2004,(ROW()-4-$Q$1))),INDEX($M$5:$M$2004,(ROW()-4-$Q$1)),"")))</f>
        <v/>
      </c>
      <c r="H773" s="11">
        <f>IF(AND(ISNUMBER(C773),ISNUMBER(D773),ISNUMBER(E773),ISNUMBER(F773),ISNUMBER(G773)),ABS(D773-C773),"")</f>
        <v/>
      </c>
      <c r="I773" s="11">
        <f>IF(ISNUMBER(H773),ABS(E773-C773),"")</f>
        <v/>
      </c>
      <c r="J773" s="12">
        <f>IF(ISNUMBER(H773),ABS(F773-C773),"")</f>
        <v/>
      </c>
      <c r="K773" s="12">
        <f>IF(ISNUMBER(H773),ABS(G773-C773),"")</f>
        <v/>
      </c>
      <c r="L773" s="11">
        <f>IF(A773="","",IF(A773=A772,L772+1,1))</f>
        <v/>
      </c>
      <c r="M773" s="12">
        <f>IF(A773="","",IF(L773=1,IF(ISNUMBER(C773),C773,""),IF(ISNUMBER(C773),IF(ISNUMBER(M772),$Q$2*C773+(1-$Q$2)*M772,C773),M772)))</f>
        <v/>
      </c>
      <c r="N773" s="11">
        <f>IF(A773="","",IF(L773=1,N772+1,N772))</f>
        <v/>
      </c>
    </row>
    <row r="774">
      <c r="A774" s="10" t="n"/>
      <c r="B774" s="10" t="n"/>
      <c r="C774" s="10" t="n"/>
      <c r="D774" s="10" t="n"/>
      <c r="E774" s="11">
        <f>IF(A774="","",IF(L774-$Q$1&lt;1,"",IF(ISNUMBER(INDEX($C$5:$C$2004,(ROW()-4-$Q$1))),INDEX($C$5:$C$2004,(ROW()-4-$Q$1)),"")))</f>
        <v/>
      </c>
      <c r="F774" s="12">
        <f>IF(A774="","",IF(L774-$Q$1-3&lt;1,"",IF(COUNT(INDEX($C$5:$C$2004,(ROW()-4-$Q$1)-3):INDEX($C$5:$C$2004,(ROW()-4-$Q$1)))=4,AVERAGE(INDEX($C$5:$C$2004,(ROW()-4-$Q$1)-3):INDEX($C$5:$C$2004,(ROW()-4-$Q$1))),"")))</f>
        <v/>
      </c>
      <c r="G774" s="12">
        <f>IF(A774="","",IF(L774-$Q$1&lt;1,"",IF(ISNUMBER(INDEX($M$5:$M$2004,(ROW()-4-$Q$1))),INDEX($M$5:$M$2004,(ROW()-4-$Q$1)),"")))</f>
        <v/>
      </c>
      <c r="H774" s="11">
        <f>IF(AND(ISNUMBER(C774),ISNUMBER(D774),ISNUMBER(E774),ISNUMBER(F774),ISNUMBER(G774)),ABS(D774-C774),"")</f>
        <v/>
      </c>
      <c r="I774" s="11">
        <f>IF(ISNUMBER(H774),ABS(E774-C774),"")</f>
        <v/>
      </c>
      <c r="J774" s="12">
        <f>IF(ISNUMBER(H774),ABS(F774-C774),"")</f>
        <v/>
      </c>
      <c r="K774" s="12">
        <f>IF(ISNUMBER(H774),ABS(G774-C774),"")</f>
        <v/>
      </c>
      <c r="L774" s="11">
        <f>IF(A774="","",IF(A774=A773,L773+1,1))</f>
        <v/>
      </c>
      <c r="M774" s="12">
        <f>IF(A774="","",IF(L774=1,IF(ISNUMBER(C774),C774,""),IF(ISNUMBER(C774),IF(ISNUMBER(M773),$Q$2*C774+(1-$Q$2)*M773,C774),M773)))</f>
        <v/>
      </c>
      <c r="N774" s="11">
        <f>IF(A774="","",IF(L774=1,N773+1,N773))</f>
        <v/>
      </c>
    </row>
    <row r="775">
      <c r="A775" s="10" t="n"/>
      <c r="B775" s="10" t="n"/>
      <c r="C775" s="10" t="n"/>
      <c r="D775" s="10" t="n"/>
      <c r="E775" s="11">
        <f>IF(A775="","",IF(L775-$Q$1&lt;1,"",IF(ISNUMBER(INDEX($C$5:$C$2004,(ROW()-4-$Q$1))),INDEX($C$5:$C$2004,(ROW()-4-$Q$1)),"")))</f>
        <v/>
      </c>
      <c r="F775" s="12">
        <f>IF(A775="","",IF(L775-$Q$1-3&lt;1,"",IF(COUNT(INDEX($C$5:$C$2004,(ROW()-4-$Q$1)-3):INDEX($C$5:$C$2004,(ROW()-4-$Q$1)))=4,AVERAGE(INDEX($C$5:$C$2004,(ROW()-4-$Q$1)-3):INDEX($C$5:$C$2004,(ROW()-4-$Q$1))),"")))</f>
        <v/>
      </c>
      <c r="G775" s="12">
        <f>IF(A775="","",IF(L775-$Q$1&lt;1,"",IF(ISNUMBER(INDEX($M$5:$M$2004,(ROW()-4-$Q$1))),INDEX($M$5:$M$2004,(ROW()-4-$Q$1)),"")))</f>
        <v/>
      </c>
      <c r="H775" s="11">
        <f>IF(AND(ISNUMBER(C775),ISNUMBER(D775),ISNUMBER(E775),ISNUMBER(F775),ISNUMBER(G775)),ABS(D775-C775),"")</f>
        <v/>
      </c>
      <c r="I775" s="11">
        <f>IF(ISNUMBER(H775),ABS(E775-C775),"")</f>
        <v/>
      </c>
      <c r="J775" s="12">
        <f>IF(ISNUMBER(H775),ABS(F775-C775),"")</f>
        <v/>
      </c>
      <c r="K775" s="12">
        <f>IF(ISNUMBER(H775),ABS(G775-C775),"")</f>
        <v/>
      </c>
      <c r="L775" s="11">
        <f>IF(A775="","",IF(A775=A774,L774+1,1))</f>
        <v/>
      </c>
      <c r="M775" s="12">
        <f>IF(A775="","",IF(L775=1,IF(ISNUMBER(C775),C775,""),IF(ISNUMBER(C775),IF(ISNUMBER(M774),$Q$2*C775+(1-$Q$2)*M774,C775),M774)))</f>
        <v/>
      </c>
      <c r="N775" s="11">
        <f>IF(A775="","",IF(L775=1,N774+1,N774))</f>
        <v/>
      </c>
    </row>
    <row r="776">
      <c r="A776" s="10" t="n"/>
      <c r="B776" s="10" t="n"/>
      <c r="C776" s="10" t="n"/>
      <c r="D776" s="10" t="n"/>
      <c r="E776" s="11">
        <f>IF(A776="","",IF(L776-$Q$1&lt;1,"",IF(ISNUMBER(INDEX($C$5:$C$2004,(ROW()-4-$Q$1))),INDEX($C$5:$C$2004,(ROW()-4-$Q$1)),"")))</f>
        <v/>
      </c>
      <c r="F776" s="12">
        <f>IF(A776="","",IF(L776-$Q$1-3&lt;1,"",IF(COUNT(INDEX($C$5:$C$2004,(ROW()-4-$Q$1)-3):INDEX($C$5:$C$2004,(ROW()-4-$Q$1)))=4,AVERAGE(INDEX($C$5:$C$2004,(ROW()-4-$Q$1)-3):INDEX($C$5:$C$2004,(ROW()-4-$Q$1))),"")))</f>
        <v/>
      </c>
      <c r="G776" s="12">
        <f>IF(A776="","",IF(L776-$Q$1&lt;1,"",IF(ISNUMBER(INDEX($M$5:$M$2004,(ROW()-4-$Q$1))),INDEX($M$5:$M$2004,(ROW()-4-$Q$1)),"")))</f>
        <v/>
      </c>
      <c r="H776" s="11">
        <f>IF(AND(ISNUMBER(C776),ISNUMBER(D776),ISNUMBER(E776),ISNUMBER(F776),ISNUMBER(G776)),ABS(D776-C776),"")</f>
        <v/>
      </c>
      <c r="I776" s="11">
        <f>IF(ISNUMBER(H776),ABS(E776-C776),"")</f>
        <v/>
      </c>
      <c r="J776" s="12">
        <f>IF(ISNUMBER(H776),ABS(F776-C776),"")</f>
        <v/>
      </c>
      <c r="K776" s="12">
        <f>IF(ISNUMBER(H776),ABS(G776-C776),"")</f>
        <v/>
      </c>
      <c r="L776" s="11">
        <f>IF(A776="","",IF(A776=A775,L775+1,1))</f>
        <v/>
      </c>
      <c r="M776" s="12">
        <f>IF(A776="","",IF(L776=1,IF(ISNUMBER(C776),C776,""),IF(ISNUMBER(C776),IF(ISNUMBER(M775),$Q$2*C776+(1-$Q$2)*M775,C776),M775)))</f>
        <v/>
      </c>
      <c r="N776" s="11">
        <f>IF(A776="","",IF(L776=1,N775+1,N775))</f>
        <v/>
      </c>
    </row>
    <row r="777">
      <c r="A777" s="10" t="n"/>
      <c r="B777" s="10" t="n"/>
      <c r="C777" s="10" t="n"/>
      <c r="D777" s="10" t="n"/>
      <c r="E777" s="11">
        <f>IF(A777="","",IF(L777-$Q$1&lt;1,"",IF(ISNUMBER(INDEX($C$5:$C$2004,(ROW()-4-$Q$1))),INDEX($C$5:$C$2004,(ROW()-4-$Q$1)),"")))</f>
        <v/>
      </c>
      <c r="F777" s="12">
        <f>IF(A777="","",IF(L777-$Q$1-3&lt;1,"",IF(COUNT(INDEX($C$5:$C$2004,(ROW()-4-$Q$1)-3):INDEX($C$5:$C$2004,(ROW()-4-$Q$1)))=4,AVERAGE(INDEX($C$5:$C$2004,(ROW()-4-$Q$1)-3):INDEX($C$5:$C$2004,(ROW()-4-$Q$1))),"")))</f>
        <v/>
      </c>
      <c r="G777" s="12">
        <f>IF(A777="","",IF(L777-$Q$1&lt;1,"",IF(ISNUMBER(INDEX($M$5:$M$2004,(ROW()-4-$Q$1))),INDEX($M$5:$M$2004,(ROW()-4-$Q$1)),"")))</f>
        <v/>
      </c>
      <c r="H777" s="11">
        <f>IF(AND(ISNUMBER(C777),ISNUMBER(D777),ISNUMBER(E777),ISNUMBER(F777),ISNUMBER(G777)),ABS(D777-C777),"")</f>
        <v/>
      </c>
      <c r="I777" s="11">
        <f>IF(ISNUMBER(H777),ABS(E777-C777),"")</f>
        <v/>
      </c>
      <c r="J777" s="12">
        <f>IF(ISNUMBER(H777),ABS(F777-C777),"")</f>
        <v/>
      </c>
      <c r="K777" s="12">
        <f>IF(ISNUMBER(H777),ABS(G777-C777),"")</f>
        <v/>
      </c>
      <c r="L777" s="11">
        <f>IF(A777="","",IF(A777=A776,L776+1,1))</f>
        <v/>
      </c>
      <c r="M777" s="12">
        <f>IF(A777="","",IF(L777=1,IF(ISNUMBER(C777),C777,""),IF(ISNUMBER(C777),IF(ISNUMBER(M776),$Q$2*C777+(1-$Q$2)*M776,C777),M776)))</f>
        <v/>
      </c>
      <c r="N777" s="11">
        <f>IF(A777="","",IF(L777=1,N776+1,N776))</f>
        <v/>
      </c>
    </row>
    <row r="778">
      <c r="A778" s="10" t="n"/>
      <c r="B778" s="10" t="n"/>
      <c r="C778" s="10" t="n"/>
      <c r="D778" s="10" t="n"/>
      <c r="E778" s="11">
        <f>IF(A778="","",IF(L778-$Q$1&lt;1,"",IF(ISNUMBER(INDEX($C$5:$C$2004,(ROW()-4-$Q$1))),INDEX($C$5:$C$2004,(ROW()-4-$Q$1)),"")))</f>
        <v/>
      </c>
      <c r="F778" s="12">
        <f>IF(A778="","",IF(L778-$Q$1-3&lt;1,"",IF(COUNT(INDEX($C$5:$C$2004,(ROW()-4-$Q$1)-3):INDEX($C$5:$C$2004,(ROW()-4-$Q$1)))=4,AVERAGE(INDEX($C$5:$C$2004,(ROW()-4-$Q$1)-3):INDEX($C$5:$C$2004,(ROW()-4-$Q$1))),"")))</f>
        <v/>
      </c>
      <c r="G778" s="12">
        <f>IF(A778="","",IF(L778-$Q$1&lt;1,"",IF(ISNUMBER(INDEX($M$5:$M$2004,(ROW()-4-$Q$1))),INDEX($M$5:$M$2004,(ROW()-4-$Q$1)),"")))</f>
        <v/>
      </c>
      <c r="H778" s="11">
        <f>IF(AND(ISNUMBER(C778),ISNUMBER(D778),ISNUMBER(E778),ISNUMBER(F778),ISNUMBER(G778)),ABS(D778-C778),"")</f>
        <v/>
      </c>
      <c r="I778" s="11">
        <f>IF(ISNUMBER(H778),ABS(E778-C778),"")</f>
        <v/>
      </c>
      <c r="J778" s="12">
        <f>IF(ISNUMBER(H778),ABS(F778-C778),"")</f>
        <v/>
      </c>
      <c r="K778" s="12">
        <f>IF(ISNUMBER(H778),ABS(G778-C778),"")</f>
        <v/>
      </c>
      <c r="L778" s="11">
        <f>IF(A778="","",IF(A778=A777,L777+1,1))</f>
        <v/>
      </c>
      <c r="M778" s="12">
        <f>IF(A778="","",IF(L778=1,IF(ISNUMBER(C778),C778,""),IF(ISNUMBER(C778),IF(ISNUMBER(M777),$Q$2*C778+(1-$Q$2)*M777,C778),M777)))</f>
        <v/>
      </c>
      <c r="N778" s="11">
        <f>IF(A778="","",IF(L778=1,N777+1,N777))</f>
        <v/>
      </c>
    </row>
    <row r="779">
      <c r="A779" s="10" t="n"/>
      <c r="B779" s="10" t="n"/>
      <c r="C779" s="10" t="n"/>
      <c r="D779" s="10" t="n"/>
      <c r="E779" s="11">
        <f>IF(A779="","",IF(L779-$Q$1&lt;1,"",IF(ISNUMBER(INDEX($C$5:$C$2004,(ROW()-4-$Q$1))),INDEX($C$5:$C$2004,(ROW()-4-$Q$1)),"")))</f>
        <v/>
      </c>
      <c r="F779" s="12">
        <f>IF(A779="","",IF(L779-$Q$1-3&lt;1,"",IF(COUNT(INDEX($C$5:$C$2004,(ROW()-4-$Q$1)-3):INDEX($C$5:$C$2004,(ROW()-4-$Q$1)))=4,AVERAGE(INDEX($C$5:$C$2004,(ROW()-4-$Q$1)-3):INDEX($C$5:$C$2004,(ROW()-4-$Q$1))),"")))</f>
        <v/>
      </c>
      <c r="G779" s="12">
        <f>IF(A779="","",IF(L779-$Q$1&lt;1,"",IF(ISNUMBER(INDEX($M$5:$M$2004,(ROW()-4-$Q$1))),INDEX($M$5:$M$2004,(ROW()-4-$Q$1)),"")))</f>
        <v/>
      </c>
      <c r="H779" s="11">
        <f>IF(AND(ISNUMBER(C779),ISNUMBER(D779),ISNUMBER(E779),ISNUMBER(F779),ISNUMBER(G779)),ABS(D779-C779),"")</f>
        <v/>
      </c>
      <c r="I779" s="11">
        <f>IF(ISNUMBER(H779),ABS(E779-C779),"")</f>
        <v/>
      </c>
      <c r="J779" s="12">
        <f>IF(ISNUMBER(H779),ABS(F779-C779),"")</f>
        <v/>
      </c>
      <c r="K779" s="12">
        <f>IF(ISNUMBER(H779),ABS(G779-C779),"")</f>
        <v/>
      </c>
      <c r="L779" s="11">
        <f>IF(A779="","",IF(A779=A778,L778+1,1))</f>
        <v/>
      </c>
      <c r="M779" s="12">
        <f>IF(A779="","",IF(L779=1,IF(ISNUMBER(C779),C779,""),IF(ISNUMBER(C779),IF(ISNUMBER(M778),$Q$2*C779+(1-$Q$2)*M778,C779),M778)))</f>
        <v/>
      </c>
      <c r="N779" s="11">
        <f>IF(A779="","",IF(L779=1,N778+1,N778))</f>
        <v/>
      </c>
    </row>
    <row r="780">
      <c r="A780" s="10" t="n"/>
      <c r="B780" s="10" t="n"/>
      <c r="C780" s="10" t="n"/>
      <c r="D780" s="10" t="n"/>
      <c r="E780" s="11">
        <f>IF(A780="","",IF(L780-$Q$1&lt;1,"",IF(ISNUMBER(INDEX($C$5:$C$2004,(ROW()-4-$Q$1))),INDEX($C$5:$C$2004,(ROW()-4-$Q$1)),"")))</f>
        <v/>
      </c>
      <c r="F780" s="12">
        <f>IF(A780="","",IF(L780-$Q$1-3&lt;1,"",IF(COUNT(INDEX($C$5:$C$2004,(ROW()-4-$Q$1)-3):INDEX($C$5:$C$2004,(ROW()-4-$Q$1)))=4,AVERAGE(INDEX($C$5:$C$2004,(ROW()-4-$Q$1)-3):INDEX($C$5:$C$2004,(ROW()-4-$Q$1))),"")))</f>
        <v/>
      </c>
      <c r="G780" s="12">
        <f>IF(A780="","",IF(L780-$Q$1&lt;1,"",IF(ISNUMBER(INDEX($M$5:$M$2004,(ROW()-4-$Q$1))),INDEX($M$5:$M$2004,(ROW()-4-$Q$1)),"")))</f>
        <v/>
      </c>
      <c r="H780" s="11">
        <f>IF(AND(ISNUMBER(C780),ISNUMBER(D780),ISNUMBER(E780),ISNUMBER(F780),ISNUMBER(G780)),ABS(D780-C780),"")</f>
        <v/>
      </c>
      <c r="I780" s="11">
        <f>IF(ISNUMBER(H780),ABS(E780-C780),"")</f>
        <v/>
      </c>
      <c r="J780" s="12">
        <f>IF(ISNUMBER(H780),ABS(F780-C780),"")</f>
        <v/>
      </c>
      <c r="K780" s="12">
        <f>IF(ISNUMBER(H780),ABS(G780-C780),"")</f>
        <v/>
      </c>
      <c r="L780" s="11">
        <f>IF(A780="","",IF(A780=A779,L779+1,1))</f>
        <v/>
      </c>
      <c r="M780" s="12">
        <f>IF(A780="","",IF(L780=1,IF(ISNUMBER(C780),C780,""),IF(ISNUMBER(C780),IF(ISNUMBER(M779),$Q$2*C780+(1-$Q$2)*M779,C780),M779)))</f>
        <v/>
      </c>
      <c r="N780" s="11">
        <f>IF(A780="","",IF(L780=1,N779+1,N779))</f>
        <v/>
      </c>
    </row>
    <row r="781">
      <c r="A781" s="10" t="n"/>
      <c r="B781" s="10" t="n"/>
      <c r="C781" s="10" t="n"/>
      <c r="D781" s="10" t="n"/>
      <c r="E781" s="11">
        <f>IF(A781="","",IF(L781-$Q$1&lt;1,"",IF(ISNUMBER(INDEX($C$5:$C$2004,(ROW()-4-$Q$1))),INDEX($C$5:$C$2004,(ROW()-4-$Q$1)),"")))</f>
        <v/>
      </c>
      <c r="F781" s="12">
        <f>IF(A781="","",IF(L781-$Q$1-3&lt;1,"",IF(COUNT(INDEX($C$5:$C$2004,(ROW()-4-$Q$1)-3):INDEX($C$5:$C$2004,(ROW()-4-$Q$1)))=4,AVERAGE(INDEX($C$5:$C$2004,(ROW()-4-$Q$1)-3):INDEX($C$5:$C$2004,(ROW()-4-$Q$1))),"")))</f>
        <v/>
      </c>
      <c r="G781" s="12">
        <f>IF(A781="","",IF(L781-$Q$1&lt;1,"",IF(ISNUMBER(INDEX($M$5:$M$2004,(ROW()-4-$Q$1))),INDEX($M$5:$M$2004,(ROW()-4-$Q$1)),"")))</f>
        <v/>
      </c>
      <c r="H781" s="11">
        <f>IF(AND(ISNUMBER(C781),ISNUMBER(D781),ISNUMBER(E781),ISNUMBER(F781),ISNUMBER(G781)),ABS(D781-C781),"")</f>
        <v/>
      </c>
      <c r="I781" s="11">
        <f>IF(ISNUMBER(H781),ABS(E781-C781),"")</f>
        <v/>
      </c>
      <c r="J781" s="12">
        <f>IF(ISNUMBER(H781),ABS(F781-C781),"")</f>
        <v/>
      </c>
      <c r="K781" s="12">
        <f>IF(ISNUMBER(H781),ABS(G781-C781),"")</f>
        <v/>
      </c>
      <c r="L781" s="11">
        <f>IF(A781="","",IF(A781=A780,L780+1,1))</f>
        <v/>
      </c>
      <c r="M781" s="12">
        <f>IF(A781="","",IF(L781=1,IF(ISNUMBER(C781),C781,""),IF(ISNUMBER(C781),IF(ISNUMBER(M780),$Q$2*C781+(1-$Q$2)*M780,C781),M780)))</f>
        <v/>
      </c>
      <c r="N781" s="11">
        <f>IF(A781="","",IF(L781=1,N780+1,N780))</f>
        <v/>
      </c>
    </row>
    <row r="782">
      <c r="A782" s="10" t="n"/>
      <c r="B782" s="10" t="n"/>
      <c r="C782" s="10" t="n"/>
      <c r="D782" s="10" t="n"/>
      <c r="E782" s="11">
        <f>IF(A782="","",IF(L782-$Q$1&lt;1,"",IF(ISNUMBER(INDEX($C$5:$C$2004,(ROW()-4-$Q$1))),INDEX($C$5:$C$2004,(ROW()-4-$Q$1)),"")))</f>
        <v/>
      </c>
      <c r="F782" s="12">
        <f>IF(A782="","",IF(L782-$Q$1-3&lt;1,"",IF(COUNT(INDEX($C$5:$C$2004,(ROW()-4-$Q$1)-3):INDEX($C$5:$C$2004,(ROW()-4-$Q$1)))=4,AVERAGE(INDEX($C$5:$C$2004,(ROW()-4-$Q$1)-3):INDEX($C$5:$C$2004,(ROW()-4-$Q$1))),"")))</f>
        <v/>
      </c>
      <c r="G782" s="12">
        <f>IF(A782="","",IF(L782-$Q$1&lt;1,"",IF(ISNUMBER(INDEX($M$5:$M$2004,(ROW()-4-$Q$1))),INDEX($M$5:$M$2004,(ROW()-4-$Q$1)),"")))</f>
        <v/>
      </c>
      <c r="H782" s="11">
        <f>IF(AND(ISNUMBER(C782),ISNUMBER(D782),ISNUMBER(E782),ISNUMBER(F782),ISNUMBER(G782)),ABS(D782-C782),"")</f>
        <v/>
      </c>
      <c r="I782" s="11">
        <f>IF(ISNUMBER(H782),ABS(E782-C782),"")</f>
        <v/>
      </c>
      <c r="J782" s="12">
        <f>IF(ISNUMBER(H782),ABS(F782-C782),"")</f>
        <v/>
      </c>
      <c r="K782" s="12">
        <f>IF(ISNUMBER(H782),ABS(G782-C782),"")</f>
        <v/>
      </c>
      <c r="L782" s="11">
        <f>IF(A782="","",IF(A782=A781,L781+1,1))</f>
        <v/>
      </c>
      <c r="M782" s="12">
        <f>IF(A782="","",IF(L782=1,IF(ISNUMBER(C782),C782,""),IF(ISNUMBER(C782),IF(ISNUMBER(M781),$Q$2*C782+(1-$Q$2)*M781,C782),M781)))</f>
        <v/>
      </c>
      <c r="N782" s="11">
        <f>IF(A782="","",IF(L782=1,N781+1,N781))</f>
        <v/>
      </c>
    </row>
    <row r="783">
      <c r="A783" s="10" t="n"/>
      <c r="B783" s="10" t="n"/>
      <c r="C783" s="10" t="n"/>
      <c r="D783" s="10" t="n"/>
      <c r="E783" s="11">
        <f>IF(A783="","",IF(L783-$Q$1&lt;1,"",IF(ISNUMBER(INDEX($C$5:$C$2004,(ROW()-4-$Q$1))),INDEX($C$5:$C$2004,(ROW()-4-$Q$1)),"")))</f>
        <v/>
      </c>
      <c r="F783" s="12">
        <f>IF(A783="","",IF(L783-$Q$1-3&lt;1,"",IF(COUNT(INDEX($C$5:$C$2004,(ROW()-4-$Q$1)-3):INDEX($C$5:$C$2004,(ROW()-4-$Q$1)))=4,AVERAGE(INDEX($C$5:$C$2004,(ROW()-4-$Q$1)-3):INDEX($C$5:$C$2004,(ROW()-4-$Q$1))),"")))</f>
        <v/>
      </c>
      <c r="G783" s="12">
        <f>IF(A783="","",IF(L783-$Q$1&lt;1,"",IF(ISNUMBER(INDEX($M$5:$M$2004,(ROW()-4-$Q$1))),INDEX($M$5:$M$2004,(ROW()-4-$Q$1)),"")))</f>
        <v/>
      </c>
      <c r="H783" s="11">
        <f>IF(AND(ISNUMBER(C783),ISNUMBER(D783),ISNUMBER(E783),ISNUMBER(F783),ISNUMBER(G783)),ABS(D783-C783),"")</f>
        <v/>
      </c>
      <c r="I783" s="11">
        <f>IF(ISNUMBER(H783),ABS(E783-C783),"")</f>
        <v/>
      </c>
      <c r="J783" s="12">
        <f>IF(ISNUMBER(H783),ABS(F783-C783),"")</f>
        <v/>
      </c>
      <c r="K783" s="12">
        <f>IF(ISNUMBER(H783),ABS(G783-C783),"")</f>
        <v/>
      </c>
      <c r="L783" s="11">
        <f>IF(A783="","",IF(A783=A782,L782+1,1))</f>
        <v/>
      </c>
      <c r="M783" s="12">
        <f>IF(A783="","",IF(L783=1,IF(ISNUMBER(C783),C783,""),IF(ISNUMBER(C783),IF(ISNUMBER(M782),$Q$2*C783+(1-$Q$2)*M782,C783),M782)))</f>
        <v/>
      </c>
      <c r="N783" s="11">
        <f>IF(A783="","",IF(L783=1,N782+1,N782))</f>
        <v/>
      </c>
    </row>
    <row r="784">
      <c r="A784" s="10" t="n"/>
      <c r="B784" s="10" t="n"/>
      <c r="C784" s="10" t="n"/>
      <c r="D784" s="10" t="n"/>
      <c r="E784" s="11">
        <f>IF(A784="","",IF(L784-$Q$1&lt;1,"",IF(ISNUMBER(INDEX($C$5:$C$2004,(ROW()-4-$Q$1))),INDEX($C$5:$C$2004,(ROW()-4-$Q$1)),"")))</f>
        <v/>
      </c>
      <c r="F784" s="12">
        <f>IF(A784="","",IF(L784-$Q$1-3&lt;1,"",IF(COUNT(INDEX($C$5:$C$2004,(ROW()-4-$Q$1)-3):INDEX($C$5:$C$2004,(ROW()-4-$Q$1)))=4,AVERAGE(INDEX($C$5:$C$2004,(ROW()-4-$Q$1)-3):INDEX($C$5:$C$2004,(ROW()-4-$Q$1))),"")))</f>
        <v/>
      </c>
      <c r="G784" s="12">
        <f>IF(A784="","",IF(L784-$Q$1&lt;1,"",IF(ISNUMBER(INDEX($M$5:$M$2004,(ROW()-4-$Q$1))),INDEX($M$5:$M$2004,(ROW()-4-$Q$1)),"")))</f>
        <v/>
      </c>
      <c r="H784" s="11">
        <f>IF(AND(ISNUMBER(C784),ISNUMBER(D784),ISNUMBER(E784),ISNUMBER(F784),ISNUMBER(G784)),ABS(D784-C784),"")</f>
        <v/>
      </c>
      <c r="I784" s="11">
        <f>IF(ISNUMBER(H784),ABS(E784-C784),"")</f>
        <v/>
      </c>
      <c r="J784" s="12">
        <f>IF(ISNUMBER(H784),ABS(F784-C784),"")</f>
        <v/>
      </c>
      <c r="K784" s="12">
        <f>IF(ISNUMBER(H784),ABS(G784-C784),"")</f>
        <v/>
      </c>
      <c r="L784" s="11">
        <f>IF(A784="","",IF(A784=A783,L783+1,1))</f>
        <v/>
      </c>
      <c r="M784" s="12">
        <f>IF(A784="","",IF(L784=1,IF(ISNUMBER(C784),C784,""),IF(ISNUMBER(C784),IF(ISNUMBER(M783),$Q$2*C784+(1-$Q$2)*M783,C784),M783)))</f>
        <v/>
      </c>
      <c r="N784" s="11">
        <f>IF(A784="","",IF(L784=1,N783+1,N783))</f>
        <v/>
      </c>
    </row>
    <row r="785">
      <c r="A785" s="10" t="n"/>
      <c r="B785" s="10" t="n"/>
      <c r="C785" s="10" t="n"/>
      <c r="D785" s="10" t="n"/>
      <c r="E785" s="11">
        <f>IF(A785="","",IF(L785-$Q$1&lt;1,"",IF(ISNUMBER(INDEX($C$5:$C$2004,(ROW()-4-$Q$1))),INDEX($C$5:$C$2004,(ROW()-4-$Q$1)),"")))</f>
        <v/>
      </c>
      <c r="F785" s="12">
        <f>IF(A785="","",IF(L785-$Q$1-3&lt;1,"",IF(COUNT(INDEX($C$5:$C$2004,(ROW()-4-$Q$1)-3):INDEX($C$5:$C$2004,(ROW()-4-$Q$1)))=4,AVERAGE(INDEX($C$5:$C$2004,(ROW()-4-$Q$1)-3):INDEX($C$5:$C$2004,(ROW()-4-$Q$1))),"")))</f>
        <v/>
      </c>
      <c r="G785" s="12">
        <f>IF(A785="","",IF(L785-$Q$1&lt;1,"",IF(ISNUMBER(INDEX($M$5:$M$2004,(ROW()-4-$Q$1))),INDEX($M$5:$M$2004,(ROW()-4-$Q$1)),"")))</f>
        <v/>
      </c>
      <c r="H785" s="11">
        <f>IF(AND(ISNUMBER(C785),ISNUMBER(D785),ISNUMBER(E785),ISNUMBER(F785),ISNUMBER(G785)),ABS(D785-C785),"")</f>
        <v/>
      </c>
      <c r="I785" s="11">
        <f>IF(ISNUMBER(H785),ABS(E785-C785),"")</f>
        <v/>
      </c>
      <c r="J785" s="12">
        <f>IF(ISNUMBER(H785),ABS(F785-C785),"")</f>
        <v/>
      </c>
      <c r="K785" s="12">
        <f>IF(ISNUMBER(H785),ABS(G785-C785),"")</f>
        <v/>
      </c>
      <c r="L785" s="11">
        <f>IF(A785="","",IF(A785=A784,L784+1,1))</f>
        <v/>
      </c>
      <c r="M785" s="12">
        <f>IF(A785="","",IF(L785=1,IF(ISNUMBER(C785),C785,""),IF(ISNUMBER(C785),IF(ISNUMBER(M784),$Q$2*C785+(1-$Q$2)*M784,C785),M784)))</f>
        <v/>
      </c>
      <c r="N785" s="11">
        <f>IF(A785="","",IF(L785=1,N784+1,N784))</f>
        <v/>
      </c>
    </row>
    <row r="786">
      <c r="A786" s="10" t="n"/>
      <c r="B786" s="10" t="n"/>
      <c r="C786" s="10" t="n"/>
      <c r="D786" s="10" t="n"/>
      <c r="E786" s="11">
        <f>IF(A786="","",IF(L786-$Q$1&lt;1,"",IF(ISNUMBER(INDEX($C$5:$C$2004,(ROW()-4-$Q$1))),INDEX($C$5:$C$2004,(ROW()-4-$Q$1)),"")))</f>
        <v/>
      </c>
      <c r="F786" s="12">
        <f>IF(A786="","",IF(L786-$Q$1-3&lt;1,"",IF(COUNT(INDEX($C$5:$C$2004,(ROW()-4-$Q$1)-3):INDEX($C$5:$C$2004,(ROW()-4-$Q$1)))=4,AVERAGE(INDEX($C$5:$C$2004,(ROW()-4-$Q$1)-3):INDEX($C$5:$C$2004,(ROW()-4-$Q$1))),"")))</f>
        <v/>
      </c>
      <c r="G786" s="12">
        <f>IF(A786="","",IF(L786-$Q$1&lt;1,"",IF(ISNUMBER(INDEX($M$5:$M$2004,(ROW()-4-$Q$1))),INDEX($M$5:$M$2004,(ROW()-4-$Q$1)),"")))</f>
        <v/>
      </c>
      <c r="H786" s="11">
        <f>IF(AND(ISNUMBER(C786),ISNUMBER(D786),ISNUMBER(E786),ISNUMBER(F786),ISNUMBER(G786)),ABS(D786-C786),"")</f>
        <v/>
      </c>
      <c r="I786" s="11">
        <f>IF(ISNUMBER(H786),ABS(E786-C786),"")</f>
        <v/>
      </c>
      <c r="J786" s="12">
        <f>IF(ISNUMBER(H786),ABS(F786-C786),"")</f>
        <v/>
      </c>
      <c r="K786" s="12">
        <f>IF(ISNUMBER(H786),ABS(G786-C786),"")</f>
        <v/>
      </c>
      <c r="L786" s="11">
        <f>IF(A786="","",IF(A786=A785,L785+1,1))</f>
        <v/>
      </c>
      <c r="M786" s="12">
        <f>IF(A786="","",IF(L786=1,IF(ISNUMBER(C786),C786,""),IF(ISNUMBER(C786),IF(ISNUMBER(M785),$Q$2*C786+(1-$Q$2)*M785,C786),M785)))</f>
        <v/>
      </c>
      <c r="N786" s="11">
        <f>IF(A786="","",IF(L786=1,N785+1,N785))</f>
        <v/>
      </c>
    </row>
    <row r="787">
      <c r="A787" s="10" t="n"/>
      <c r="B787" s="10" t="n"/>
      <c r="C787" s="10" t="n"/>
      <c r="D787" s="10" t="n"/>
      <c r="E787" s="11">
        <f>IF(A787="","",IF(L787-$Q$1&lt;1,"",IF(ISNUMBER(INDEX($C$5:$C$2004,(ROW()-4-$Q$1))),INDEX($C$5:$C$2004,(ROW()-4-$Q$1)),"")))</f>
        <v/>
      </c>
      <c r="F787" s="12">
        <f>IF(A787="","",IF(L787-$Q$1-3&lt;1,"",IF(COUNT(INDEX($C$5:$C$2004,(ROW()-4-$Q$1)-3):INDEX($C$5:$C$2004,(ROW()-4-$Q$1)))=4,AVERAGE(INDEX($C$5:$C$2004,(ROW()-4-$Q$1)-3):INDEX($C$5:$C$2004,(ROW()-4-$Q$1))),"")))</f>
        <v/>
      </c>
      <c r="G787" s="12">
        <f>IF(A787="","",IF(L787-$Q$1&lt;1,"",IF(ISNUMBER(INDEX($M$5:$M$2004,(ROW()-4-$Q$1))),INDEX($M$5:$M$2004,(ROW()-4-$Q$1)),"")))</f>
        <v/>
      </c>
      <c r="H787" s="11">
        <f>IF(AND(ISNUMBER(C787),ISNUMBER(D787),ISNUMBER(E787),ISNUMBER(F787),ISNUMBER(G787)),ABS(D787-C787),"")</f>
        <v/>
      </c>
      <c r="I787" s="11">
        <f>IF(ISNUMBER(H787),ABS(E787-C787),"")</f>
        <v/>
      </c>
      <c r="J787" s="12">
        <f>IF(ISNUMBER(H787),ABS(F787-C787),"")</f>
        <v/>
      </c>
      <c r="K787" s="12">
        <f>IF(ISNUMBER(H787),ABS(G787-C787),"")</f>
        <v/>
      </c>
      <c r="L787" s="11">
        <f>IF(A787="","",IF(A787=A786,L786+1,1))</f>
        <v/>
      </c>
      <c r="M787" s="12">
        <f>IF(A787="","",IF(L787=1,IF(ISNUMBER(C787),C787,""),IF(ISNUMBER(C787),IF(ISNUMBER(M786),$Q$2*C787+(1-$Q$2)*M786,C787),M786)))</f>
        <v/>
      </c>
      <c r="N787" s="11">
        <f>IF(A787="","",IF(L787=1,N786+1,N786))</f>
        <v/>
      </c>
    </row>
    <row r="788">
      <c r="A788" s="10" t="n"/>
      <c r="B788" s="10" t="n"/>
      <c r="C788" s="10" t="n"/>
      <c r="D788" s="10" t="n"/>
      <c r="E788" s="11">
        <f>IF(A788="","",IF(L788-$Q$1&lt;1,"",IF(ISNUMBER(INDEX($C$5:$C$2004,(ROW()-4-$Q$1))),INDEX($C$5:$C$2004,(ROW()-4-$Q$1)),"")))</f>
        <v/>
      </c>
      <c r="F788" s="12">
        <f>IF(A788="","",IF(L788-$Q$1-3&lt;1,"",IF(COUNT(INDEX($C$5:$C$2004,(ROW()-4-$Q$1)-3):INDEX($C$5:$C$2004,(ROW()-4-$Q$1)))=4,AVERAGE(INDEX($C$5:$C$2004,(ROW()-4-$Q$1)-3):INDEX($C$5:$C$2004,(ROW()-4-$Q$1))),"")))</f>
        <v/>
      </c>
      <c r="G788" s="12">
        <f>IF(A788="","",IF(L788-$Q$1&lt;1,"",IF(ISNUMBER(INDEX($M$5:$M$2004,(ROW()-4-$Q$1))),INDEX($M$5:$M$2004,(ROW()-4-$Q$1)),"")))</f>
        <v/>
      </c>
      <c r="H788" s="11">
        <f>IF(AND(ISNUMBER(C788),ISNUMBER(D788),ISNUMBER(E788),ISNUMBER(F788),ISNUMBER(G788)),ABS(D788-C788),"")</f>
        <v/>
      </c>
      <c r="I788" s="11">
        <f>IF(ISNUMBER(H788),ABS(E788-C788),"")</f>
        <v/>
      </c>
      <c r="J788" s="12">
        <f>IF(ISNUMBER(H788),ABS(F788-C788),"")</f>
        <v/>
      </c>
      <c r="K788" s="12">
        <f>IF(ISNUMBER(H788),ABS(G788-C788),"")</f>
        <v/>
      </c>
      <c r="L788" s="11">
        <f>IF(A788="","",IF(A788=A787,L787+1,1))</f>
        <v/>
      </c>
      <c r="M788" s="12">
        <f>IF(A788="","",IF(L788=1,IF(ISNUMBER(C788),C788,""),IF(ISNUMBER(C788),IF(ISNUMBER(M787),$Q$2*C788+(1-$Q$2)*M787,C788),M787)))</f>
        <v/>
      </c>
      <c r="N788" s="11">
        <f>IF(A788="","",IF(L788=1,N787+1,N787))</f>
        <v/>
      </c>
    </row>
    <row r="789">
      <c r="A789" s="10" t="n"/>
      <c r="B789" s="10" t="n"/>
      <c r="C789" s="10" t="n"/>
      <c r="D789" s="10" t="n"/>
      <c r="E789" s="11">
        <f>IF(A789="","",IF(L789-$Q$1&lt;1,"",IF(ISNUMBER(INDEX($C$5:$C$2004,(ROW()-4-$Q$1))),INDEX($C$5:$C$2004,(ROW()-4-$Q$1)),"")))</f>
        <v/>
      </c>
      <c r="F789" s="12">
        <f>IF(A789="","",IF(L789-$Q$1-3&lt;1,"",IF(COUNT(INDEX($C$5:$C$2004,(ROW()-4-$Q$1)-3):INDEX($C$5:$C$2004,(ROW()-4-$Q$1)))=4,AVERAGE(INDEX($C$5:$C$2004,(ROW()-4-$Q$1)-3):INDEX($C$5:$C$2004,(ROW()-4-$Q$1))),"")))</f>
        <v/>
      </c>
      <c r="G789" s="12">
        <f>IF(A789="","",IF(L789-$Q$1&lt;1,"",IF(ISNUMBER(INDEX($M$5:$M$2004,(ROW()-4-$Q$1))),INDEX($M$5:$M$2004,(ROW()-4-$Q$1)),"")))</f>
        <v/>
      </c>
      <c r="H789" s="11">
        <f>IF(AND(ISNUMBER(C789),ISNUMBER(D789),ISNUMBER(E789),ISNUMBER(F789),ISNUMBER(G789)),ABS(D789-C789),"")</f>
        <v/>
      </c>
      <c r="I789" s="11">
        <f>IF(ISNUMBER(H789),ABS(E789-C789),"")</f>
        <v/>
      </c>
      <c r="J789" s="12">
        <f>IF(ISNUMBER(H789),ABS(F789-C789),"")</f>
        <v/>
      </c>
      <c r="K789" s="12">
        <f>IF(ISNUMBER(H789),ABS(G789-C789),"")</f>
        <v/>
      </c>
      <c r="L789" s="11">
        <f>IF(A789="","",IF(A789=A788,L788+1,1))</f>
        <v/>
      </c>
      <c r="M789" s="12">
        <f>IF(A789="","",IF(L789=1,IF(ISNUMBER(C789),C789,""),IF(ISNUMBER(C789),IF(ISNUMBER(M788),$Q$2*C789+(1-$Q$2)*M788,C789),M788)))</f>
        <v/>
      </c>
      <c r="N789" s="11">
        <f>IF(A789="","",IF(L789=1,N788+1,N788))</f>
        <v/>
      </c>
    </row>
    <row r="790">
      <c r="A790" s="10" t="n"/>
      <c r="B790" s="10" t="n"/>
      <c r="C790" s="10" t="n"/>
      <c r="D790" s="10" t="n"/>
      <c r="E790" s="11">
        <f>IF(A790="","",IF(L790-$Q$1&lt;1,"",IF(ISNUMBER(INDEX($C$5:$C$2004,(ROW()-4-$Q$1))),INDEX($C$5:$C$2004,(ROW()-4-$Q$1)),"")))</f>
        <v/>
      </c>
      <c r="F790" s="12">
        <f>IF(A790="","",IF(L790-$Q$1-3&lt;1,"",IF(COUNT(INDEX($C$5:$C$2004,(ROW()-4-$Q$1)-3):INDEX($C$5:$C$2004,(ROW()-4-$Q$1)))=4,AVERAGE(INDEX($C$5:$C$2004,(ROW()-4-$Q$1)-3):INDEX($C$5:$C$2004,(ROW()-4-$Q$1))),"")))</f>
        <v/>
      </c>
      <c r="G790" s="12">
        <f>IF(A790="","",IF(L790-$Q$1&lt;1,"",IF(ISNUMBER(INDEX($M$5:$M$2004,(ROW()-4-$Q$1))),INDEX($M$5:$M$2004,(ROW()-4-$Q$1)),"")))</f>
        <v/>
      </c>
      <c r="H790" s="11">
        <f>IF(AND(ISNUMBER(C790),ISNUMBER(D790),ISNUMBER(E790),ISNUMBER(F790),ISNUMBER(G790)),ABS(D790-C790),"")</f>
        <v/>
      </c>
      <c r="I790" s="11">
        <f>IF(ISNUMBER(H790),ABS(E790-C790),"")</f>
        <v/>
      </c>
      <c r="J790" s="12">
        <f>IF(ISNUMBER(H790),ABS(F790-C790),"")</f>
        <v/>
      </c>
      <c r="K790" s="12">
        <f>IF(ISNUMBER(H790),ABS(G790-C790),"")</f>
        <v/>
      </c>
      <c r="L790" s="11">
        <f>IF(A790="","",IF(A790=A789,L789+1,1))</f>
        <v/>
      </c>
      <c r="M790" s="12">
        <f>IF(A790="","",IF(L790=1,IF(ISNUMBER(C790),C790,""),IF(ISNUMBER(C790),IF(ISNUMBER(M789),$Q$2*C790+(1-$Q$2)*M789,C790),M789)))</f>
        <v/>
      </c>
      <c r="N790" s="11">
        <f>IF(A790="","",IF(L790=1,N789+1,N789))</f>
        <v/>
      </c>
    </row>
    <row r="791">
      <c r="A791" s="10" t="n"/>
      <c r="B791" s="10" t="n"/>
      <c r="C791" s="10" t="n"/>
      <c r="D791" s="10" t="n"/>
      <c r="E791" s="11">
        <f>IF(A791="","",IF(L791-$Q$1&lt;1,"",IF(ISNUMBER(INDEX($C$5:$C$2004,(ROW()-4-$Q$1))),INDEX($C$5:$C$2004,(ROW()-4-$Q$1)),"")))</f>
        <v/>
      </c>
      <c r="F791" s="12">
        <f>IF(A791="","",IF(L791-$Q$1-3&lt;1,"",IF(COUNT(INDEX($C$5:$C$2004,(ROW()-4-$Q$1)-3):INDEX($C$5:$C$2004,(ROW()-4-$Q$1)))=4,AVERAGE(INDEX($C$5:$C$2004,(ROW()-4-$Q$1)-3):INDEX($C$5:$C$2004,(ROW()-4-$Q$1))),"")))</f>
        <v/>
      </c>
      <c r="G791" s="12">
        <f>IF(A791="","",IF(L791-$Q$1&lt;1,"",IF(ISNUMBER(INDEX($M$5:$M$2004,(ROW()-4-$Q$1))),INDEX($M$5:$M$2004,(ROW()-4-$Q$1)),"")))</f>
        <v/>
      </c>
      <c r="H791" s="11">
        <f>IF(AND(ISNUMBER(C791),ISNUMBER(D791),ISNUMBER(E791),ISNUMBER(F791),ISNUMBER(G791)),ABS(D791-C791),"")</f>
        <v/>
      </c>
      <c r="I791" s="11">
        <f>IF(ISNUMBER(H791),ABS(E791-C791),"")</f>
        <v/>
      </c>
      <c r="J791" s="12">
        <f>IF(ISNUMBER(H791),ABS(F791-C791),"")</f>
        <v/>
      </c>
      <c r="K791" s="12">
        <f>IF(ISNUMBER(H791),ABS(G791-C791),"")</f>
        <v/>
      </c>
      <c r="L791" s="11">
        <f>IF(A791="","",IF(A791=A790,L790+1,1))</f>
        <v/>
      </c>
      <c r="M791" s="12">
        <f>IF(A791="","",IF(L791=1,IF(ISNUMBER(C791),C791,""),IF(ISNUMBER(C791),IF(ISNUMBER(M790),$Q$2*C791+(1-$Q$2)*M790,C791),M790)))</f>
        <v/>
      </c>
      <c r="N791" s="11">
        <f>IF(A791="","",IF(L791=1,N790+1,N790))</f>
        <v/>
      </c>
    </row>
    <row r="792">
      <c r="A792" s="10" t="n"/>
      <c r="B792" s="10" t="n"/>
      <c r="C792" s="10" t="n"/>
      <c r="D792" s="10" t="n"/>
      <c r="E792" s="11">
        <f>IF(A792="","",IF(L792-$Q$1&lt;1,"",IF(ISNUMBER(INDEX($C$5:$C$2004,(ROW()-4-$Q$1))),INDEX($C$5:$C$2004,(ROW()-4-$Q$1)),"")))</f>
        <v/>
      </c>
      <c r="F792" s="12">
        <f>IF(A792="","",IF(L792-$Q$1-3&lt;1,"",IF(COUNT(INDEX($C$5:$C$2004,(ROW()-4-$Q$1)-3):INDEX($C$5:$C$2004,(ROW()-4-$Q$1)))=4,AVERAGE(INDEX($C$5:$C$2004,(ROW()-4-$Q$1)-3):INDEX($C$5:$C$2004,(ROW()-4-$Q$1))),"")))</f>
        <v/>
      </c>
      <c r="G792" s="12">
        <f>IF(A792="","",IF(L792-$Q$1&lt;1,"",IF(ISNUMBER(INDEX($M$5:$M$2004,(ROW()-4-$Q$1))),INDEX($M$5:$M$2004,(ROW()-4-$Q$1)),"")))</f>
        <v/>
      </c>
      <c r="H792" s="11">
        <f>IF(AND(ISNUMBER(C792),ISNUMBER(D792),ISNUMBER(E792),ISNUMBER(F792),ISNUMBER(G792)),ABS(D792-C792),"")</f>
        <v/>
      </c>
      <c r="I792" s="11">
        <f>IF(ISNUMBER(H792),ABS(E792-C792),"")</f>
        <v/>
      </c>
      <c r="J792" s="12">
        <f>IF(ISNUMBER(H792),ABS(F792-C792),"")</f>
        <v/>
      </c>
      <c r="K792" s="12">
        <f>IF(ISNUMBER(H792),ABS(G792-C792),"")</f>
        <v/>
      </c>
      <c r="L792" s="11">
        <f>IF(A792="","",IF(A792=A791,L791+1,1))</f>
        <v/>
      </c>
      <c r="M792" s="12">
        <f>IF(A792="","",IF(L792=1,IF(ISNUMBER(C792),C792,""),IF(ISNUMBER(C792),IF(ISNUMBER(M791),$Q$2*C792+(1-$Q$2)*M791,C792),M791)))</f>
        <v/>
      </c>
      <c r="N792" s="11">
        <f>IF(A792="","",IF(L792=1,N791+1,N791))</f>
        <v/>
      </c>
    </row>
    <row r="793">
      <c r="A793" s="10" t="n"/>
      <c r="B793" s="10" t="n"/>
      <c r="C793" s="10" t="n"/>
      <c r="D793" s="10" t="n"/>
      <c r="E793" s="11">
        <f>IF(A793="","",IF(L793-$Q$1&lt;1,"",IF(ISNUMBER(INDEX($C$5:$C$2004,(ROW()-4-$Q$1))),INDEX($C$5:$C$2004,(ROW()-4-$Q$1)),"")))</f>
        <v/>
      </c>
      <c r="F793" s="12">
        <f>IF(A793="","",IF(L793-$Q$1-3&lt;1,"",IF(COUNT(INDEX($C$5:$C$2004,(ROW()-4-$Q$1)-3):INDEX($C$5:$C$2004,(ROW()-4-$Q$1)))=4,AVERAGE(INDEX($C$5:$C$2004,(ROW()-4-$Q$1)-3):INDEX($C$5:$C$2004,(ROW()-4-$Q$1))),"")))</f>
        <v/>
      </c>
      <c r="G793" s="12">
        <f>IF(A793="","",IF(L793-$Q$1&lt;1,"",IF(ISNUMBER(INDEX($M$5:$M$2004,(ROW()-4-$Q$1))),INDEX($M$5:$M$2004,(ROW()-4-$Q$1)),"")))</f>
        <v/>
      </c>
      <c r="H793" s="11">
        <f>IF(AND(ISNUMBER(C793),ISNUMBER(D793),ISNUMBER(E793),ISNUMBER(F793),ISNUMBER(G793)),ABS(D793-C793),"")</f>
        <v/>
      </c>
      <c r="I793" s="11">
        <f>IF(ISNUMBER(H793),ABS(E793-C793),"")</f>
        <v/>
      </c>
      <c r="J793" s="12">
        <f>IF(ISNUMBER(H793),ABS(F793-C793),"")</f>
        <v/>
      </c>
      <c r="K793" s="12">
        <f>IF(ISNUMBER(H793),ABS(G793-C793),"")</f>
        <v/>
      </c>
      <c r="L793" s="11">
        <f>IF(A793="","",IF(A793=A792,L792+1,1))</f>
        <v/>
      </c>
      <c r="M793" s="12">
        <f>IF(A793="","",IF(L793=1,IF(ISNUMBER(C793),C793,""),IF(ISNUMBER(C793),IF(ISNUMBER(M792),$Q$2*C793+(1-$Q$2)*M792,C793),M792)))</f>
        <v/>
      </c>
      <c r="N793" s="11">
        <f>IF(A793="","",IF(L793=1,N792+1,N792))</f>
        <v/>
      </c>
    </row>
    <row r="794">
      <c r="A794" s="10" t="n"/>
      <c r="B794" s="10" t="n"/>
      <c r="C794" s="10" t="n"/>
      <c r="D794" s="10" t="n"/>
      <c r="E794" s="11">
        <f>IF(A794="","",IF(L794-$Q$1&lt;1,"",IF(ISNUMBER(INDEX($C$5:$C$2004,(ROW()-4-$Q$1))),INDEX($C$5:$C$2004,(ROW()-4-$Q$1)),"")))</f>
        <v/>
      </c>
      <c r="F794" s="12">
        <f>IF(A794="","",IF(L794-$Q$1-3&lt;1,"",IF(COUNT(INDEX($C$5:$C$2004,(ROW()-4-$Q$1)-3):INDEX($C$5:$C$2004,(ROW()-4-$Q$1)))=4,AVERAGE(INDEX($C$5:$C$2004,(ROW()-4-$Q$1)-3):INDEX($C$5:$C$2004,(ROW()-4-$Q$1))),"")))</f>
        <v/>
      </c>
      <c r="G794" s="12">
        <f>IF(A794="","",IF(L794-$Q$1&lt;1,"",IF(ISNUMBER(INDEX($M$5:$M$2004,(ROW()-4-$Q$1))),INDEX($M$5:$M$2004,(ROW()-4-$Q$1)),"")))</f>
        <v/>
      </c>
      <c r="H794" s="11">
        <f>IF(AND(ISNUMBER(C794),ISNUMBER(D794),ISNUMBER(E794),ISNUMBER(F794),ISNUMBER(G794)),ABS(D794-C794),"")</f>
        <v/>
      </c>
      <c r="I794" s="11">
        <f>IF(ISNUMBER(H794),ABS(E794-C794),"")</f>
        <v/>
      </c>
      <c r="J794" s="12">
        <f>IF(ISNUMBER(H794),ABS(F794-C794),"")</f>
        <v/>
      </c>
      <c r="K794" s="12">
        <f>IF(ISNUMBER(H794),ABS(G794-C794),"")</f>
        <v/>
      </c>
      <c r="L794" s="11">
        <f>IF(A794="","",IF(A794=A793,L793+1,1))</f>
        <v/>
      </c>
      <c r="M794" s="12">
        <f>IF(A794="","",IF(L794=1,IF(ISNUMBER(C794),C794,""),IF(ISNUMBER(C794),IF(ISNUMBER(M793),$Q$2*C794+(1-$Q$2)*M793,C794),M793)))</f>
        <v/>
      </c>
      <c r="N794" s="11">
        <f>IF(A794="","",IF(L794=1,N793+1,N793))</f>
        <v/>
      </c>
    </row>
    <row r="795">
      <c r="A795" s="10" t="n"/>
      <c r="B795" s="10" t="n"/>
      <c r="C795" s="10" t="n"/>
      <c r="D795" s="10" t="n"/>
      <c r="E795" s="11">
        <f>IF(A795="","",IF(L795-$Q$1&lt;1,"",IF(ISNUMBER(INDEX($C$5:$C$2004,(ROW()-4-$Q$1))),INDEX($C$5:$C$2004,(ROW()-4-$Q$1)),"")))</f>
        <v/>
      </c>
      <c r="F795" s="12">
        <f>IF(A795="","",IF(L795-$Q$1-3&lt;1,"",IF(COUNT(INDEX($C$5:$C$2004,(ROW()-4-$Q$1)-3):INDEX($C$5:$C$2004,(ROW()-4-$Q$1)))=4,AVERAGE(INDEX($C$5:$C$2004,(ROW()-4-$Q$1)-3):INDEX($C$5:$C$2004,(ROW()-4-$Q$1))),"")))</f>
        <v/>
      </c>
      <c r="G795" s="12">
        <f>IF(A795="","",IF(L795-$Q$1&lt;1,"",IF(ISNUMBER(INDEX($M$5:$M$2004,(ROW()-4-$Q$1))),INDEX($M$5:$M$2004,(ROW()-4-$Q$1)),"")))</f>
        <v/>
      </c>
      <c r="H795" s="11">
        <f>IF(AND(ISNUMBER(C795),ISNUMBER(D795),ISNUMBER(E795),ISNUMBER(F795),ISNUMBER(G795)),ABS(D795-C795),"")</f>
        <v/>
      </c>
      <c r="I795" s="11">
        <f>IF(ISNUMBER(H795),ABS(E795-C795),"")</f>
        <v/>
      </c>
      <c r="J795" s="12">
        <f>IF(ISNUMBER(H795),ABS(F795-C795),"")</f>
        <v/>
      </c>
      <c r="K795" s="12">
        <f>IF(ISNUMBER(H795),ABS(G795-C795),"")</f>
        <v/>
      </c>
      <c r="L795" s="11">
        <f>IF(A795="","",IF(A795=A794,L794+1,1))</f>
        <v/>
      </c>
      <c r="M795" s="12">
        <f>IF(A795="","",IF(L795=1,IF(ISNUMBER(C795),C795,""),IF(ISNUMBER(C795),IF(ISNUMBER(M794),$Q$2*C795+(1-$Q$2)*M794,C795),M794)))</f>
        <v/>
      </c>
      <c r="N795" s="11">
        <f>IF(A795="","",IF(L795=1,N794+1,N794))</f>
        <v/>
      </c>
    </row>
    <row r="796">
      <c r="A796" s="10" t="n"/>
      <c r="B796" s="10" t="n"/>
      <c r="C796" s="10" t="n"/>
      <c r="D796" s="10" t="n"/>
      <c r="E796" s="11">
        <f>IF(A796="","",IF(L796-$Q$1&lt;1,"",IF(ISNUMBER(INDEX($C$5:$C$2004,(ROW()-4-$Q$1))),INDEX($C$5:$C$2004,(ROW()-4-$Q$1)),"")))</f>
        <v/>
      </c>
      <c r="F796" s="12">
        <f>IF(A796="","",IF(L796-$Q$1-3&lt;1,"",IF(COUNT(INDEX($C$5:$C$2004,(ROW()-4-$Q$1)-3):INDEX($C$5:$C$2004,(ROW()-4-$Q$1)))=4,AVERAGE(INDEX($C$5:$C$2004,(ROW()-4-$Q$1)-3):INDEX($C$5:$C$2004,(ROW()-4-$Q$1))),"")))</f>
        <v/>
      </c>
      <c r="G796" s="12">
        <f>IF(A796="","",IF(L796-$Q$1&lt;1,"",IF(ISNUMBER(INDEX($M$5:$M$2004,(ROW()-4-$Q$1))),INDEX($M$5:$M$2004,(ROW()-4-$Q$1)),"")))</f>
        <v/>
      </c>
      <c r="H796" s="11">
        <f>IF(AND(ISNUMBER(C796),ISNUMBER(D796),ISNUMBER(E796),ISNUMBER(F796),ISNUMBER(G796)),ABS(D796-C796),"")</f>
        <v/>
      </c>
      <c r="I796" s="11">
        <f>IF(ISNUMBER(H796),ABS(E796-C796),"")</f>
        <v/>
      </c>
      <c r="J796" s="12">
        <f>IF(ISNUMBER(H796),ABS(F796-C796),"")</f>
        <v/>
      </c>
      <c r="K796" s="12">
        <f>IF(ISNUMBER(H796),ABS(G796-C796),"")</f>
        <v/>
      </c>
      <c r="L796" s="11">
        <f>IF(A796="","",IF(A796=A795,L795+1,1))</f>
        <v/>
      </c>
      <c r="M796" s="12">
        <f>IF(A796="","",IF(L796=1,IF(ISNUMBER(C796),C796,""),IF(ISNUMBER(C796),IF(ISNUMBER(M795),$Q$2*C796+(1-$Q$2)*M795,C796),M795)))</f>
        <v/>
      </c>
      <c r="N796" s="11">
        <f>IF(A796="","",IF(L796=1,N795+1,N795))</f>
        <v/>
      </c>
    </row>
    <row r="797">
      <c r="A797" s="10" t="n"/>
      <c r="B797" s="10" t="n"/>
      <c r="C797" s="10" t="n"/>
      <c r="D797" s="10" t="n"/>
      <c r="E797" s="11">
        <f>IF(A797="","",IF(L797-$Q$1&lt;1,"",IF(ISNUMBER(INDEX($C$5:$C$2004,(ROW()-4-$Q$1))),INDEX($C$5:$C$2004,(ROW()-4-$Q$1)),"")))</f>
        <v/>
      </c>
      <c r="F797" s="12">
        <f>IF(A797="","",IF(L797-$Q$1-3&lt;1,"",IF(COUNT(INDEX($C$5:$C$2004,(ROW()-4-$Q$1)-3):INDEX($C$5:$C$2004,(ROW()-4-$Q$1)))=4,AVERAGE(INDEX($C$5:$C$2004,(ROW()-4-$Q$1)-3):INDEX($C$5:$C$2004,(ROW()-4-$Q$1))),"")))</f>
        <v/>
      </c>
      <c r="G797" s="12">
        <f>IF(A797="","",IF(L797-$Q$1&lt;1,"",IF(ISNUMBER(INDEX($M$5:$M$2004,(ROW()-4-$Q$1))),INDEX($M$5:$M$2004,(ROW()-4-$Q$1)),"")))</f>
        <v/>
      </c>
      <c r="H797" s="11">
        <f>IF(AND(ISNUMBER(C797),ISNUMBER(D797),ISNUMBER(E797),ISNUMBER(F797),ISNUMBER(G797)),ABS(D797-C797),"")</f>
        <v/>
      </c>
      <c r="I797" s="11">
        <f>IF(ISNUMBER(H797),ABS(E797-C797),"")</f>
        <v/>
      </c>
      <c r="J797" s="12">
        <f>IF(ISNUMBER(H797),ABS(F797-C797),"")</f>
        <v/>
      </c>
      <c r="K797" s="12">
        <f>IF(ISNUMBER(H797),ABS(G797-C797),"")</f>
        <v/>
      </c>
      <c r="L797" s="11">
        <f>IF(A797="","",IF(A797=A796,L796+1,1))</f>
        <v/>
      </c>
      <c r="M797" s="12">
        <f>IF(A797="","",IF(L797=1,IF(ISNUMBER(C797),C797,""),IF(ISNUMBER(C797),IF(ISNUMBER(M796),$Q$2*C797+(1-$Q$2)*M796,C797),M796)))</f>
        <v/>
      </c>
      <c r="N797" s="11">
        <f>IF(A797="","",IF(L797=1,N796+1,N796))</f>
        <v/>
      </c>
    </row>
    <row r="798">
      <c r="A798" s="10" t="n"/>
      <c r="B798" s="10" t="n"/>
      <c r="C798" s="10" t="n"/>
      <c r="D798" s="10" t="n"/>
      <c r="E798" s="11">
        <f>IF(A798="","",IF(L798-$Q$1&lt;1,"",IF(ISNUMBER(INDEX($C$5:$C$2004,(ROW()-4-$Q$1))),INDEX($C$5:$C$2004,(ROW()-4-$Q$1)),"")))</f>
        <v/>
      </c>
      <c r="F798" s="12">
        <f>IF(A798="","",IF(L798-$Q$1-3&lt;1,"",IF(COUNT(INDEX($C$5:$C$2004,(ROW()-4-$Q$1)-3):INDEX($C$5:$C$2004,(ROW()-4-$Q$1)))=4,AVERAGE(INDEX($C$5:$C$2004,(ROW()-4-$Q$1)-3):INDEX($C$5:$C$2004,(ROW()-4-$Q$1))),"")))</f>
        <v/>
      </c>
      <c r="G798" s="12">
        <f>IF(A798="","",IF(L798-$Q$1&lt;1,"",IF(ISNUMBER(INDEX($M$5:$M$2004,(ROW()-4-$Q$1))),INDEX($M$5:$M$2004,(ROW()-4-$Q$1)),"")))</f>
        <v/>
      </c>
      <c r="H798" s="11">
        <f>IF(AND(ISNUMBER(C798),ISNUMBER(D798),ISNUMBER(E798),ISNUMBER(F798),ISNUMBER(G798)),ABS(D798-C798),"")</f>
        <v/>
      </c>
      <c r="I798" s="11">
        <f>IF(ISNUMBER(H798),ABS(E798-C798),"")</f>
        <v/>
      </c>
      <c r="J798" s="12">
        <f>IF(ISNUMBER(H798),ABS(F798-C798),"")</f>
        <v/>
      </c>
      <c r="K798" s="12">
        <f>IF(ISNUMBER(H798),ABS(G798-C798),"")</f>
        <v/>
      </c>
      <c r="L798" s="11">
        <f>IF(A798="","",IF(A798=A797,L797+1,1))</f>
        <v/>
      </c>
      <c r="M798" s="12">
        <f>IF(A798="","",IF(L798=1,IF(ISNUMBER(C798),C798,""),IF(ISNUMBER(C798),IF(ISNUMBER(M797),$Q$2*C798+(1-$Q$2)*M797,C798),M797)))</f>
        <v/>
      </c>
      <c r="N798" s="11">
        <f>IF(A798="","",IF(L798=1,N797+1,N797))</f>
        <v/>
      </c>
    </row>
    <row r="799">
      <c r="A799" s="10" t="n"/>
      <c r="B799" s="10" t="n"/>
      <c r="C799" s="10" t="n"/>
      <c r="D799" s="10" t="n"/>
      <c r="E799" s="11">
        <f>IF(A799="","",IF(L799-$Q$1&lt;1,"",IF(ISNUMBER(INDEX($C$5:$C$2004,(ROW()-4-$Q$1))),INDEX($C$5:$C$2004,(ROW()-4-$Q$1)),"")))</f>
        <v/>
      </c>
      <c r="F799" s="12">
        <f>IF(A799="","",IF(L799-$Q$1-3&lt;1,"",IF(COUNT(INDEX($C$5:$C$2004,(ROW()-4-$Q$1)-3):INDEX($C$5:$C$2004,(ROW()-4-$Q$1)))=4,AVERAGE(INDEX($C$5:$C$2004,(ROW()-4-$Q$1)-3):INDEX($C$5:$C$2004,(ROW()-4-$Q$1))),"")))</f>
        <v/>
      </c>
      <c r="G799" s="12">
        <f>IF(A799="","",IF(L799-$Q$1&lt;1,"",IF(ISNUMBER(INDEX($M$5:$M$2004,(ROW()-4-$Q$1))),INDEX($M$5:$M$2004,(ROW()-4-$Q$1)),"")))</f>
        <v/>
      </c>
      <c r="H799" s="11">
        <f>IF(AND(ISNUMBER(C799),ISNUMBER(D799),ISNUMBER(E799),ISNUMBER(F799),ISNUMBER(G799)),ABS(D799-C799),"")</f>
        <v/>
      </c>
      <c r="I799" s="11">
        <f>IF(ISNUMBER(H799),ABS(E799-C799),"")</f>
        <v/>
      </c>
      <c r="J799" s="12">
        <f>IF(ISNUMBER(H799),ABS(F799-C799),"")</f>
        <v/>
      </c>
      <c r="K799" s="12">
        <f>IF(ISNUMBER(H799),ABS(G799-C799),"")</f>
        <v/>
      </c>
      <c r="L799" s="11">
        <f>IF(A799="","",IF(A799=A798,L798+1,1))</f>
        <v/>
      </c>
      <c r="M799" s="12">
        <f>IF(A799="","",IF(L799=1,IF(ISNUMBER(C799),C799,""),IF(ISNUMBER(C799),IF(ISNUMBER(M798),$Q$2*C799+(1-$Q$2)*M798,C799),M798)))</f>
        <v/>
      </c>
      <c r="N799" s="11">
        <f>IF(A799="","",IF(L799=1,N798+1,N798))</f>
        <v/>
      </c>
    </row>
    <row r="800">
      <c r="A800" s="10" t="n"/>
      <c r="B800" s="10" t="n"/>
      <c r="C800" s="10" t="n"/>
      <c r="D800" s="10" t="n"/>
      <c r="E800" s="11">
        <f>IF(A800="","",IF(L800-$Q$1&lt;1,"",IF(ISNUMBER(INDEX($C$5:$C$2004,(ROW()-4-$Q$1))),INDEX($C$5:$C$2004,(ROW()-4-$Q$1)),"")))</f>
        <v/>
      </c>
      <c r="F800" s="12">
        <f>IF(A800="","",IF(L800-$Q$1-3&lt;1,"",IF(COUNT(INDEX($C$5:$C$2004,(ROW()-4-$Q$1)-3):INDEX($C$5:$C$2004,(ROW()-4-$Q$1)))=4,AVERAGE(INDEX($C$5:$C$2004,(ROW()-4-$Q$1)-3):INDEX($C$5:$C$2004,(ROW()-4-$Q$1))),"")))</f>
        <v/>
      </c>
      <c r="G800" s="12">
        <f>IF(A800="","",IF(L800-$Q$1&lt;1,"",IF(ISNUMBER(INDEX($M$5:$M$2004,(ROW()-4-$Q$1))),INDEX($M$5:$M$2004,(ROW()-4-$Q$1)),"")))</f>
        <v/>
      </c>
      <c r="H800" s="11">
        <f>IF(AND(ISNUMBER(C800),ISNUMBER(D800),ISNUMBER(E800),ISNUMBER(F800),ISNUMBER(G800)),ABS(D800-C800),"")</f>
        <v/>
      </c>
      <c r="I800" s="11">
        <f>IF(ISNUMBER(H800),ABS(E800-C800),"")</f>
        <v/>
      </c>
      <c r="J800" s="12">
        <f>IF(ISNUMBER(H800),ABS(F800-C800),"")</f>
        <v/>
      </c>
      <c r="K800" s="12">
        <f>IF(ISNUMBER(H800),ABS(G800-C800),"")</f>
        <v/>
      </c>
      <c r="L800" s="11">
        <f>IF(A800="","",IF(A800=A799,L799+1,1))</f>
        <v/>
      </c>
      <c r="M800" s="12">
        <f>IF(A800="","",IF(L800=1,IF(ISNUMBER(C800),C800,""),IF(ISNUMBER(C800),IF(ISNUMBER(M799),$Q$2*C800+(1-$Q$2)*M799,C800),M799)))</f>
        <v/>
      </c>
      <c r="N800" s="11">
        <f>IF(A800="","",IF(L800=1,N799+1,N799))</f>
        <v/>
      </c>
    </row>
    <row r="801">
      <c r="A801" s="10" t="n"/>
      <c r="B801" s="10" t="n"/>
      <c r="C801" s="10" t="n"/>
      <c r="D801" s="10" t="n"/>
      <c r="E801" s="11">
        <f>IF(A801="","",IF(L801-$Q$1&lt;1,"",IF(ISNUMBER(INDEX($C$5:$C$2004,(ROW()-4-$Q$1))),INDEX($C$5:$C$2004,(ROW()-4-$Q$1)),"")))</f>
        <v/>
      </c>
      <c r="F801" s="12">
        <f>IF(A801="","",IF(L801-$Q$1-3&lt;1,"",IF(COUNT(INDEX($C$5:$C$2004,(ROW()-4-$Q$1)-3):INDEX($C$5:$C$2004,(ROW()-4-$Q$1)))=4,AVERAGE(INDEX($C$5:$C$2004,(ROW()-4-$Q$1)-3):INDEX($C$5:$C$2004,(ROW()-4-$Q$1))),"")))</f>
        <v/>
      </c>
      <c r="G801" s="12">
        <f>IF(A801="","",IF(L801-$Q$1&lt;1,"",IF(ISNUMBER(INDEX($M$5:$M$2004,(ROW()-4-$Q$1))),INDEX($M$5:$M$2004,(ROW()-4-$Q$1)),"")))</f>
        <v/>
      </c>
      <c r="H801" s="11">
        <f>IF(AND(ISNUMBER(C801),ISNUMBER(D801),ISNUMBER(E801),ISNUMBER(F801),ISNUMBER(G801)),ABS(D801-C801),"")</f>
        <v/>
      </c>
      <c r="I801" s="11">
        <f>IF(ISNUMBER(H801),ABS(E801-C801),"")</f>
        <v/>
      </c>
      <c r="J801" s="12">
        <f>IF(ISNUMBER(H801),ABS(F801-C801),"")</f>
        <v/>
      </c>
      <c r="K801" s="12">
        <f>IF(ISNUMBER(H801),ABS(G801-C801),"")</f>
        <v/>
      </c>
      <c r="L801" s="11">
        <f>IF(A801="","",IF(A801=A800,L800+1,1))</f>
        <v/>
      </c>
      <c r="M801" s="12">
        <f>IF(A801="","",IF(L801=1,IF(ISNUMBER(C801),C801,""),IF(ISNUMBER(C801),IF(ISNUMBER(M800),$Q$2*C801+(1-$Q$2)*M800,C801),M800)))</f>
        <v/>
      </c>
      <c r="N801" s="11">
        <f>IF(A801="","",IF(L801=1,N800+1,N800))</f>
        <v/>
      </c>
    </row>
    <row r="802">
      <c r="A802" s="10" t="n"/>
      <c r="B802" s="10" t="n"/>
      <c r="C802" s="10" t="n"/>
      <c r="D802" s="10" t="n"/>
      <c r="E802" s="11">
        <f>IF(A802="","",IF(L802-$Q$1&lt;1,"",IF(ISNUMBER(INDEX($C$5:$C$2004,(ROW()-4-$Q$1))),INDEX($C$5:$C$2004,(ROW()-4-$Q$1)),"")))</f>
        <v/>
      </c>
      <c r="F802" s="12">
        <f>IF(A802="","",IF(L802-$Q$1-3&lt;1,"",IF(COUNT(INDEX($C$5:$C$2004,(ROW()-4-$Q$1)-3):INDEX($C$5:$C$2004,(ROW()-4-$Q$1)))=4,AVERAGE(INDEX($C$5:$C$2004,(ROW()-4-$Q$1)-3):INDEX($C$5:$C$2004,(ROW()-4-$Q$1))),"")))</f>
        <v/>
      </c>
      <c r="G802" s="12">
        <f>IF(A802="","",IF(L802-$Q$1&lt;1,"",IF(ISNUMBER(INDEX($M$5:$M$2004,(ROW()-4-$Q$1))),INDEX($M$5:$M$2004,(ROW()-4-$Q$1)),"")))</f>
        <v/>
      </c>
      <c r="H802" s="11">
        <f>IF(AND(ISNUMBER(C802),ISNUMBER(D802),ISNUMBER(E802),ISNUMBER(F802),ISNUMBER(G802)),ABS(D802-C802),"")</f>
        <v/>
      </c>
      <c r="I802" s="11">
        <f>IF(ISNUMBER(H802),ABS(E802-C802),"")</f>
        <v/>
      </c>
      <c r="J802" s="12">
        <f>IF(ISNUMBER(H802),ABS(F802-C802),"")</f>
        <v/>
      </c>
      <c r="K802" s="12">
        <f>IF(ISNUMBER(H802),ABS(G802-C802),"")</f>
        <v/>
      </c>
      <c r="L802" s="11">
        <f>IF(A802="","",IF(A802=A801,L801+1,1))</f>
        <v/>
      </c>
      <c r="M802" s="12">
        <f>IF(A802="","",IF(L802=1,IF(ISNUMBER(C802),C802,""),IF(ISNUMBER(C802),IF(ISNUMBER(M801),$Q$2*C802+(1-$Q$2)*M801,C802),M801)))</f>
        <v/>
      </c>
      <c r="N802" s="11">
        <f>IF(A802="","",IF(L802=1,N801+1,N801))</f>
        <v/>
      </c>
    </row>
    <row r="803">
      <c r="A803" s="10" t="n"/>
      <c r="B803" s="10" t="n"/>
      <c r="C803" s="10" t="n"/>
      <c r="D803" s="10" t="n"/>
      <c r="E803" s="11">
        <f>IF(A803="","",IF(L803-$Q$1&lt;1,"",IF(ISNUMBER(INDEX($C$5:$C$2004,(ROW()-4-$Q$1))),INDEX($C$5:$C$2004,(ROW()-4-$Q$1)),"")))</f>
        <v/>
      </c>
      <c r="F803" s="12">
        <f>IF(A803="","",IF(L803-$Q$1-3&lt;1,"",IF(COUNT(INDEX($C$5:$C$2004,(ROW()-4-$Q$1)-3):INDEX($C$5:$C$2004,(ROW()-4-$Q$1)))=4,AVERAGE(INDEX($C$5:$C$2004,(ROW()-4-$Q$1)-3):INDEX($C$5:$C$2004,(ROW()-4-$Q$1))),"")))</f>
        <v/>
      </c>
      <c r="G803" s="12">
        <f>IF(A803="","",IF(L803-$Q$1&lt;1,"",IF(ISNUMBER(INDEX($M$5:$M$2004,(ROW()-4-$Q$1))),INDEX($M$5:$M$2004,(ROW()-4-$Q$1)),"")))</f>
        <v/>
      </c>
      <c r="H803" s="11">
        <f>IF(AND(ISNUMBER(C803),ISNUMBER(D803),ISNUMBER(E803),ISNUMBER(F803),ISNUMBER(G803)),ABS(D803-C803),"")</f>
        <v/>
      </c>
      <c r="I803" s="11">
        <f>IF(ISNUMBER(H803),ABS(E803-C803),"")</f>
        <v/>
      </c>
      <c r="J803" s="12">
        <f>IF(ISNUMBER(H803),ABS(F803-C803),"")</f>
        <v/>
      </c>
      <c r="K803" s="12">
        <f>IF(ISNUMBER(H803),ABS(G803-C803),"")</f>
        <v/>
      </c>
      <c r="L803" s="11">
        <f>IF(A803="","",IF(A803=A802,L802+1,1))</f>
        <v/>
      </c>
      <c r="M803" s="12">
        <f>IF(A803="","",IF(L803=1,IF(ISNUMBER(C803),C803,""),IF(ISNUMBER(C803),IF(ISNUMBER(M802),$Q$2*C803+(1-$Q$2)*M802,C803),M802)))</f>
        <v/>
      </c>
      <c r="N803" s="11">
        <f>IF(A803="","",IF(L803=1,N802+1,N802))</f>
        <v/>
      </c>
    </row>
    <row r="804">
      <c r="A804" s="10" t="n"/>
      <c r="B804" s="10" t="n"/>
      <c r="C804" s="10" t="n"/>
      <c r="D804" s="10" t="n"/>
      <c r="E804" s="11">
        <f>IF(A804="","",IF(L804-$Q$1&lt;1,"",IF(ISNUMBER(INDEX($C$5:$C$2004,(ROW()-4-$Q$1))),INDEX($C$5:$C$2004,(ROW()-4-$Q$1)),"")))</f>
        <v/>
      </c>
      <c r="F804" s="12">
        <f>IF(A804="","",IF(L804-$Q$1-3&lt;1,"",IF(COUNT(INDEX($C$5:$C$2004,(ROW()-4-$Q$1)-3):INDEX($C$5:$C$2004,(ROW()-4-$Q$1)))=4,AVERAGE(INDEX($C$5:$C$2004,(ROW()-4-$Q$1)-3):INDEX($C$5:$C$2004,(ROW()-4-$Q$1))),"")))</f>
        <v/>
      </c>
      <c r="G804" s="12">
        <f>IF(A804="","",IF(L804-$Q$1&lt;1,"",IF(ISNUMBER(INDEX($M$5:$M$2004,(ROW()-4-$Q$1))),INDEX($M$5:$M$2004,(ROW()-4-$Q$1)),"")))</f>
        <v/>
      </c>
      <c r="H804" s="11">
        <f>IF(AND(ISNUMBER(C804),ISNUMBER(D804),ISNUMBER(E804),ISNUMBER(F804),ISNUMBER(G804)),ABS(D804-C804),"")</f>
        <v/>
      </c>
      <c r="I804" s="11">
        <f>IF(ISNUMBER(H804),ABS(E804-C804),"")</f>
        <v/>
      </c>
      <c r="J804" s="12">
        <f>IF(ISNUMBER(H804),ABS(F804-C804),"")</f>
        <v/>
      </c>
      <c r="K804" s="12">
        <f>IF(ISNUMBER(H804),ABS(G804-C804),"")</f>
        <v/>
      </c>
      <c r="L804" s="11">
        <f>IF(A804="","",IF(A804=A803,L803+1,1))</f>
        <v/>
      </c>
      <c r="M804" s="12">
        <f>IF(A804="","",IF(L804=1,IF(ISNUMBER(C804),C804,""),IF(ISNUMBER(C804),IF(ISNUMBER(M803),$Q$2*C804+(1-$Q$2)*M803,C804),M803)))</f>
        <v/>
      </c>
      <c r="N804" s="11">
        <f>IF(A804="","",IF(L804=1,N803+1,N803))</f>
        <v/>
      </c>
    </row>
    <row r="805">
      <c r="A805" s="10" t="n"/>
      <c r="B805" s="10" t="n"/>
      <c r="C805" s="10" t="n"/>
      <c r="D805" s="10" t="n"/>
      <c r="E805" s="11">
        <f>IF(A805="","",IF(L805-$Q$1&lt;1,"",IF(ISNUMBER(INDEX($C$5:$C$2004,(ROW()-4-$Q$1))),INDEX($C$5:$C$2004,(ROW()-4-$Q$1)),"")))</f>
        <v/>
      </c>
      <c r="F805" s="12">
        <f>IF(A805="","",IF(L805-$Q$1-3&lt;1,"",IF(COUNT(INDEX($C$5:$C$2004,(ROW()-4-$Q$1)-3):INDEX($C$5:$C$2004,(ROW()-4-$Q$1)))=4,AVERAGE(INDEX($C$5:$C$2004,(ROW()-4-$Q$1)-3):INDEX($C$5:$C$2004,(ROW()-4-$Q$1))),"")))</f>
        <v/>
      </c>
      <c r="G805" s="12">
        <f>IF(A805="","",IF(L805-$Q$1&lt;1,"",IF(ISNUMBER(INDEX($M$5:$M$2004,(ROW()-4-$Q$1))),INDEX($M$5:$M$2004,(ROW()-4-$Q$1)),"")))</f>
        <v/>
      </c>
      <c r="H805" s="11">
        <f>IF(AND(ISNUMBER(C805),ISNUMBER(D805),ISNUMBER(E805),ISNUMBER(F805),ISNUMBER(G805)),ABS(D805-C805),"")</f>
        <v/>
      </c>
      <c r="I805" s="11">
        <f>IF(ISNUMBER(H805),ABS(E805-C805),"")</f>
        <v/>
      </c>
      <c r="J805" s="12">
        <f>IF(ISNUMBER(H805),ABS(F805-C805),"")</f>
        <v/>
      </c>
      <c r="K805" s="12">
        <f>IF(ISNUMBER(H805),ABS(G805-C805),"")</f>
        <v/>
      </c>
      <c r="L805" s="11">
        <f>IF(A805="","",IF(A805=A804,L804+1,1))</f>
        <v/>
      </c>
      <c r="M805" s="12">
        <f>IF(A805="","",IF(L805=1,IF(ISNUMBER(C805),C805,""),IF(ISNUMBER(C805),IF(ISNUMBER(M804),$Q$2*C805+(1-$Q$2)*M804,C805),M804)))</f>
        <v/>
      </c>
      <c r="N805" s="11">
        <f>IF(A805="","",IF(L805=1,N804+1,N804))</f>
        <v/>
      </c>
    </row>
    <row r="806">
      <c r="A806" s="10" t="n"/>
      <c r="B806" s="10" t="n"/>
      <c r="C806" s="10" t="n"/>
      <c r="D806" s="10" t="n"/>
      <c r="E806" s="11">
        <f>IF(A806="","",IF(L806-$Q$1&lt;1,"",IF(ISNUMBER(INDEX($C$5:$C$2004,(ROW()-4-$Q$1))),INDEX($C$5:$C$2004,(ROW()-4-$Q$1)),"")))</f>
        <v/>
      </c>
      <c r="F806" s="12">
        <f>IF(A806="","",IF(L806-$Q$1-3&lt;1,"",IF(COUNT(INDEX($C$5:$C$2004,(ROW()-4-$Q$1)-3):INDEX($C$5:$C$2004,(ROW()-4-$Q$1)))=4,AVERAGE(INDEX($C$5:$C$2004,(ROW()-4-$Q$1)-3):INDEX($C$5:$C$2004,(ROW()-4-$Q$1))),"")))</f>
        <v/>
      </c>
      <c r="G806" s="12">
        <f>IF(A806="","",IF(L806-$Q$1&lt;1,"",IF(ISNUMBER(INDEX($M$5:$M$2004,(ROW()-4-$Q$1))),INDEX($M$5:$M$2004,(ROW()-4-$Q$1)),"")))</f>
        <v/>
      </c>
      <c r="H806" s="11">
        <f>IF(AND(ISNUMBER(C806),ISNUMBER(D806),ISNUMBER(E806),ISNUMBER(F806),ISNUMBER(G806)),ABS(D806-C806),"")</f>
        <v/>
      </c>
      <c r="I806" s="11">
        <f>IF(ISNUMBER(H806),ABS(E806-C806),"")</f>
        <v/>
      </c>
      <c r="J806" s="12">
        <f>IF(ISNUMBER(H806),ABS(F806-C806),"")</f>
        <v/>
      </c>
      <c r="K806" s="12">
        <f>IF(ISNUMBER(H806),ABS(G806-C806),"")</f>
        <v/>
      </c>
      <c r="L806" s="11">
        <f>IF(A806="","",IF(A806=A805,L805+1,1))</f>
        <v/>
      </c>
      <c r="M806" s="12">
        <f>IF(A806="","",IF(L806=1,IF(ISNUMBER(C806),C806,""),IF(ISNUMBER(C806),IF(ISNUMBER(M805),$Q$2*C806+(1-$Q$2)*M805,C806),M805)))</f>
        <v/>
      </c>
      <c r="N806" s="11">
        <f>IF(A806="","",IF(L806=1,N805+1,N805))</f>
        <v/>
      </c>
    </row>
    <row r="807">
      <c r="A807" s="10" t="n"/>
      <c r="B807" s="10" t="n"/>
      <c r="C807" s="10" t="n"/>
      <c r="D807" s="10" t="n"/>
      <c r="E807" s="11">
        <f>IF(A807="","",IF(L807-$Q$1&lt;1,"",IF(ISNUMBER(INDEX($C$5:$C$2004,(ROW()-4-$Q$1))),INDEX($C$5:$C$2004,(ROW()-4-$Q$1)),"")))</f>
        <v/>
      </c>
      <c r="F807" s="12">
        <f>IF(A807="","",IF(L807-$Q$1-3&lt;1,"",IF(COUNT(INDEX($C$5:$C$2004,(ROW()-4-$Q$1)-3):INDEX($C$5:$C$2004,(ROW()-4-$Q$1)))=4,AVERAGE(INDEX($C$5:$C$2004,(ROW()-4-$Q$1)-3):INDEX($C$5:$C$2004,(ROW()-4-$Q$1))),"")))</f>
        <v/>
      </c>
      <c r="G807" s="12">
        <f>IF(A807="","",IF(L807-$Q$1&lt;1,"",IF(ISNUMBER(INDEX($M$5:$M$2004,(ROW()-4-$Q$1))),INDEX($M$5:$M$2004,(ROW()-4-$Q$1)),"")))</f>
        <v/>
      </c>
      <c r="H807" s="11">
        <f>IF(AND(ISNUMBER(C807),ISNUMBER(D807),ISNUMBER(E807),ISNUMBER(F807),ISNUMBER(G807)),ABS(D807-C807),"")</f>
        <v/>
      </c>
      <c r="I807" s="11">
        <f>IF(ISNUMBER(H807),ABS(E807-C807),"")</f>
        <v/>
      </c>
      <c r="J807" s="12">
        <f>IF(ISNUMBER(H807),ABS(F807-C807),"")</f>
        <v/>
      </c>
      <c r="K807" s="12">
        <f>IF(ISNUMBER(H807),ABS(G807-C807),"")</f>
        <v/>
      </c>
      <c r="L807" s="11">
        <f>IF(A807="","",IF(A807=A806,L806+1,1))</f>
        <v/>
      </c>
      <c r="M807" s="12">
        <f>IF(A807="","",IF(L807=1,IF(ISNUMBER(C807),C807,""),IF(ISNUMBER(C807),IF(ISNUMBER(M806),$Q$2*C807+(1-$Q$2)*M806,C807),M806)))</f>
        <v/>
      </c>
      <c r="N807" s="11">
        <f>IF(A807="","",IF(L807=1,N806+1,N806))</f>
        <v/>
      </c>
    </row>
    <row r="808">
      <c r="A808" s="10" t="n"/>
      <c r="B808" s="10" t="n"/>
      <c r="C808" s="10" t="n"/>
      <c r="D808" s="10" t="n"/>
      <c r="E808" s="11">
        <f>IF(A808="","",IF(L808-$Q$1&lt;1,"",IF(ISNUMBER(INDEX($C$5:$C$2004,(ROW()-4-$Q$1))),INDEX($C$5:$C$2004,(ROW()-4-$Q$1)),"")))</f>
        <v/>
      </c>
      <c r="F808" s="12">
        <f>IF(A808="","",IF(L808-$Q$1-3&lt;1,"",IF(COUNT(INDEX($C$5:$C$2004,(ROW()-4-$Q$1)-3):INDEX($C$5:$C$2004,(ROW()-4-$Q$1)))=4,AVERAGE(INDEX($C$5:$C$2004,(ROW()-4-$Q$1)-3):INDEX($C$5:$C$2004,(ROW()-4-$Q$1))),"")))</f>
        <v/>
      </c>
      <c r="G808" s="12">
        <f>IF(A808="","",IF(L808-$Q$1&lt;1,"",IF(ISNUMBER(INDEX($M$5:$M$2004,(ROW()-4-$Q$1))),INDEX($M$5:$M$2004,(ROW()-4-$Q$1)),"")))</f>
        <v/>
      </c>
      <c r="H808" s="11">
        <f>IF(AND(ISNUMBER(C808),ISNUMBER(D808),ISNUMBER(E808),ISNUMBER(F808),ISNUMBER(G808)),ABS(D808-C808),"")</f>
        <v/>
      </c>
      <c r="I808" s="11">
        <f>IF(ISNUMBER(H808),ABS(E808-C808),"")</f>
        <v/>
      </c>
      <c r="J808" s="12">
        <f>IF(ISNUMBER(H808),ABS(F808-C808),"")</f>
        <v/>
      </c>
      <c r="K808" s="12">
        <f>IF(ISNUMBER(H808),ABS(G808-C808),"")</f>
        <v/>
      </c>
      <c r="L808" s="11">
        <f>IF(A808="","",IF(A808=A807,L807+1,1))</f>
        <v/>
      </c>
      <c r="M808" s="12">
        <f>IF(A808="","",IF(L808=1,IF(ISNUMBER(C808),C808,""),IF(ISNUMBER(C808),IF(ISNUMBER(M807),$Q$2*C808+(1-$Q$2)*M807,C808),M807)))</f>
        <v/>
      </c>
      <c r="N808" s="11">
        <f>IF(A808="","",IF(L808=1,N807+1,N807))</f>
        <v/>
      </c>
    </row>
    <row r="809">
      <c r="A809" s="10" t="n"/>
      <c r="B809" s="10" t="n"/>
      <c r="C809" s="10" t="n"/>
      <c r="D809" s="10" t="n"/>
      <c r="E809" s="11">
        <f>IF(A809="","",IF(L809-$Q$1&lt;1,"",IF(ISNUMBER(INDEX($C$5:$C$2004,(ROW()-4-$Q$1))),INDEX($C$5:$C$2004,(ROW()-4-$Q$1)),"")))</f>
        <v/>
      </c>
      <c r="F809" s="12">
        <f>IF(A809="","",IF(L809-$Q$1-3&lt;1,"",IF(COUNT(INDEX($C$5:$C$2004,(ROW()-4-$Q$1)-3):INDEX($C$5:$C$2004,(ROW()-4-$Q$1)))=4,AVERAGE(INDEX($C$5:$C$2004,(ROW()-4-$Q$1)-3):INDEX($C$5:$C$2004,(ROW()-4-$Q$1))),"")))</f>
        <v/>
      </c>
      <c r="G809" s="12">
        <f>IF(A809="","",IF(L809-$Q$1&lt;1,"",IF(ISNUMBER(INDEX($M$5:$M$2004,(ROW()-4-$Q$1))),INDEX($M$5:$M$2004,(ROW()-4-$Q$1)),"")))</f>
        <v/>
      </c>
      <c r="H809" s="11">
        <f>IF(AND(ISNUMBER(C809),ISNUMBER(D809),ISNUMBER(E809),ISNUMBER(F809),ISNUMBER(G809)),ABS(D809-C809),"")</f>
        <v/>
      </c>
      <c r="I809" s="11">
        <f>IF(ISNUMBER(H809),ABS(E809-C809),"")</f>
        <v/>
      </c>
      <c r="J809" s="12">
        <f>IF(ISNUMBER(H809),ABS(F809-C809),"")</f>
        <v/>
      </c>
      <c r="K809" s="12">
        <f>IF(ISNUMBER(H809),ABS(G809-C809),"")</f>
        <v/>
      </c>
      <c r="L809" s="11">
        <f>IF(A809="","",IF(A809=A808,L808+1,1))</f>
        <v/>
      </c>
      <c r="M809" s="12">
        <f>IF(A809="","",IF(L809=1,IF(ISNUMBER(C809),C809,""),IF(ISNUMBER(C809),IF(ISNUMBER(M808),$Q$2*C809+(1-$Q$2)*M808,C809),M808)))</f>
        <v/>
      </c>
      <c r="N809" s="11">
        <f>IF(A809="","",IF(L809=1,N808+1,N808))</f>
        <v/>
      </c>
    </row>
    <row r="810">
      <c r="A810" s="10" t="n"/>
      <c r="B810" s="10" t="n"/>
      <c r="C810" s="10" t="n"/>
      <c r="D810" s="10" t="n"/>
      <c r="E810" s="11">
        <f>IF(A810="","",IF(L810-$Q$1&lt;1,"",IF(ISNUMBER(INDEX($C$5:$C$2004,(ROW()-4-$Q$1))),INDEX($C$5:$C$2004,(ROW()-4-$Q$1)),"")))</f>
        <v/>
      </c>
      <c r="F810" s="12">
        <f>IF(A810="","",IF(L810-$Q$1-3&lt;1,"",IF(COUNT(INDEX($C$5:$C$2004,(ROW()-4-$Q$1)-3):INDEX($C$5:$C$2004,(ROW()-4-$Q$1)))=4,AVERAGE(INDEX($C$5:$C$2004,(ROW()-4-$Q$1)-3):INDEX($C$5:$C$2004,(ROW()-4-$Q$1))),"")))</f>
        <v/>
      </c>
      <c r="G810" s="12">
        <f>IF(A810="","",IF(L810-$Q$1&lt;1,"",IF(ISNUMBER(INDEX($M$5:$M$2004,(ROW()-4-$Q$1))),INDEX($M$5:$M$2004,(ROW()-4-$Q$1)),"")))</f>
        <v/>
      </c>
      <c r="H810" s="11">
        <f>IF(AND(ISNUMBER(C810),ISNUMBER(D810),ISNUMBER(E810),ISNUMBER(F810),ISNUMBER(G810)),ABS(D810-C810),"")</f>
        <v/>
      </c>
      <c r="I810" s="11">
        <f>IF(ISNUMBER(H810),ABS(E810-C810),"")</f>
        <v/>
      </c>
      <c r="J810" s="12">
        <f>IF(ISNUMBER(H810),ABS(F810-C810),"")</f>
        <v/>
      </c>
      <c r="K810" s="12">
        <f>IF(ISNUMBER(H810),ABS(G810-C810),"")</f>
        <v/>
      </c>
      <c r="L810" s="11">
        <f>IF(A810="","",IF(A810=A809,L809+1,1))</f>
        <v/>
      </c>
      <c r="M810" s="12">
        <f>IF(A810="","",IF(L810=1,IF(ISNUMBER(C810),C810,""),IF(ISNUMBER(C810),IF(ISNUMBER(M809),$Q$2*C810+(1-$Q$2)*M809,C810),M809)))</f>
        <v/>
      </c>
      <c r="N810" s="11">
        <f>IF(A810="","",IF(L810=1,N809+1,N809))</f>
        <v/>
      </c>
    </row>
    <row r="811">
      <c r="A811" s="10" t="n"/>
      <c r="B811" s="10" t="n"/>
      <c r="C811" s="10" t="n"/>
      <c r="D811" s="10" t="n"/>
      <c r="E811" s="11">
        <f>IF(A811="","",IF(L811-$Q$1&lt;1,"",IF(ISNUMBER(INDEX($C$5:$C$2004,(ROW()-4-$Q$1))),INDEX($C$5:$C$2004,(ROW()-4-$Q$1)),"")))</f>
        <v/>
      </c>
      <c r="F811" s="12">
        <f>IF(A811="","",IF(L811-$Q$1-3&lt;1,"",IF(COUNT(INDEX($C$5:$C$2004,(ROW()-4-$Q$1)-3):INDEX($C$5:$C$2004,(ROW()-4-$Q$1)))=4,AVERAGE(INDEX($C$5:$C$2004,(ROW()-4-$Q$1)-3):INDEX($C$5:$C$2004,(ROW()-4-$Q$1))),"")))</f>
        <v/>
      </c>
      <c r="G811" s="12">
        <f>IF(A811="","",IF(L811-$Q$1&lt;1,"",IF(ISNUMBER(INDEX($M$5:$M$2004,(ROW()-4-$Q$1))),INDEX($M$5:$M$2004,(ROW()-4-$Q$1)),"")))</f>
        <v/>
      </c>
      <c r="H811" s="11">
        <f>IF(AND(ISNUMBER(C811),ISNUMBER(D811),ISNUMBER(E811),ISNUMBER(F811),ISNUMBER(G811)),ABS(D811-C811),"")</f>
        <v/>
      </c>
      <c r="I811" s="11">
        <f>IF(ISNUMBER(H811),ABS(E811-C811),"")</f>
        <v/>
      </c>
      <c r="J811" s="12">
        <f>IF(ISNUMBER(H811),ABS(F811-C811),"")</f>
        <v/>
      </c>
      <c r="K811" s="12">
        <f>IF(ISNUMBER(H811),ABS(G811-C811),"")</f>
        <v/>
      </c>
      <c r="L811" s="11">
        <f>IF(A811="","",IF(A811=A810,L810+1,1))</f>
        <v/>
      </c>
      <c r="M811" s="12">
        <f>IF(A811="","",IF(L811=1,IF(ISNUMBER(C811),C811,""),IF(ISNUMBER(C811),IF(ISNUMBER(M810),$Q$2*C811+(1-$Q$2)*M810,C811),M810)))</f>
        <v/>
      </c>
      <c r="N811" s="11">
        <f>IF(A811="","",IF(L811=1,N810+1,N810))</f>
        <v/>
      </c>
    </row>
    <row r="812">
      <c r="A812" s="10" t="n"/>
      <c r="B812" s="10" t="n"/>
      <c r="C812" s="10" t="n"/>
      <c r="D812" s="10" t="n"/>
      <c r="E812" s="11">
        <f>IF(A812="","",IF(L812-$Q$1&lt;1,"",IF(ISNUMBER(INDEX($C$5:$C$2004,(ROW()-4-$Q$1))),INDEX($C$5:$C$2004,(ROW()-4-$Q$1)),"")))</f>
        <v/>
      </c>
      <c r="F812" s="12">
        <f>IF(A812="","",IF(L812-$Q$1-3&lt;1,"",IF(COUNT(INDEX($C$5:$C$2004,(ROW()-4-$Q$1)-3):INDEX($C$5:$C$2004,(ROW()-4-$Q$1)))=4,AVERAGE(INDEX($C$5:$C$2004,(ROW()-4-$Q$1)-3):INDEX($C$5:$C$2004,(ROW()-4-$Q$1))),"")))</f>
        <v/>
      </c>
      <c r="G812" s="12">
        <f>IF(A812="","",IF(L812-$Q$1&lt;1,"",IF(ISNUMBER(INDEX($M$5:$M$2004,(ROW()-4-$Q$1))),INDEX($M$5:$M$2004,(ROW()-4-$Q$1)),"")))</f>
        <v/>
      </c>
      <c r="H812" s="11">
        <f>IF(AND(ISNUMBER(C812),ISNUMBER(D812),ISNUMBER(E812),ISNUMBER(F812),ISNUMBER(G812)),ABS(D812-C812),"")</f>
        <v/>
      </c>
      <c r="I812" s="11">
        <f>IF(ISNUMBER(H812),ABS(E812-C812),"")</f>
        <v/>
      </c>
      <c r="J812" s="12">
        <f>IF(ISNUMBER(H812),ABS(F812-C812),"")</f>
        <v/>
      </c>
      <c r="K812" s="12">
        <f>IF(ISNUMBER(H812),ABS(G812-C812),"")</f>
        <v/>
      </c>
      <c r="L812" s="11">
        <f>IF(A812="","",IF(A812=A811,L811+1,1))</f>
        <v/>
      </c>
      <c r="M812" s="12">
        <f>IF(A812="","",IF(L812=1,IF(ISNUMBER(C812),C812,""),IF(ISNUMBER(C812),IF(ISNUMBER(M811),$Q$2*C812+(1-$Q$2)*M811,C812),M811)))</f>
        <v/>
      </c>
      <c r="N812" s="11">
        <f>IF(A812="","",IF(L812=1,N811+1,N811))</f>
        <v/>
      </c>
    </row>
    <row r="813">
      <c r="A813" s="10" t="n"/>
      <c r="B813" s="10" t="n"/>
      <c r="C813" s="10" t="n"/>
      <c r="D813" s="10" t="n"/>
      <c r="E813" s="11">
        <f>IF(A813="","",IF(L813-$Q$1&lt;1,"",IF(ISNUMBER(INDEX($C$5:$C$2004,(ROW()-4-$Q$1))),INDEX($C$5:$C$2004,(ROW()-4-$Q$1)),"")))</f>
        <v/>
      </c>
      <c r="F813" s="12">
        <f>IF(A813="","",IF(L813-$Q$1-3&lt;1,"",IF(COUNT(INDEX($C$5:$C$2004,(ROW()-4-$Q$1)-3):INDEX($C$5:$C$2004,(ROW()-4-$Q$1)))=4,AVERAGE(INDEX($C$5:$C$2004,(ROW()-4-$Q$1)-3):INDEX($C$5:$C$2004,(ROW()-4-$Q$1))),"")))</f>
        <v/>
      </c>
      <c r="G813" s="12">
        <f>IF(A813="","",IF(L813-$Q$1&lt;1,"",IF(ISNUMBER(INDEX($M$5:$M$2004,(ROW()-4-$Q$1))),INDEX($M$5:$M$2004,(ROW()-4-$Q$1)),"")))</f>
        <v/>
      </c>
      <c r="H813" s="11">
        <f>IF(AND(ISNUMBER(C813),ISNUMBER(D813),ISNUMBER(E813),ISNUMBER(F813),ISNUMBER(G813)),ABS(D813-C813),"")</f>
        <v/>
      </c>
      <c r="I813" s="11">
        <f>IF(ISNUMBER(H813),ABS(E813-C813),"")</f>
        <v/>
      </c>
      <c r="J813" s="12">
        <f>IF(ISNUMBER(H813),ABS(F813-C813),"")</f>
        <v/>
      </c>
      <c r="K813" s="12">
        <f>IF(ISNUMBER(H813),ABS(G813-C813),"")</f>
        <v/>
      </c>
      <c r="L813" s="11">
        <f>IF(A813="","",IF(A813=A812,L812+1,1))</f>
        <v/>
      </c>
      <c r="M813" s="12">
        <f>IF(A813="","",IF(L813=1,IF(ISNUMBER(C813),C813,""),IF(ISNUMBER(C813),IF(ISNUMBER(M812),$Q$2*C813+(1-$Q$2)*M812,C813),M812)))</f>
        <v/>
      </c>
      <c r="N813" s="11">
        <f>IF(A813="","",IF(L813=1,N812+1,N812))</f>
        <v/>
      </c>
    </row>
    <row r="814">
      <c r="A814" s="10" t="n"/>
      <c r="B814" s="10" t="n"/>
      <c r="C814" s="10" t="n"/>
      <c r="D814" s="10" t="n"/>
      <c r="E814" s="11">
        <f>IF(A814="","",IF(L814-$Q$1&lt;1,"",IF(ISNUMBER(INDEX($C$5:$C$2004,(ROW()-4-$Q$1))),INDEX($C$5:$C$2004,(ROW()-4-$Q$1)),"")))</f>
        <v/>
      </c>
      <c r="F814" s="12">
        <f>IF(A814="","",IF(L814-$Q$1-3&lt;1,"",IF(COUNT(INDEX($C$5:$C$2004,(ROW()-4-$Q$1)-3):INDEX($C$5:$C$2004,(ROW()-4-$Q$1)))=4,AVERAGE(INDEX($C$5:$C$2004,(ROW()-4-$Q$1)-3):INDEX($C$5:$C$2004,(ROW()-4-$Q$1))),"")))</f>
        <v/>
      </c>
      <c r="G814" s="12">
        <f>IF(A814="","",IF(L814-$Q$1&lt;1,"",IF(ISNUMBER(INDEX($M$5:$M$2004,(ROW()-4-$Q$1))),INDEX($M$5:$M$2004,(ROW()-4-$Q$1)),"")))</f>
        <v/>
      </c>
      <c r="H814" s="11">
        <f>IF(AND(ISNUMBER(C814),ISNUMBER(D814),ISNUMBER(E814),ISNUMBER(F814),ISNUMBER(G814)),ABS(D814-C814),"")</f>
        <v/>
      </c>
      <c r="I814" s="11">
        <f>IF(ISNUMBER(H814),ABS(E814-C814),"")</f>
        <v/>
      </c>
      <c r="J814" s="12">
        <f>IF(ISNUMBER(H814),ABS(F814-C814),"")</f>
        <v/>
      </c>
      <c r="K814" s="12">
        <f>IF(ISNUMBER(H814),ABS(G814-C814),"")</f>
        <v/>
      </c>
      <c r="L814" s="11">
        <f>IF(A814="","",IF(A814=A813,L813+1,1))</f>
        <v/>
      </c>
      <c r="M814" s="12">
        <f>IF(A814="","",IF(L814=1,IF(ISNUMBER(C814),C814,""),IF(ISNUMBER(C814),IF(ISNUMBER(M813),$Q$2*C814+(1-$Q$2)*M813,C814),M813)))</f>
        <v/>
      </c>
      <c r="N814" s="11">
        <f>IF(A814="","",IF(L814=1,N813+1,N813))</f>
        <v/>
      </c>
    </row>
    <row r="815">
      <c r="A815" s="10" t="n"/>
      <c r="B815" s="10" t="n"/>
      <c r="C815" s="10" t="n"/>
      <c r="D815" s="10" t="n"/>
      <c r="E815" s="11">
        <f>IF(A815="","",IF(L815-$Q$1&lt;1,"",IF(ISNUMBER(INDEX($C$5:$C$2004,(ROW()-4-$Q$1))),INDEX($C$5:$C$2004,(ROW()-4-$Q$1)),"")))</f>
        <v/>
      </c>
      <c r="F815" s="12">
        <f>IF(A815="","",IF(L815-$Q$1-3&lt;1,"",IF(COUNT(INDEX($C$5:$C$2004,(ROW()-4-$Q$1)-3):INDEX($C$5:$C$2004,(ROW()-4-$Q$1)))=4,AVERAGE(INDEX($C$5:$C$2004,(ROW()-4-$Q$1)-3):INDEX($C$5:$C$2004,(ROW()-4-$Q$1))),"")))</f>
        <v/>
      </c>
      <c r="G815" s="12">
        <f>IF(A815="","",IF(L815-$Q$1&lt;1,"",IF(ISNUMBER(INDEX($M$5:$M$2004,(ROW()-4-$Q$1))),INDEX($M$5:$M$2004,(ROW()-4-$Q$1)),"")))</f>
        <v/>
      </c>
      <c r="H815" s="11">
        <f>IF(AND(ISNUMBER(C815),ISNUMBER(D815),ISNUMBER(E815),ISNUMBER(F815),ISNUMBER(G815)),ABS(D815-C815),"")</f>
        <v/>
      </c>
      <c r="I815" s="11">
        <f>IF(ISNUMBER(H815),ABS(E815-C815),"")</f>
        <v/>
      </c>
      <c r="J815" s="12">
        <f>IF(ISNUMBER(H815),ABS(F815-C815),"")</f>
        <v/>
      </c>
      <c r="K815" s="12">
        <f>IF(ISNUMBER(H815),ABS(G815-C815),"")</f>
        <v/>
      </c>
      <c r="L815" s="11">
        <f>IF(A815="","",IF(A815=A814,L814+1,1))</f>
        <v/>
      </c>
      <c r="M815" s="12">
        <f>IF(A815="","",IF(L815=1,IF(ISNUMBER(C815),C815,""),IF(ISNUMBER(C815),IF(ISNUMBER(M814),$Q$2*C815+(1-$Q$2)*M814,C815),M814)))</f>
        <v/>
      </c>
      <c r="N815" s="11">
        <f>IF(A815="","",IF(L815=1,N814+1,N814))</f>
        <v/>
      </c>
    </row>
    <row r="816">
      <c r="A816" s="10" t="n"/>
      <c r="B816" s="10" t="n"/>
      <c r="C816" s="10" t="n"/>
      <c r="D816" s="10" t="n"/>
      <c r="E816" s="11">
        <f>IF(A816="","",IF(L816-$Q$1&lt;1,"",IF(ISNUMBER(INDEX($C$5:$C$2004,(ROW()-4-$Q$1))),INDEX($C$5:$C$2004,(ROW()-4-$Q$1)),"")))</f>
        <v/>
      </c>
      <c r="F816" s="12">
        <f>IF(A816="","",IF(L816-$Q$1-3&lt;1,"",IF(COUNT(INDEX($C$5:$C$2004,(ROW()-4-$Q$1)-3):INDEX($C$5:$C$2004,(ROW()-4-$Q$1)))=4,AVERAGE(INDEX($C$5:$C$2004,(ROW()-4-$Q$1)-3):INDEX($C$5:$C$2004,(ROW()-4-$Q$1))),"")))</f>
        <v/>
      </c>
      <c r="G816" s="12">
        <f>IF(A816="","",IF(L816-$Q$1&lt;1,"",IF(ISNUMBER(INDEX($M$5:$M$2004,(ROW()-4-$Q$1))),INDEX($M$5:$M$2004,(ROW()-4-$Q$1)),"")))</f>
        <v/>
      </c>
      <c r="H816" s="11">
        <f>IF(AND(ISNUMBER(C816),ISNUMBER(D816),ISNUMBER(E816),ISNUMBER(F816),ISNUMBER(G816)),ABS(D816-C816),"")</f>
        <v/>
      </c>
      <c r="I816" s="11">
        <f>IF(ISNUMBER(H816),ABS(E816-C816),"")</f>
        <v/>
      </c>
      <c r="J816" s="12">
        <f>IF(ISNUMBER(H816),ABS(F816-C816),"")</f>
        <v/>
      </c>
      <c r="K816" s="12">
        <f>IF(ISNUMBER(H816),ABS(G816-C816),"")</f>
        <v/>
      </c>
      <c r="L816" s="11">
        <f>IF(A816="","",IF(A816=A815,L815+1,1))</f>
        <v/>
      </c>
      <c r="M816" s="12">
        <f>IF(A816="","",IF(L816=1,IF(ISNUMBER(C816),C816,""),IF(ISNUMBER(C816),IF(ISNUMBER(M815),$Q$2*C816+(1-$Q$2)*M815,C816),M815)))</f>
        <v/>
      </c>
      <c r="N816" s="11">
        <f>IF(A816="","",IF(L816=1,N815+1,N815))</f>
        <v/>
      </c>
    </row>
    <row r="817">
      <c r="A817" s="10" t="n"/>
      <c r="B817" s="10" t="n"/>
      <c r="C817" s="10" t="n"/>
      <c r="D817" s="10" t="n"/>
      <c r="E817" s="11">
        <f>IF(A817="","",IF(L817-$Q$1&lt;1,"",IF(ISNUMBER(INDEX($C$5:$C$2004,(ROW()-4-$Q$1))),INDEX($C$5:$C$2004,(ROW()-4-$Q$1)),"")))</f>
        <v/>
      </c>
      <c r="F817" s="12">
        <f>IF(A817="","",IF(L817-$Q$1-3&lt;1,"",IF(COUNT(INDEX($C$5:$C$2004,(ROW()-4-$Q$1)-3):INDEX($C$5:$C$2004,(ROW()-4-$Q$1)))=4,AVERAGE(INDEX($C$5:$C$2004,(ROW()-4-$Q$1)-3):INDEX($C$5:$C$2004,(ROW()-4-$Q$1))),"")))</f>
        <v/>
      </c>
      <c r="G817" s="12">
        <f>IF(A817="","",IF(L817-$Q$1&lt;1,"",IF(ISNUMBER(INDEX($M$5:$M$2004,(ROW()-4-$Q$1))),INDEX($M$5:$M$2004,(ROW()-4-$Q$1)),"")))</f>
        <v/>
      </c>
      <c r="H817" s="11">
        <f>IF(AND(ISNUMBER(C817),ISNUMBER(D817),ISNUMBER(E817),ISNUMBER(F817),ISNUMBER(G817)),ABS(D817-C817),"")</f>
        <v/>
      </c>
      <c r="I817" s="11">
        <f>IF(ISNUMBER(H817),ABS(E817-C817),"")</f>
        <v/>
      </c>
      <c r="J817" s="12">
        <f>IF(ISNUMBER(H817),ABS(F817-C817),"")</f>
        <v/>
      </c>
      <c r="K817" s="12">
        <f>IF(ISNUMBER(H817),ABS(G817-C817),"")</f>
        <v/>
      </c>
      <c r="L817" s="11">
        <f>IF(A817="","",IF(A817=A816,L816+1,1))</f>
        <v/>
      </c>
      <c r="M817" s="12">
        <f>IF(A817="","",IF(L817=1,IF(ISNUMBER(C817),C817,""),IF(ISNUMBER(C817),IF(ISNUMBER(M816),$Q$2*C817+(1-$Q$2)*M816,C817),M816)))</f>
        <v/>
      </c>
      <c r="N817" s="11">
        <f>IF(A817="","",IF(L817=1,N816+1,N816))</f>
        <v/>
      </c>
    </row>
    <row r="818">
      <c r="A818" s="10" t="n"/>
      <c r="B818" s="10" t="n"/>
      <c r="C818" s="10" t="n"/>
      <c r="D818" s="10" t="n"/>
      <c r="E818" s="11">
        <f>IF(A818="","",IF(L818-$Q$1&lt;1,"",IF(ISNUMBER(INDEX($C$5:$C$2004,(ROW()-4-$Q$1))),INDEX($C$5:$C$2004,(ROW()-4-$Q$1)),"")))</f>
        <v/>
      </c>
      <c r="F818" s="12">
        <f>IF(A818="","",IF(L818-$Q$1-3&lt;1,"",IF(COUNT(INDEX($C$5:$C$2004,(ROW()-4-$Q$1)-3):INDEX($C$5:$C$2004,(ROW()-4-$Q$1)))=4,AVERAGE(INDEX($C$5:$C$2004,(ROW()-4-$Q$1)-3):INDEX($C$5:$C$2004,(ROW()-4-$Q$1))),"")))</f>
        <v/>
      </c>
      <c r="G818" s="12">
        <f>IF(A818="","",IF(L818-$Q$1&lt;1,"",IF(ISNUMBER(INDEX($M$5:$M$2004,(ROW()-4-$Q$1))),INDEX($M$5:$M$2004,(ROW()-4-$Q$1)),"")))</f>
        <v/>
      </c>
      <c r="H818" s="11">
        <f>IF(AND(ISNUMBER(C818),ISNUMBER(D818),ISNUMBER(E818),ISNUMBER(F818),ISNUMBER(G818)),ABS(D818-C818),"")</f>
        <v/>
      </c>
      <c r="I818" s="11">
        <f>IF(ISNUMBER(H818),ABS(E818-C818),"")</f>
        <v/>
      </c>
      <c r="J818" s="12">
        <f>IF(ISNUMBER(H818),ABS(F818-C818),"")</f>
        <v/>
      </c>
      <c r="K818" s="12">
        <f>IF(ISNUMBER(H818),ABS(G818-C818),"")</f>
        <v/>
      </c>
      <c r="L818" s="11">
        <f>IF(A818="","",IF(A818=A817,L817+1,1))</f>
        <v/>
      </c>
      <c r="M818" s="12">
        <f>IF(A818="","",IF(L818=1,IF(ISNUMBER(C818),C818,""),IF(ISNUMBER(C818),IF(ISNUMBER(M817),$Q$2*C818+(1-$Q$2)*M817,C818),M817)))</f>
        <v/>
      </c>
      <c r="N818" s="11">
        <f>IF(A818="","",IF(L818=1,N817+1,N817))</f>
        <v/>
      </c>
    </row>
    <row r="819">
      <c r="A819" s="10" t="n"/>
      <c r="B819" s="10" t="n"/>
      <c r="C819" s="10" t="n"/>
      <c r="D819" s="10" t="n"/>
      <c r="E819" s="11">
        <f>IF(A819="","",IF(L819-$Q$1&lt;1,"",IF(ISNUMBER(INDEX($C$5:$C$2004,(ROW()-4-$Q$1))),INDEX($C$5:$C$2004,(ROW()-4-$Q$1)),"")))</f>
        <v/>
      </c>
      <c r="F819" s="12">
        <f>IF(A819="","",IF(L819-$Q$1-3&lt;1,"",IF(COUNT(INDEX($C$5:$C$2004,(ROW()-4-$Q$1)-3):INDEX($C$5:$C$2004,(ROW()-4-$Q$1)))=4,AVERAGE(INDEX($C$5:$C$2004,(ROW()-4-$Q$1)-3):INDEX($C$5:$C$2004,(ROW()-4-$Q$1))),"")))</f>
        <v/>
      </c>
      <c r="G819" s="12">
        <f>IF(A819="","",IF(L819-$Q$1&lt;1,"",IF(ISNUMBER(INDEX($M$5:$M$2004,(ROW()-4-$Q$1))),INDEX($M$5:$M$2004,(ROW()-4-$Q$1)),"")))</f>
        <v/>
      </c>
      <c r="H819" s="11">
        <f>IF(AND(ISNUMBER(C819),ISNUMBER(D819),ISNUMBER(E819),ISNUMBER(F819),ISNUMBER(G819)),ABS(D819-C819),"")</f>
        <v/>
      </c>
      <c r="I819" s="11">
        <f>IF(ISNUMBER(H819),ABS(E819-C819),"")</f>
        <v/>
      </c>
      <c r="J819" s="12">
        <f>IF(ISNUMBER(H819),ABS(F819-C819),"")</f>
        <v/>
      </c>
      <c r="K819" s="12">
        <f>IF(ISNUMBER(H819),ABS(G819-C819),"")</f>
        <v/>
      </c>
      <c r="L819" s="11">
        <f>IF(A819="","",IF(A819=A818,L818+1,1))</f>
        <v/>
      </c>
      <c r="M819" s="12">
        <f>IF(A819="","",IF(L819=1,IF(ISNUMBER(C819),C819,""),IF(ISNUMBER(C819),IF(ISNUMBER(M818),$Q$2*C819+(1-$Q$2)*M818,C819),M818)))</f>
        <v/>
      </c>
      <c r="N819" s="11">
        <f>IF(A819="","",IF(L819=1,N818+1,N818))</f>
        <v/>
      </c>
    </row>
    <row r="820">
      <c r="A820" s="10" t="n"/>
      <c r="B820" s="10" t="n"/>
      <c r="C820" s="10" t="n"/>
      <c r="D820" s="10" t="n"/>
      <c r="E820" s="11">
        <f>IF(A820="","",IF(L820-$Q$1&lt;1,"",IF(ISNUMBER(INDEX($C$5:$C$2004,(ROW()-4-$Q$1))),INDEX($C$5:$C$2004,(ROW()-4-$Q$1)),"")))</f>
        <v/>
      </c>
      <c r="F820" s="12">
        <f>IF(A820="","",IF(L820-$Q$1-3&lt;1,"",IF(COUNT(INDEX($C$5:$C$2004,(ROW()-4-$Q$1)-3):INDEX($C$5:$C$2004,(ROW()-4-$Q$1)))=4,AVERAGE(INDEX($C$5:$C$2004,(ROW()-4-$Q$1)-3):INDEX($C$5:$C$2004,(ROW()-4-$Q$1))),"")))</f>
        <v/>
      </c>
      <c r="G820" s="12">
        <f>IF(A820="","",IF(L820-$Q$1&lt;1,"",IF(ISNUMBER(INDEX($M$5:$M$2004,(ROW()-4-$Q$1))),INDEX($M$5:$M$2004,(ROW()-4-$Q$1)),"")))</f>
        <v/>
      </c>
      <c r="H820" s="11">
        <f>IF(AND(ISNUMBER(C820),ISNUMBER(D820),ISNUMBER(E820),ISNUMBER(F820),ISNUMBER(G820)),ABS(D820-C820),"")</f>
        <v/>
      </c>
      <c r="I820" s="11">
        <f>IF(ISNUMBER(H820),ABS(E820-C820),"")</f>
        <v/>
      </c>
      <c r="J820" s="12">
        <f>IF(ISNUMBER(H820),ABS(F820-C820),"")</f>
        <v/>
      </c>
      <c r="K820" s="12">
        <f>IF(ISNUMBER(H820),ABS(G820-C820),"")</f>
        <v/>
      </c>
      <c r="L820" s="11">
        <f>IF(A820="","",IF(A820=A819,L819+1,1))</f>
        <v/>
      </c>
      <c r="M820" s="12">
        <f>IF(A820="","",IF(L820=1,IF(ISNUMBER(C820),C820,""),IF(ISNUMBER(C820),IF(ISNUMBER(M819),$Q$2*C820+(1-$Q$2)*M819,C820),M819)))</f>
        <v/>
      </c>
      <c r="N820" s="11">
        <f>IF(A820="","",IF(L820=1,N819+1,N819))</f>
        <v/>
      </c>
    </row>
    <row r="821">
      <c r="A821" s="10" t="n"/>
      <c r="B821" s="10" t="n"/>
      <c r="C821" s="10" t="n"/>
      <c r="D821" s="10" t="n"/>
      <c r="E821" s="11">
        <f>IF(A821="","",IF(L821-$Q$1&lt;1,"",IF(ISNUMBER(INDEX($C$5:$C$2004,(ROW()-4-$Q$1))),INDEX($C$5:$C$2004,(ROW()-4-$Q$1)),"")))</f>
        <v/>
      </c>
      <c r="F821" s="12">
        <f>IF(A821="","",IF(L821-$Q$1-3&lt;1,"",IF(COUNT(INDEX($C$5:$C$2004,(ROW()-4-$Q$1)-3):INDEX($C$5:$C$2004,(ROW()-4-$Q$1)))=4,AVERAGE(INDEX($C$5:$C$2004,(ROW()-4-$Q$1)-3):INDEX($C$5:$C$2004,(ROW()-4-$Q$1))),"")))</f>
        <v/>
      </c>
      <c r="G821" s="12">
        <f>IF(A821="","",IF(L821-$Q$1&lt;1,"",IF(ISNUMBER(INDEX($M$5:$M$2004,(ROW()-4-$Q$1))),INDEX($M$5:$M$2004,(ROW()-4-$Q$1)),"")))</f>
        <v/>
      </c>
      <c r="H821" s="11">
        <f>IF(AND(ISNUMBER(C821),ISNUMBER(D821),ISNUMBER(E821),ISNUMBER(F821),ISNUMBER(G821)),ABS(D821-C821),"")</f>
        <v/>
      </c>
      <c r="I821" s="11">
        <f>IF(ISNUMBER(H821),ABS(E821-C821),"")</f>
        <v/>
      </c>
      <c r="J821" s="12">
        <f>IF(ISNUMBER(H821),ABS(F821-C821),"")</f>
        <v/>
      </c>
      <c r="K821" s="12">
        <f>IF(ISNUMBER(H821),ABS(G821-C821),"")</f>
        <v/>
      </c>
      <c r="L821" s="11">
        <f>IF(A821="","",IF(A821=A820,L820+1,1))</f>
        <v/>
      </c>
      <c r="M821" s="12">
        <f>IF(A821="","",IF(L821=1,IF(ISNUMBER(C821),C821,""),IF(ISNUMBER(C821),IF(ISNUMBER(M820),$Q$2*C821+(1-$Q$2)*M820,C821),M820)))</f>
        <v/>
      </c>
      <c r="N821" s="11">
        <f>IF(A821="","",IF(L821=1,N820+1,N820))</f>
        <v/>
      </c>
    </row>
    <row r="822">
      <c r="A822" s="10" t="n"/>
      <c r="B822" s="10" t="n"/>
      <c r="C822" s="10" t="n"/>
      <c r="D822" s="10" t="n"/>
      <c r="E822" s="11">
        <f>IF(A822="","",IF(L822-$Q$1&lt;1,"",IF(ISNUMBER(INDEX($C$5:$C$2004,(ROW()-4-$Q$1))),INDEX($C$5:$C$2004,(ROW()-4-$Q$1)),"")))</f>
        <v/>
      </c>
      <c r="F822" s="12">
        <f>IF(A822="","",IF(L822-$Q$1-3&lt;1,"",IF(COUNT(INDEX($C$5:$C$2004,(ROW()-4-$Q$1)-3):INDEX($C$5:$C$2004,(ROW()-4-$Q$1)))=4,AVERAGE(INDEX($C$5:$C$2004,(ROW()-4-$Q$1)-3):INDEX($C$5:$C$2004,(ROW()-4-$Q$1))),"")))</f>
        <v/>
      </c>
      <c r="G822" s="12">
        <f>IF(A822="","",IF(L822-$Q$1&lt;1,"",IF(ISNUMBER(INDEX($M$5:$M$2004,(ROW()-4-$Q$1))),INDEX($M$5:$M$2004,(ROW()-4-$Q$1)),"")))</f>
        <v/>
      </c>
      <c r="H822" s="11">
        <f>IF(AND(ISNUMBER(C822),ISNUMBER(D822),ISNUMBER(E822),ISNUMBER(F822),ISNUMBER(G822)),ABS(D822-C822),"")</f>
        <v/>
      </c>
      <c r="I822" s="11">
        <f>IF(ISNUMBER(H822),ABS(E822-C822),"")</f>
        <v/>
      </c>
      <c r="J822" s="12">
        <f>IF(ISNUMBER(H822),ABS(F822-C822),"")</f>
        <v/>
      </c>
      <c r="K822" s="12">
        <f>IF(ISNUMBER(H822),ABS(G822-C822),"")</f>
        <v/>
      </c>
      <c r="L822" s="11">
        <f>IF(A822="","",IF(A822=A821,L821+1,1))</f>
        <v/>
      </c>
      <c r="M822" s="12">
        <f>IF(A822="","",IF(L822=1,IF(ISNUMBER(C822),C822,""),IF(ISNUMBER(C822),IF(ISNUMBER(M821),$Q$2*C822+(1-$Q$2)*M821,C822),M821)))</f>
        <v/>
      </c>
      <c r="N822" s="11">
        <f>IF(A822="","",IF(L822=1,N821+1,N821))</f>
        <v/>
      </c>
    </row>
    <row r="823">
      <c r="A823" s="10" t="n"/>
      <c r="B823" s="10" t="n"/>
      <c r="C823" s="10" t="n"/>
      <c r="D823" s="10" t="n"/>
      <c r="E823" s="11">
        <f>IF(A823="","",IF(L823-$Q$1&lt;1,"",IF(ISNUMBER(INDEX($C$5:$C$2004,(ROW()-4-$Q$1))),INDEX($C$5:$C$2004,(ROW()-4-$Q$1)),"")))</f>
        <v/>
      </c>
      <c r="F823" s="12">
        <f>IF(A823="","",IF(L823-$Q$1-3&lt;1,"",IF(COUNT(INDEX($C$5:$C$2004,(ROW()-4-$Q$1)-3):INDEX($C$5:$C$2004,(ROW()-4-$Q$1)))=4,AVERAGE(INDEX($C$5:$C$2004,(ROW()-4-$Q$1)-3):INDEX($C$5:$C$2004,(ROW()-4-$Q$1))),"")))</f>
        <v/>
      </c>
      <c r="G823" s="12">
        <f>IF(A823="","",IF(L823-$Q$1&lt;1,"",IF(ISNUMBER(INDEX($M$5:$M$2004,(ROW()-4-$Q$1))),INDEX($M$5:$M$2004,(ROW()-4-$Q$1)),"")))</f>
        <v/>
      </c>
      <c r="H823" s="11">
        <f>IF(AND(ISNUMBER(C823),ISNUMBER(D823),ISNUMBER(E823),ISNUMBER(F823),ISNUMBER(G823)),ABS(D823-C823),"")</f>
        <v/>
      </c>
      <c r="I823" s="11">
        <f>IF(ISNUMBER(H823),ABS(E823-C823),"")</f>
        <v/>
      </c>
      <c r="J823" s="12">
        <f>IF(ISNUMBER(H823),ABS(F823-C823),"")</f>
        <v/>
      </c>
      <c r="K823" s="12">
        <f>IF(ISNUMBER(H823),ABS(G823-C823),"")</f>
        <v/>
      </c>
      <c r="L823" s="11">
        <f>IF(A823="","",IF(A823=A822,L822+1,1))</f>
        <v/>
      </c>
      <c r="M823" s="12">
        <f>IF(A823="","",IF(L823=1,IF(ISNUMBER(C823),C823,""),IF(ISNUMBER(C823),IF(ISNUMBER(M822),$Q$2*C823+(1-$Q$2)*M822,C823),M822)))</f>
        <v/>
      </c>
      <c r="N823" s="11">
        <f>IF(A823="","",IF(L823=1,N822+1,N822))</f>
        <v/>
      </c>
    </row>
    <row r="824">
      <c r="A824" s="10" t="n"/>
      <c r="B824" s="10" t="n"/>
      <c r="C824" s="10" t="n"/>
      <c r="D824" s="10" t="n"/>
      <c r="E824" s="11">
        <f>IF(A824="","",IF(L824-$Q$1&lt;1,"",IF(ISNUMBER(INDEX($C$5:$C$2004,(ROW()-4-$Q$1))),INDEX($C$5:$C$2004,(ROW()-4-$Q$1)),"")))</f>
        <v/>
      </c>
      <c r="F824" s="12">
        <f>IF(A824="","",IF(L824-$Q$1-3&lt;1,"",IF(COUNT(INDEX($C$5:$C$2004,(ROW()-4-$Q$1)-3):INDEX($C$5:$C$2004,(ROW()-4-$Q$1)))=4,AVERAGE(INDEX($C$5:$C$2004,(ROW()-4-$Q$1)-3):INDEX($C$5:$C$2004,(ROW()-4-$Q$1))),"")))</f>
        <v/>
      </c>
      <c r="G824" s="12">
        <f>IF(A824="","",IF(L824-$Q$1&lt;1,"",IF(ISNUMBER(INDEX($M$5:$M$2004,(ROW()-4-$Q$1))),INDEX($M$5:$M$2004,(ROW()-4-$Q$1)),"")))</f>
        <v/>
      </c>
      <c r="H824" s="11">
        <f>IF(AND(ISNUMBER(C824),ISNUMBER(D824),ISNUMBER(E824),ISNUMBER(F824),ISNUMBER(G824)),ABS(D824-C824),"")</f>
        <v/>
      </c>
      <c r="I824" s="11">
        <f>IF(ISNUMBER(H824),ABS(E824-C824),"")</f>
        <v/>
      </c>
      <c r="J824" s="12">
        <f>IF(ISNUMBER(H824),ABS(F824-C824),"")</f>
        <v/>
      </c>
      <c r="K824" s="12">
        <f>IF(ISNUMBER(H824),ABS(G824-C824),"")</f>
        <v/>
      </c>
      <c r="L824" s="11">
        <f>IF(A824="","",IF(A824=A823,L823+1,1))</f>
        <v/>
      </c>
      <c r="M824" s="12">
        <f>IF(A824="","",IF(L824=1,IF(ISNUMBER(C824),C824,""),IF(ISNUMBER(C824),IF(ISNUMBER(M823),$Q$2*C824+(1-$Q$2)*M823,C824),M823)))</f>
        <v/>
      </c>
      <c r="N824" s="11">
        <f>IF(A824="","",IF(L824=1,N823+1,N823))</f>
        <v/>
      </c>
    </row>
    <row r="825">
      <c r="A825" s="10" t="n"/>
      <c r="B825" s="10" t="n"/>
      <c r="C825" s="10" t="n"/>
      <c r="D825" s="10" t="n"/>
      <c r="E825" s="11">
        <f>IF(A825="","",IF(L825-$Q$1&lt;1,"",IF(ISNUMBER(INDEX($C$5:$C$2004,(ROW()-4-$Q$1))),INDEX($C$5:$C$2004,(ROW()-4-$Q$1)),"")))</f>
        <v/>
      </c>
      <c r="F825" s="12">
        <f>IF(A825="","",IF(L825-$Q$1-3&lt;1,"",IF(COUNT(INDEX($C$5:$C$2004,(ROW()-4-$Q$1)-3):INDEX($C$5:$C$2004,(ROW()-4-$Q$1)))=4,AVERAGE(INDEX($C$5:$C$2004,(ROW()-4-$Q$1)-3):INDEX($C$5:$C$2004,(ROW()-4-$Q$1))),"")))</f>
        <v/>
      </c>
      <c r="G825" s="12">
        <f>IF(A825="","",IF(L825-$Q$1&lt;1,"",IF(ISNUMBER(INDEX($M$5:$M$2004,(ROW()-4-$Q$1))),INDEX($M$5:$M$2004,(ROW()-4-$Q$1)),"")))</f>
        <v/>
      </c>
      <c r="H825" s="11">
        <f>IF(AND(ISNUMBER(C825),ISNUMBER(D825),ISNUMBER(E825),ISNUMBER(F825),ISNUMBER(G825)),ABS(D825-C825),"")</f>
        <v/>
      </c>
      <c r="I825" s="11">
        <f>IF(ISNUMBER(H825),ABS(E825-C825),"")</f>
        <v/>
      </c>
      <c r="J825" s="12">
        <f>IF(ISNUMBER(H825),ABS(F825-C825),"")</f>
        <v/>
      </c>
      <c r="K825" s="12">
        <f>IF(ISNUMBER(H825),ABS(G825-C825),"")</f>
        <v/>
      </c>
      <c r="L825" s="11">
        <f>IF(A825="","",IF(A825=A824,L824+1,1))</f>
        <v/>
      </c>
      <c r="M825" s="12">
        <f>IF(A825="","",IF(L825=1,IF(ISNUMBER(C825),C825,""),IF(ISNUMBER(C825),IF(ISNUMBER(M824),$Q$2*C825+(1-$Q$2)*M824,C825),M824)))</f>
        <v/>
      </c>
      <c r="N825" s="11">
        <f>IF(A825="","",IF(L825=1,N824+1,N824))</f>
        <v/>
      </c>
    </row>
    <row r="826">
      <c r="A826" s="10" t="n"/>
      <c r="B826" s="10" t="n"/>
      <c r="C826" s="10" t="n"/>
      <c r="D826" s="10" t="n"/>
      <c r="E826" s="11">
        <f>IF(A826="","",IF(L826-$Q$1&lt;1,"",IF(ISNUMBER(INDEX($C$5:$C$2004,(ROW()-4-$Q$1))),INDEX($C$5:$C$2004,(ROW()-4-$Q$1)),"")))</f>
        <v/>
      </c>
      <c r="F826" s="12">
        <f>IF(A826="","",IF(L826-$Q$1-3&lt;1,"",IF(COUNT(INDEX($C$5:$C$2004,(ROW()-4-$Q$1)-3):INDEX($C$5:$C$2004,(ROW()-4-$Q$1)))=4,AVERAGE(INDEX($C$5:$C$2004,(ROW()-4-$Q$1)-3):INDEX($C$5:$C$2004,(ROW()-4-$Q$1))),"")))</f>
        <v/>
      </c>
      <c r="G826" s="12">
        <f>IF(A826="","",IF(L826-$Q$1&lt;1,"",IF(ISNUMBER(INDEX($M$5:$M$2004,(ROW()-4-$Q$1))),INDEX($M$5:$M$2004,(ROW()-4-$Q$1)),"")))</f>
        <v/>
      </c>
      <c r="H826" s="11">
        <f>IF(AND(ISNUMBER(C826),ISNUMBER(D826),ISNUMBER(E826),ISNUMBER(F826),ISNUMBER(G826)),ABS(D826-C826),"")</f>
        <v/>
      </c>
      <c r="I826" s="11">
        <f>IF(ISNUMBER(H826),ABS(E826-C826),"")</f>
        <v/>
      </c>
      <c r="J826" s="12">
        <f>IF(ISNUMBER(H826),ABS(F826-C826),"")</f>
        <v/>
      </c>
      <c r="K826" s="12">
        <f>IF(ISNUMBER(H826),ABS(G826-C826),"")</f>
        <v/>
      </c>
      <c r="L826" s="11">
        <f>IF(A826="","",IF(A826=A825,L825+1,1))</f>
        <v/>
      </c>
      <c r="M826" s="12">
        <f>IF(A826="","",IF(L826=1,IF(ISNUMBER(C826),C826,""),IF(ISNUMBER(C826),IF(ISNUMBER(M825),$Q$2*C826+(1-$Q$2)*M825,C826),M825)))</f>
        <v/>
      </c>
      <c r="N826" s="11">
        <f>IF(A826="","",IF(L826=1,N825+1,N825))</f>
        <v/>
      </c>
    </row>
    <row r="827">
      <c r="A827" s="10" t="n"/>
      <c r="B827" s="10" t="n"/>
      <c r="C827" s="10" t="n"/>
      <c r="D827" s="10" t="n"/>
      <c r="E827" s="11">
        <f>IF(A827="","",IF(L827-$Q$1&lt;1,"",IF(ISNUMBER(INDEX($C$5:$C$2004,(ROW()-4-$Q$1))),INDEX($C$5:$C$2004,(ROW()-4-$Q$1)),"")))</f>
        <v/>
      </c>
      <c r="F827" s="12">
        <f>IF(A827="","",IF(L827-$Q$1-3&lt;1,"",IF(COUNT(INDEX($C$5:$C$2004,(ROW()-4-$Q$1)-3):INDEX($C$5:$C$2004,(ROW()-4-$Q$1)))=4,AVERAGE(INDEX($C$5:$C$2004,(ROW()-4-$Q$1)-3):INDEX($C$5:$C$2004,(ROW()-4-$Q$1))),"")))</f>
        <v/>
      </c>
      <c r="G827" s="12">
        <f>IF(A827="","",IF(L827-$Q$1&lt;1,"",IF(ISNUMBER(INDEX($M$5:$M$2004,(ROW()-4-$Q$1))),INDEX($M$5:$M$2004,(ROW()-4-$Q$1)),"")))</f>
        <v/>
      </c>
      <c r="H827" s="11">
        <f>IF(AND(ISNUMBER(C827),ISNUMBER(D827),ISNUMBER(E827),ISNUMBER(F827),ISNUMBER(G827)),ABS(D827-C827),"")</f>
        <v/>
      </c>
      <c r="I827" s="11">
        <f>IF(ISNUMBER(H827),ABS(E827-C827),"")</f>
        <v/>
      </c>
      <c r="J827" s="12">
        <f>IF(ISNUMBER(H827),ABS(F827-C827),"")</f>
        <v/>
      </c>
      <c r="K827" s="12">
        <f>IF(ISNUMBER(H827),ABS(G827-C827),"")</f>
        <v/>
      </c>
      <c r="L827" s="11">
        <f>IF(A827="","",IF(A827=A826,L826+1,1))</f>
        <v/>
      </c>
      <c r="M827" s="12">
        <f>IF(A827="","",IF(L827=1,IF(ISNUMBER(C827),C827,""),IF(ISNUMBER(C827),IF(ISNUMBER(M826),$Q$2*C827+(1-$Q$2)*M826,C827),M826)))</f>
        <v/>
      </c>
      <c r="N827" s="11">
        <f>IF(A827="","",IF(L827=1,N826+1,N826))</f>
        <v/>
      </c>
    </row>
    <row r="828">
      <c r="A828" s="10" t="n"/>
      <c r="B828" s="10" t="n"/>
      <c r="C828" s="10" t="n"/>
      <c r="D828" s="10" t="n"/>
      <c r="E828" s="11">
        <f>IF(A828="","",IF(L828-$Q$1&lt;1,"",IF(ISNUMBER(INDEX($C$5:$C$2004,(ROW()-4-$Q$1))),INDEX($C$5:$C$2004,(ROW()-4-$Q$1)),"")))</f>
        <v/>
      </c>
      <c r="F828" s="12">
        <f>IF(A828="","",IF(L828-$Q$1-3&lt;1,"",IF(COUNT(INDEX($C$5:$C$2004,(ROW()-4-$Q$1)-3):INDEX($C$5:$C$2004,(ROW()-4-$Q$1)))=4,AVERAGE(INDEX($C$5:$C$2004,(ROW()-4-$Q$1)-3):INDEX($C$5:$C$2004,(ROW()-4-$Q$1))),"")))</f>
        <v/>
      </c>
      <c r="G828" s="12">
        <f>IF(A828="","",IF(L828-$Q$1&lt;1,"",IF(ISNUMBER(INDEX($M$5:$M$2004,(ROW()-4-$Q$1))),INDEX($M$5:$M$2004,(ROW()-4-$Q$1)),"")))</f>
        <v/>
      </c>
      <c r="H828" s="11">
        <f>IF(AND(ISNUMBER(C828),ISNUMBER(D828),ISNUMBER(E828),ISNUMBER(F828),ISNUMBER(G828)),ABS(D828-C828),"")</f>
        <v/>
      </c>
      <c r="I828" s="11">
        <f>IF(ISNUMBER(H828),ABS(E828-C828),"")</f>
        <v/>
      </c>
      <c r="J828" s="12">
        <f>IF(ISNUMBER(H828),ABS(F828-C828),"")</f>
        <v/>
      </c>
      <c r="K828" s="12">
        <f>IF(ISNUMBER(H828),ABS(G828-C828),"")</f>
        <v/>
      </c>
      <c r="L828" s="11">
        <f>IF(A828="","",IF(A828=A827,L827+1,1))</f>
        <v/>
      </c>
      <c r="M828" s="12">
        <f>IF(A828="","",IF(L828=1,IF(ISNUMBER(C828),C828,""),IF(ISNUMBER(C828),IF(ISNUMBER(M827),$Q$2*C828+(1-$Q$2)*M827,C828),M827)))</f>
        <v/>
      </c>
      <c r="N828" s="11">
        <f>IF(A828="","",IF(L828=1,N827+1,N827))</f>
        <v/>
      </c>
    </row>
    <row r="829">
      <c r="A829" s="10" t="n"/>
      <c r="B829" s="10" t="n"/>
      <c r="C829" s="10" t="n"/>
      <c r="D829" s="10" t="n"/>
      <c r="E829" s="11">
        <f>IF(A829="","",IF(L829-$Q$1&lt;1,"",IF(ISNUMBER(INDEX($C$5:$C$2004,(ROW()-4-$Q$1))),INDEX($C$5:$C$2004,(ROW()-4-$Q$1)),"")))</f>
        <v/>
      </c>
      <c r="F829" s="12">
        <f>IF(A829="","",IF(L829-$Q$1-3&lt;1,"",IF(COUNT(INDEX($C$5:$C$2004,(ROW()-4-$Q$1)-3):INDEX($C$5:$C$2004,(ROW()-4-$Q$1)))=4,AVERAGE(INDEX($C$5:$C$2004,(ROW()-4-$Q$1)-3):INDEX($C$5:$C$2004,(ROW()-4-$Q$1))),"")))</f>
        <v/>
      </c>
      <c r="G829" s="12">
        <f>IF(A829="","",IF(L829-$Q$1&lt;1,"",IF(ISNUMBER(INDEX($M$5:$M$2004,(ROW()-4-$Q$1))),INDEX($M$5:$M$2004,(ROW()-4-$Q$1)),"")))</f>
        <v/>
      </c>
      <c r="H829" s="11">
        <f>IF(AND(ISNUMBER(C829),ISNUMBER(D829),ISNUMBER(E829),ISNUMBER(F829),ISNUMBER(G829)),ABS(D829-C829),"")</f>
        <v/>
      </c>
      <c r="I829" s="11">
        <f>IF(ISNUMBER(H829),ABS(E829-C829),"")</f>
        <v/>
      </c>
      <c r="J829" s="12">
        <f>IF(ISNUMBER(H829),ABS(F829-C829),"")</f>
        <v/>
      </c>
      <c r="K829" s="12">
        <f>IF(ISNUMBER(H829),ABS(G829-C829),"")</f>
        <v/>
      </c>
      <c r="L829" s="11">
        <f>IF(A829="","",IF(A829=A828,L828+1,1))</f>
        <v/>
      </c>
      <c r="M829" s="12">
        <f>IF(A829="","",IF(L829=1,IF(ISNUMBER(C829),C829,""),IF(ISNUMBER(C829),IF(ISNUMBER(M828),$Q$2*C829+(1-$Q$2)*M828,C829),M828)))</f>
        <v/>
      </c>
      <c r="N829" s="11">
        <f>IF(A829="","",IF(L829=1,N828+1,N828))</f>
        <v/>
      </c>
    </row>
    <row r="830">
      <c r="A830" s="10" t="n"/>
      <c r="B830" s="10" t="n"/>
      <c r="C830" s="10" t="n"/>
      <c r="D830" s="10" t="n"/>
      <c r="E830" s="11">
        <f>IF(A830="","",IF(L830-$Q$1&lt;1,"",IF(ISNUMBER(INDEX($C$5:$C$2004,(ROW()-4-$Q$1))),INDEX($C$5:$C$2004,(ROW()-4-$Q$1)),"")))</f>
        <v/>
      </c>
      <c r="F830" s="12">
        <f>IF(A830="","",IF(L830-$Q$1-3&lt;1,"",IF(COUNT(INDEX($C$5:$C$2004,(ROW()-4-$Q$1)-3):INDEX($C$5:$C$2004,(ROW()-4-$Q$1)))=4,AVERAGE(INDEX($C$5:$C$2004,(ROW()-4-$Q$1)-3):INDEX($C$5:$C$2004,(ROW()-4-$Q$1))),"")))</f>
        <v/>
      </c>
      <c r="G830" s="12">
        <f>IF(A830="","",IF(L830-$Q$1&lt;1,"",IF(ISNUMBER(INDEX($M$5:$M$2004,(ROW()-4-$Q$1))),INDEX($M$5:$M$2004,(ROW()-4-$Q$1)),"")))</f>
        <v/>
      </c>
      <c r="H830" s="11">
        <f>IF(AND(ISNUMBER(C830),ISNUMBER(D830),ISNUMBER(E830),ISNUMBER(F830),ISNUMBER(G830)),ABS(D830-C830),"")</f>
        <v/>
      </c>
      <c r="I830" s="11">
        <f>IF(ISNUMBER(H830),ABS(E830-C830),"")</f>
        <v/>
      </c>
      <c r="J830" s="12">
        <f>IF(ISNUMBER(H830),ABS(F830-C830),"")</f>
        <v/>
      </c>
      <c r="K830" s="12">
        <f>IF(ISNUMBER(H830),ABS(G830-C830),"")</f>
        <v/>
      </c>
      <c r="L830" s="11">
        <f>IF(A830="","",IF(A830=A829,L829+1,1))</f>
        <v/>
      </c>
      <c r="M830" s="12">
        <f>IF(A830="","",IF(L830=1,IF(ISNUMBER(C830),C830,""),IF(ISNUMBER(C830),IF(ISNUMBER(M829),$Q$2*C830+(1-$Q$2)*M829,C830),M829)))</f>
        <v/>
      </c>
      <c r="N830" s="11">
        <f>IF(A830="","",IF(L830=1,N829+1,N829))</f>
        <v/>
      </c>
    </row>
    <row r="831">
      <c r="A831" s="10" t="n"/>
      <c r="B831" s="10" t="n"/>
      <c r="C831" s="10" t="n"/>
      <c r="D831" s="10" t="n"/>
      <c r="E831" s="11">
        <f>IF(A831="","",IF(L831-$Q$1&lt;1,"",IF(ISNUMBER(INDEX($C$5:$C$2004,(ROW()-4-$Q$1))),INDEX($C$5:$C$2004,(ROW()-4-$Q$1)),"")))</f>
        <v/>
      </c>
      <c r="F831" s="12">
        <f>IF(A831="","",IF(L831-$Q$1-3&lt;1,"",IF(COUNT(INDEX($C$5:$C$2004,(ROW()-4-$Q$1)-3):INDEX($C$5:$C$2004,(ROW()-4-$Q$1)))=4,AVERAGE(INDEX($C$5:$C$2004,(ROW()-4-$Q$1)-3):INDEX($C$5:$C$2004,(ROW()-4-$Q$1))),"")))</f>
        <v/>
      </c>
      <c r="G831" s="12">
        <f>IF(A831="","",IF(L831-$Q$1&lt;1,"",IF(ISNUMBER(INDEX($M$5:$M$2004,(ROW()-4-$Q$1))),INDEX($M$5:$M$2004,(ROW()-4-$Q$1)),"")))</f>
        <v/>
      </c>
      <c r="H831" s="11">
        <f>IF(AND(ISNUMBER(C831),ISNUMBER(D831),ISNUMBER(E831),ISNUMBER(F831),ISNUMBER(G831)),ABS(D831-C831),"")</f>
        <v/>
      </c>
      <c r="I831" s="11">
        <f>IF(ISNUMBER(H831),ABS(E831-C831),"")</f>
        <v/>
      </c>
      <c r="J831" s="12">
        <f>IF(ISNUMBER(H831),ABS(F831-C831),"")</f>
        <v/>
      </c>
      <c r="K831" s="12">
        <f>IF(ISNUMBER(H831),ABS(G831-C831),"")</f>
        <v/>
      </c>
      <c r="L831" s="11">
        <f>IF(A831="","",IF(A831=A830,L830+1,1))</f>
        <v/>
      </c>
      <c r="M831" s="12">
        <f>IF(A831="","",IF(L831=1,IF(ISNUMBER(C831),C831,""),IF(ISNUMBER(C831),IF(ISNUMBER(M830),$Q$2*C831+(1-$Q$2)*M830,C831),M830)))</f>
        <v/>
      </c>
      <c r="N831" s="11">
        <f>IF(A831="","",IF(L831=1,N830+1,N830))</f>
        <v/>
      </c>
    </row>
    <row r="832">
      <c r="A832" s="10" t="n"/>
      <c r="B832" s="10" t="n"/>
      <c r="C832" s="10" t="n"/>
      <c r="D832" s="10" t="n"/>
      <c r="E832" s="11">
        <f>IF(A832="","",IF(L832-$Q$1&lt;1,"",IF(ISNUMBER(INDEX($C$5:$C$2004,(ROW()-4-$Q$1))),INDEX($C$5:$C$2004,(ROW()-4-$Q$1)),"")))</f>
        <v/>
      </c>
      <c r="F832" s="12">
        <f>IF(A832="","",IF(L832-$Q$1-3&lt;1,"",IF(COUNT(INDEX($C$5:$C$2004,(ROW()-4-$Q$1)-3):INDEX($C$5:$C$2004,(ROW()-4-$Q$1)))=4,AVERAGE(INDEX($C$5:$C$2004,(ROW()-4-$Q$1)-3):INDEX($C$5:$C$2004,(ROW()-4-$Q$1))),"")))</f>
        <v/>
      </c>
      <c r="G832" s="12">
        <f>IF(A832="","",IF(L832-$Q$1&lt;1,"",IF(ISNUMBER(INDEX($M$5:$M$2004,(ROW()-4-$Q$1))),INDEX($M$5:$M$2004,(ROW()-4-$Q$1)),"")))</f>
        <v/>
      </c>
      <c r="H832" s="11">
        <f>IF(AND(ISNUMBER(C832),ISNUMBER(D832),ISNUMBER(E832),ISNUMBER(F832),ISNUMBER(G832)),ABS(D832-C832),"")</f>
        <v/>
      </c>
      <c r="I832" s="11">
        <f>IF(ISNUMBER(H832),ABS(E832-C832),"")</f>
        <v/>
      </c>
      <c r="J832" s="12">
        <f>IF(ISNUMBER(H832),ABS(F832-C832),"")</f>
        <v/>
      </c>
      <c r="K832" s="12">
        <f>IF(ISNUMBER(H832),ABS(G832-C832),"")</f>
        <v/>
      </c>
      <c r="L832" s="11">
        <f>IF(A832="","",IF(A832=A831,L831+1,1))</f>
        <v/>
      </c>
      <c r="M832" s="12">
        <f>IF(A832="","",IF(L832=1,IF(ISNUMBER(C832),C832,""),IF(ISNUMBER(C832),IF(ISNUMBER(M831),$Q$2*C832+(1-$Q$2)*M831,C832),M831)))</f>
        <v/>
      </c>
      <c r="N832" s="11">
        <f>IF(A832="","",IF(L832=1,N831+1,N831))</f>
        <v/>
      </c>
    </row>
    <row r="833">
      <c r="A833" s="10" t="n"/>
      <c r="B833" s="10" t="n"/>
      <c r="C833" s="10" t="n"/>
      <c r="D833" s="10" t="n"/>
      <c r="E833" s="11">
        <f>IF(A833="","",IF(L833-$Q$1&lt;1,"",IF(ISNUMBER(INDEX($C$5:$C$2004,(ROW()-4-$Q$1))),INDEX($C$5:$C$2004,(ROW()-4-$Q$1)),"")))</f>
        <v/>
      </c>
      <c r="F833" s="12">
        <f>IF(A833="","",IF(L833-$Q$1-3&lt;1,"",IF(COUNT(INDEX($C$5:$C$2004,(ROW()-4-$Q$1)-3):INDEX($C$5:$C$2004,(ROW()-4-$Q$1)))=4,AVERAGE(INDEX($C$5:$C$2004,(ROW()-4-$Q$1)-3):INDEX($C$5:$C$2004,(ROW()-4-$Q$1))),"")))</f>
        <v/>
      </c>
      <c r="G833" s="12">
        <f>IF(A833="","",IF(L833-$Q$1&lt;1,"",IF(ISNUMBER(INDEX($M$5:$M$2004,(ROW()-4-$Q$1))),INDEX($M$5:$M$2004,(ROW()-4-$Q$1)),"")))</f>
        <v/>
      </c>
      <c r="H833" s="11">
        <f>IF(AND(ISNUMBER(C833),ISNUMBER(D833),ISNUMBER(E833),ISNUMBER(F833),ISNUMBER(G833)),ABS(D833-C833),"")</f>
        <v/>
      </c>
      <c r="I833" s="11">
        <f>IF(ISNUMBER(H833),ABS(E833-C833),"")</f>
        <v/>
      </c>
      <c r="J833" s="12">
        <f>IF(ISNUMBER(H833),ABS(F833-C833),"")</f>
        <v/>
      </c>
      <c r="K833" s="12">
        <f>IF(ISNUMBER(H833),ABS(G833-C833),"")</f>
        <v/>
      </c>
      <c r="L833" s="11">
        <f>IF(A833="","",IF(A833=A832,L832+1,1))</f>
        <v/>
      </c>
      <c r="M833" s="12">
        <f>IF(A833="","",IF(L833=1,IF(ISNUMBER(C833),C833,""),IF(ISNUMBER(C833),IF(ISNUMBER(M832),$Q$2*C833+(1-$Q$2)*M832,C833),M832)))</f>
        <v/>
      </c>
      <c r="N833" s="11">
        <f>IF(A833="","",IF(L833=1,N832+1,N832))</f>
        <v/>
      </c>
    </row>
    <row r="834">
      <c r="A834" s="10" t="n"/>
      <c r="B834" s="10" t="n"/>
      <c r="C834" s="10" t="n"/>
      <c r="D834" s="10" t="n"/>
      <c r="E834" s="11">
        <f>IF(A834="","",IF(L834-$Q$1&lt;1,"",IF(ISNUMBER(INDEX($C$5:$C$2004,(ROW()-4-$Q$1))),INDEX($C$5:$C$2004,(ROW()-4-$Q$1)),"")))</f>
        <v/>
      </c>
      <c r="F834" s="12">
        <f>IF(A834="","",IF(L834-$Q$1-3&lt;1,"",IF(COUNT(INDEX($C$5:$C$2004,(ROW()-4-$Q$1)-3):INDEX($C$5:$C$2004,(ROW()-4-$Q$1)))=4,AVERAGE(INDEX($C$5:$C$2004,(ROW()-4-$Q$1)-3):INDEX($C$5:$C$2004,(ROW()-4-$Q$1))),"")))</f>
        <v/>
      </c>
      <c r="G834" s="12">
        <f>IF(A834="","",IF(L834-$Q$1&lt;1,"",IF(ISNUMBER(INDEX($M$5:$M$2004,(ROW()-4-$Q$1))),INDEX($M$5:$M$2004,(ROW()-4-$Q$1)),"")))</f>
        <v/>
      </c>
      <c r="H834" s="11">
        <f>IF(AND(ISNUMBER(C834),ISNUMBER(D834),ISNUMBER(E834),ISNUMBER(F834),ISNUMBER(G834)),ABS(D834-C834),"")</f>
        <v/>
      </c>
      <c r="I834" s="11">
        <f>IF(ISNUMBER(H834),ABS(E834-C834),"")</f>
        <v/>
      </c>
      <c r="J834" s="12">
        <f>IF(ISNUMBER(H834),ABS(F834-C834),"")</f>
        <v/>
      </c>
      <c r="K834" s="12">
        <f>IF(ISNUMBER(H834),ABS(G834-C834),"")</f>
        <v/>
      </c>
      <c r="L834" s="11">
        <f>IF(A834="","",IF(A834=A833,L833+1,1))</f>
        <v/>
      </c>
      <c r="M834" s="12">
        <f>IF(A834="","",IF(L834=1,IF(ISNUMBER(C834),C834,""),IF(ISNUMBER(C834),IF(ISNUMBER(M833),$Q$2*C834+(1-$Q$2)*M833,C834),M833)))</f>
        <v/>
      </c>
      <c r="N834" s="11">
        <f>IF(A834="","",IF(L834=1,N833+1,N833))</f>
        <v/>
      </c>
    </row>
    <row r="835">
      <c r="A835" s="10" t="n"/>
      <c r="B835" s="10" t="n"/>
      <c r="C835" s="10" t="n"/>
      <c r="D835" s="10" t="n"/>
      <c r="E835" s="11">
        <f>IF(A835="","",IF(L835-$Q$1&lt;1,"",IF(ISNUMBER(INDEX($C$5:$C$2004,(ROW()-4-$Q$1))),INDEX($C$5:$C$2004,(ROW()-4-$Q$1)),"")))</f>
        <v/>
      </c>
      <c r="F835" s="12">
        <f>IF(A835="","",IF(L835-$Q$1-3&lt;1,"",IF(COUNT(INDEX($C$5:$C$2004,(ROW()-4-$Q$1)-3):INDEX($C$5:$C$2004,(ROW()-4-$Q$1)))=4,AVERAGE(INDEX($C$5:$C$2004,(ROW()-4-$Q$1)-3):INDEX($C$5:$C$2004,(ROW()-4-$Q$1))),"")))</f>
        <v/>
      </c>
      <c r="G835" s="12">
        <f>IF(A835="","",IF(L835-$Q$1&lt;1,"",IF(ISNUMBER(INDEX($M$5:$M$2004,(ROW()-4-$Q$1))),INDEX($M$5:$M$2004,(ROW()-4-$Q$1)),"")))</f>
        <v/>
      </c>
      <c r="H835" s="11">
        <f>IF(AND(ISNUMBER(C835),ISNUMBER(D835),ISNUMBER(E835),ISNUMBER(F835),ISNUMBER(G835)),ABS(D835-C835),"")</f>
        <v/>
      </c>
      <c r="I835" s="11">
        <f>IF(ISNUMBER(H835),ABS(E835-C835),"")</f>
        <v/>
      </c>
      <c r="J835" s="12">
        <f>IF(ISNUMBER(H835),ABS(F835-C835),"")</f>
        <v/>
      </c>
      <c r="K835" s="12">
        <f>IF(ISNUMBER(H835),ABS(G835-C835),"")</f>
        <v/>
      </c>
      <c r="L835" s="11">
        <f>IF(A835="","",IF(A835=A834,L834+1,1))</f>
        <v/>
      </c>
      <c r="M835" s="12">
        <f>IF(A835="","",IF(L835=1,IF(ISNUMBER(C835),C835,""),IF(ISNUMBER(C835),IF(ISNUMBER(M834),$Q$2*C835+(1-$Q$2)*M834,C835),M834)))</f>
        <v/>
      </c>
      <c r="N835" s="11">
        <f>IF(A835="","",IF(L835=1,N834+1,N834))</f>
        <v/>
      </c>
    </row>
    <row r="836">
      <c r="A836" s="10" t="n"/>
      <c r="B836" s="10" t="n"/>
      <c r="C836" s="10" t="n"/>
      <c r="D836" s="10" t="n"/>
      <c r="E836" s="11">
        <f>IF(A836="","",IF(L836-$Q$1&lt;1,"",IF(ISNUMBER(INDEX($C$5:$C$2004,(ROW()-4-$Q$1))),INDEX($C$5:$C$2004,(ROW()-4-$Q$1)),"")))</f>
        <v/>
      </c>
      <c r="F836" s="12">
        <f>IF(A836="","",IF(L836-$Q$1-3&lt;1,"",IF(COUNT(INDEX($C$5:$C$2004,(ROW()-4-$Q$1)-3):INDEX($C$5:$C$2004,(ROW()-4-$Q$1)))=4,AVERAGE(INDEX($C$5:$C$2004,(ROW()-4-$Q$1)-3):INDEX($C$5:$C$2004,(ROW()-4-$Q$1))),"")))</f>
        <v/>
      </c>
      <c r="G836" s="12">
        <f>IF(A836="","",IF(L836-$Q$1&lt;1,"",IF(ISNUMBER(INDEX($M$5:$M$2004,(ROW()-4-$Q$1))),INDEX($M$5:$M$2004,(ROW()-4-$Q$1)),"")))</f>
        <v/>
      </c>
      <c r="H836" s="11">
        <f>IF(AND(ISNUMBER(C836),ISNUMBER(D836),ISNUMBER(E836),ISNUMBER(F836),ISNUMBER(G836)),ABS(D836-C836),"")</f>
        <v/>
      </c>
      <c r="I836" s="11">
        <f>IF(ISNUMBER(H836),ABS(E836-C836),"")</f>
        <v/>
      </c>
      <c r="J836" s="12">
        <f>IF(ISNUMBER(H836),ABS(F836-C836),"")</f>
        <v/>
      </c>
      <c r="K836" s="12">
        <f>IF(ISNUMBER(H836),ABS(G836-C836),"")</f>
        <v/>
      </c>
      <c r="L836" s="11">
        <f>IF(A836="","",IF(A836=A835,L835+1,1))</f>
        <v/>
      </c>
      <c r="M836" s="12">
        <f>IF(A836="","",IF(L836=1,IF(ISNUMBER(C836),C836,""),IF(ISNUMBER(C836),IF(ISNUMBER(M835),$Q$2*C836+(1-$Q$2)*M835,C836),M835)))</f>
        <v/>
      </c>
      <c r="N836" s="11">
        <f>IF(A836="","",IF(L836=1,N835+1,N835))</f>
        <v/>
      </c>
    </row>
    <row r="837">
      <c r="A837" s="10" t="n"/>
      <c r="B837" s="10" t="n"/>
      <c r="C837" s="10" t="n"/>
      <c r="D837" s="10" t="n"/>
      <c r="E837" s="11">
        <f>IF(A837="","",IF(L837-$Q$1&lt;1,"",IF(ISNUMBER(INDEX($C$5:$C$2004,(ROW()-4-$Q$1))),INDEX($C$5:$C$2004,(ROW()-4-$Q$1)),"")))</f>
        <v/>
      </c>
      <c r="F837" s="12">
        <f>IF(A837="","",IF(L837-$Q$1-3&lt;1,"",IF(COUNT(INDEX($C$5:$C$2004,(ROW()-4-$Q$1)-3):INDEX($C$5:$C$2004,(ROW()-4-$Q$1)))=4,AVERAGE(INDEX($C$5:$C$2004,(ROW()-4-$Q$1)-3):INDEX($C$5:$C$2004,(ROW()-4-$Q$1))),"")))</f>
        <v/>
      </c>
      <c r="G837" s="12">
        <f>IF(A837="","",IF(L837-$Q$1&lt;1,"",IF(ISNUMBER(INDEX($M$5:$M$2004,(ROW()-4-$Q$1))),INDEX($M$5:$M$2004,(ROW()-4-$Q$1)),"")))</f>
        <v/>
      </c>
      <c r="H837" s="11">
        <f>IF(AND(ISNUMBER(C837),ISNUMBER(D837),ISNUMBER(E837),ISNUMBER(F837),ISNUMBER(G837)),ABS(D837-C837),"")</f>
        <v/>
      </c>
      <c r="I837" s="11">
        <f>IF(ISNUMBER(H837),ABS(E837-C837),"")</f>
        <v/>
      </c>
      <c r="J837" s="12">
        <f>IF(ISNUMBER(H837),ABS(F837-C837),"")</f>
        <v/>
      </c>
      <c r="K837" s="12">
        <f>IF(ISNUMBER(H837),ABS(G837-C837),"")</f>
        <v/>
      </c>
      <c r="L837" s="11">
        <f>IF(A837="","",IF(A837=A836,L836+1,1))</f>
        <v/>
      </c>
      <c r="M837" s="12">
        <f>IF(A837="","",IF(L837=1,IF(ISNUMBER(C837),C837,""),IF(ISNUMBER(C837),IF(ISNUMBER(M836),$Q$2*C837+(1-$Q$2)*M836,C837),M836)))</f>
        <v/>
      </c>
      <c r="N837" s="11">
        <f>IF(A837="","",IF(L837=1,N836+1,N836))</f>
        <v/>
      </c>
    </row>
    <row r="838">
      <c r="A838" s="10" t="n"/>
      <c r="B838" s="10" t="n"/>
      <c r="C838" s="10" t="n"/>
      <c r="D838" s="10" t="n"/>
      <c r="E838" s="11">
        <f>IF(A838="","",IF(L838-$Q$1&lt;1,"",IF(ISNUMBER(INDEX($C$5:$C$2004,(ROW()-4-$Q$1))),INDEX($C$5:$C$2004,(ROW()-4-$Q$1)),"")))</f>
        <v/>
      </c>
      <c r="F838" s="12">
        <f>IF(A838="","",IF(L838-$Q$1-3&lt;1,"",IF(COUNT(INDEX($C$5:$C$2004,(ROW()-4-$Q$1)-3):INDEX($C$5:$C$2004,(ROW()-4-$Q$1)))=4,AVERAGE(INDEX($C$5:$C$2004,(ROW()-4-$Q$1)-3):INDEX($C$5:$C$2004,(ROW()-4-$Q$1))),"")))</f>
        <v/>
      </c>
      <c r="G838" s="12">
        <f>IF(A838="","",IF(L838-$Q$1&lt;1,"",IF(ISNUMBER(INDEX($M$5:$M$2004,(ROW()-4-$Q$1))),INDEX($M$5:$M$2004,(ROW()-4-$Q$1)),"")))</f>
        <v/>
      </c>
      <c r="H838" s="11">
        <f>IF(AND(ISNUMBER(C838),ISNUMBER(D838),ISNUMBER(E838),ISNUMBER(F838),ISNUMBER(G838)),ABS(D838-C838),"")</f>
        <v/>
      </c>
      <c r="I838" s="11">
        <f>IF(ISNUMBER(H838),ABS(E838-C838),"")</f>
        <v/>
      </c>
      <c r="J838" s="12">
        <f>IF(ISNUMBER(H838),ABS(F838-C838),"")</f>
        <v/>
      </c>
      <c r="K838" s="12">
        <f>IF(ISNUMBER(H838),ABS(G838-C838),"")</f>
        <v/>
      </c>
      <c r="L838" s="11">
        <f>IF(A838="","",IF(A838=A837,L837+1,1))</f>
        <v/>
      </c>
      <c r="M838" s="12">
        <f>IF(A838="","",IF(L838=1,IF(ISNUMBER(C838),C838,""),IF(ISNUMBER(C838),IF(ISNUMBER(M837),$Q$2*C838+(1-$Q$2)*M837,C838),M837)))</f>
        <v/>
      </c>
      <c r="N838" s="11">
        <f>IF(A838="","",IF(L838=1,N837+1,N837))</f>
        <v/>
      </c>
    </row>
    <row r="839">
      <c r="A839" s="10" t="n"/>
      <c r="B839" s="10" t="n"/>
      <c r="C839" s="10" t="n"/>
      <c r="D839" s="10" t="n"/>
      <c r="E839" s="11">
        <f>IF(A839="","",IF(L839-$Q$1&lt;1,"",IF(ISNUMBER(INDEX($C$5:$C$2004,(ROW()-4-$Q$1))),INDEX($C$5:$C$2004,(ROW()-4-$Q$1)),"")))</f>
        <v/>
      </c>
      <c r="F839" s="12">
        <f>IF(A839="","",IF(L839-$Q$1-3&lt;1,"",IF(COUNT(INDEX($C$5:$C$2004,(ROW()-4-$Q$1)-3):INDEX($C$5:$C$2004,(ROW()-4-$Q$1)))=4,AVERAGE(INDEX($C$5:$C$2004,(ROW()-4-$Q$1)-3):INDEX($C$5:$C$2004,(ROW()-4-$Q$1))),"")))</f>
        <v/>
      </c>
      <c r="G839" s="12">
        <f>IF(A839="","",IF(L839-$Q$1&lt;1,"",IF(ISNUMBER(INDEX($M$5:$M$2004,(ROW()-4-$Q$1))),INDEX($M$5:$M$2004,(ROW()-4-$Q$1)),"")))</f>
        <v/>
      </c>
      <c r="H839" s="11">
        <f>IF(AND(ISNUMBER(C839),ISNUMBER(D839),ISNUMBER(E839),ISNUMBER(F839),ISNUMBER(G839)),ABS(D839-C839),"")</f>
        <v/>
      </c>
      <c r="I839" s="11">
        <f>IF(ISNUMBER(H839),ABS(E839-C839),"")</f>
        <v/>
      </c>
      <c r="J839" s="12">
        <f>IF(ISNUMBER(H839),ABS(F839-C839),"")</f>
        <v/>
      </c>
      <c r="K839" s="12">
        <f>IF(ISNUMBER(H839),ABS(G839-C839),"")</f>
        <v/>
      </c>
      <c r="L839" s="11">
        <f>IF(A839="","",IF(A839=A838,L838+1,1))</f>
        <v/>
      </c>
      <c r="M839" s="12">
        <f>IF(A839="","",IF(L839=1,IF(ISNUMBER(C839),C839,""),IF(ISNUMBER(C839),IF(ISNUMBER(M838),$Q$2*C839+(1-$Q$2)*M838,C839),M838)))</f>
        <v/>
      </c>
      <c r="N839" s="11">
        <f>IF(A839="","",IF(L839=1,N838+1,N838))</f>
        <v/>
      </c>
    </row>
    <row r="840">
      <c r="A840" s="10" t="n"/>
      <c r="B840" s="10" t="n"/>
      <c r="C840" s="10" t="n"/>
      <c r="D840" s="10" t="n"/>
      <c r="E840" s="11">
        <f>IF(A840="","",IF(L840-$Q$1&lt;1,"",IF(ISNUMBER(INDEX($C$5:$C$2004,(ROW()-4-$Q$1))),INDEX($C$5:$C$2004,(ROW()-4-$Q$1)),"")))</f>
        <v/>
      </c>
      <c r="F840" s="12">
        <f>IF(A840="","",IF(L840-$Q$1-3&lt;1,"",IF(COUNT(INDEX($C$5:$C$2004,(ROW()-4-$Q$1)-3):INDEX($C$5:$C$2004,(ROW()-4-$Q$1)))=4,AVERAGE(INDEX($C$5:$C$2004,(ROW()-4-$Q$1)-3):INDEX($C$5:$C$2004,(ROW()-4-$Q$1))),"")))</f>
        <v/>
      </c>
      <c r="G840" s="12">
        <f>IF(A840="","",IF(L840-$Q$1&lt;1,"",IF(ISNUMBER(INDEX($M$5:$M$2004,(ROW()-4-$Q$1))),INDEX($M$5:$M$2004,(ROW()-4-$Q$1)),"")))</f>
        <v/>
      </c>
      <c r="H840" s="11">
        <f>IF(AND(ISNUMBER(C840),ISNUMBER(D840),ISNUMBER(E840),ISNUMBER(F840),ISNUMBER(G840)),ABS(D840-C840),"")</f>
        <v/>
      </c>
      <c r="I840" s="11">
        <f>IF(ISNUMBER(H840),ABS(E840-C840),"")</f>
        <v/>
      </c>
      <c r="J840" s="12">
        <f>IF(ISNUMBER(H840),ABS(F840-C840),"")</f>
        <v/>
      </c>
      <c r="K840" s="12">
        <f>IF(ISNUMBER(H840),ABS(G840-C840),"")</f>
        <v/>
      </c>
      <c r="L840" s="11">
        <f>IF(A840="","",IF(A840=A839,L839+1,1))</f>
        <v/>
      </c>
      <c r="M840" s="12">
        <f>IF(A840="","",IF(L840=1,IF(ISNUMBER(C840),C840,""),IF(ISNUMBER(C840),IF(ISNUMBER(M839),$Q$2*C840+(1-$Q$2)*M839,C840),M839)))</f>
        <v/>
      </c>
      <c r="N840" s="11">
        <f>IF(A840="","",IF(L840=1,N839+1,N839))</f>
        <v/>
      </c>
    </row>
    <row r="841">
      <c r="A841" s="10" t="n"/>
      <c r="B841" s="10" t="n"/>
      <c r="C841" s="10" t="n"/>
      <c r="D841" s="10" t="n"/>
      <c r="E841" s="11">
        <f>IF(A841="","",IF(L841-$Q$1&lt;1,"",IF(ISNUMBER(INDEX($C$5:$C$2004,(ROW()-4-$Q$1))),INDEX($C$5:$C$2004,(ROW()-4-$Q$1)),"")))</f>
        <v/>
      </c>
      <c r="F841" s="12">
        <f>IF(A841="","",IF(L841-$Q$1-3&lt;1,"",IF(COUNT(INDEX($C$5:$C$2004,(ROW()-4-$Q$1)-3):INDEX($C$5:$C$2004,(ROW()-4-$Q$1)))=4,AVERAGE(INDEX($C$5:$C$2004,(ROW()-4-$Q$1)-3):INDEX($C$5:$C$2004,(ROW()-4-$Q$1))),"")))</f>
        <v/>
      </c>
      <c r="G841" s="12">
        <f>IF(A841="","",IF(L841-$Q$1&lt;1,"",IF(ISNUMBER(INDEX($M$5:$M$2004,(ROW()-4-$Q$1))),INDEX($M$5:$M$2004,(ROW()-4-$Q$1)),"")))</f>
        <v/>
      </c>
      <c r="H841" s="11">
        <f>IF(AND(ISNUMBER(C841),ISNUMBER(D841),ISNUMBER(E841),ISNUMBER(F841),ISNUMBER(G841)),ABS(D841-C841),"")</f>
        <v/>
      </c>
      <c r="I841" s="11">
        <f>IF(ISNUMBER(H841),ABS(E841-C841),"")</f>
        <v/>
      </c>
      <c r="J841" s="12">
        <f>IF(ISNUMBER(H841),ABS(F841-C841),"")</f>
        <v/>
      </c>
      <c r="K841" s="12">
        <f>IF(ISNUMBER(H841),ABS(G841-C841),"")</f>
        <v/>
      </c>
      <c r="L841" s="11">
        <f>IF(A841="","",IF(A841=A840,L840+1,1))</f>
        <v/>
      </c>
      <c r="M841" s="12">
        <f>IF(A841="","",IF(L841=1,IF(ISNUMBER(C841),C841,""),IF(ISNUMBER(C841),IF(ISNUMBER(M840),$Q$2*C841+(1-$Q$2)*M840,C841),M840)))</f>
        <v/>
      </c>
      <c r="N841" s="11">
        <f>IF(A841="","",IF(L841=1,N840+1,N840))</f>
        <v/>
      </c>
    </row>
    <row r="842">
      <c r="A842" s="10" t="n"/>
      <c r="B842" s="10" t="n"/>
      <c r="C842" s="10" t="n"/>
      <c r="D842" s="10" t="n"/>
      <c r="E842" s="11">
        <f>IF(A842="","",IF(L842-$Q$1&lt;1,"",IF(ISNUMBER(INDEX($C$5:$C$2004,(ROW()-4-$Q$1))),INDEX($C$5:$C$2004,(ROW()-4-$Q$1)),"")))</f>
        <v/>
      </c>
      <c r="F842" s="12">
        <f>IF(A842="","",IF(L842-$Q$1-3&lt;1,"",IF(COUNT(INDEX($C$5:$C$2004,(ROW()-4-$Q$1)-3):INDEX($C$5:$C$2004,(ROW()-4-$Q$1)))=4,AVERAGE(INDEX($C$5:$C$2004,(ROW()-4-$Q$1)-3):INDEX($C$5:$C$2004,(ROW()-4-$Q$1))),"")))</f>
        <v/>
      </c>
      <c r="G842" s="12">
        <f>IF(A842="","",IF(L842-$Q$1&lt;1,"",IF(ISNUMBER(INDEX($M$5:$M$2004,(ROW()-4-$Q$1))),INDEX($M$5:$M$2004,(ROW()-4-$Q$1)),"")))</f>
        <v/>
      </c>
      <c r="H842" s="11">
        <f>IF(AND(ISNUMBER(C842),ISNUMBER(D842),ISNUMBER(E842),ISNUMBER(F842),ISNUMBER(G842)),ABS(D842-C842),"")</f>
        <v/>
      </c>
      <c r="I842" s="11">
        <f>IF(ISNUMBER(H842),ABS(E842-C842),"")</f>
        <v/>
      </c>
      <c r="J842" s="12">
        <f>IF(ISNUMBER(H842),ABS(F842-C842),"")</f>
        <v/>
      </c>
      <c r="K842" s="12">
        <f>IF(ISNUMBER(H842),ABS(G842-C842),"")</f>
        <v/>
      </c>
      <c r="L842" s="11">
        <f>IF(A842="","",IF(A842=A841,L841+1,1))</f>
        <v/>
      </c>
      <c r="M842" s="12">
        <f>IF(A842="","",IF(L842=1,IF(ISNUMBER(C842),C842,""),IF(ISNUMBER(C842),IF(ISNUMBER(M841),$Q$2*C842+(1-$Q$2)*M841,C842),M841)))</f>
        <v/>
      </c>
      <c r="N842" s="11">
        <f>IF(A842="","",IF(L842=1,N841+1,N841))</f>
        <v/>
      </c>
    </row>
    <row r="843">
      <c r="A843" s="10" t="n"/>
      <c r="B843" s="10" t="n"/>
      <c r="C843" s="10" t="n"/>
      <c r="D843" s="10" t="n"/>
      <c r="E843" s="11">
        <f>IF(A843="","",IF(L843-$Q$1&lt;1,"",IF(ISNUMBER(INDEX($C$5:$C$2004,(ROW()-4-$Q$1))),INDEX($C$5:$C$2004,(ROW()-4-$Q$1)),"")))</f>
        <v/>
      </c>
      <c r="F843" s="12">
        <f>IF(A843="","",IF(L843-$Q$1-3&lt;1,"",IF(COUNT(INDEX($C$5:$C$2004,(ROW()-4-$Q$1)-3):INDEX($C$5:$C$2004,(ROW()-4-$Q$1)))=4,AVERAGE(INDEX($C$5:$C$2004,(ROW()-4-$Q$1)-3):INDEX($C$5:$C$2004,(ROW()-4-$Q$1))),"")))</f>
        <v/>
      </c>
      <c r="G843" s="12">
        <f>IF(A843="","",IF(L843-$Q$1&lt;1,"",IF(ISNUMBER(INDEX($M$5:$M$2004,(ROW()-4-$Q$1))),INDEX($M$5:$M$2004,(ROW()-4-$Q$1)),"")))</f>
        <v/>
      </c>
      <c r="H843" s="11">
        <f>IF(AND(ISNUMBER(C843),ISNUMBER(D843),ISNUMBER(E843),ISNUMBER(F843),ISNUMBER(G843)),ABS(D843-C843),"")</f>
        <v/>
      </c>
      <c r="I843" s="11">
        <f>IF(ISNUMBER(H843),ABS(E843-C843),"")</f>
        <v/>
      </c>
      <c r="J843" s="12">
        <f>IF(ISNUMBER(H843),ABS(F843-C843),"")</f>
        <v/>
      </c>
      <c r="K843" s="12">
        <f>IF(ISNUMBER(H843),ABS(G843-C843),"")</f>
        <v/>
      </c>
      <c r="L843" s="11">
        <f>IF(A843="","",IF(A843=A842,L842+1,1))</f>
        <v/>
      </c>
      <c r="M843" s="12">
        <f>IF(A843="","",IF(L843=1,IF(ISNUMBER(C843),C843,""),IF(ISNUMBER(C843),IF(ISNUMBER(M842),$Q$2*C843+(1-$Q$2)*M842,C843),M842)))</f>
        <v/>
      </c>
      <c r="N843" s="11">
        <f>IF(A843="","",IF(L843=1,N842+1,N842))</f>
        <v/>
      </c>
    </row>
    <row r="844">
      <c r="A844" s="10" t="n"/>
      <c r="B844" s="10" t="n"/>
      <c r="C844" s="10" t="n"/>
      <c r="D844" s="10" t="n"/>
      <c r="E844" s="11">
        <f>IF(A844="","",IF(L844-$Q$1&lt;1,"",IF(ISNUMBER(INDEX($C$5:$C$2004,(ROW()-4-$Q$1))),INDEX($C$5:$C$2004,(ROW()-4-$Q$1)),"")))</f>
        <v/>
      </c>
      <c r="F844" s="12">
        <f>IF(A844="","",IF(L844-$Q$1-3&lt;1,"",IF(COUNT(INDEX($C$5:$C$2004,(ROW()-4-$Q$1)-3):INDEX($C$5:$C$2004,(ROW()-4-$Q$1)))=4,AVERAGE(INDEX($C$5:$C$2004,(ROW()-4-$Q$1)-3):INDEX($C$5:$C$2004,(ROW()-4-$Q$1))),"")))</f>
        <v/>
      </c>
      <c r="G844" s="12">
        <f>IF(A844="","",IF(L844-$Q$1&lt;1,"",IF(ISNUMBER(INDEX($M$5:$M$2004,(ROW()-4-$Q$1))),INDEX($M$5:$M$2004,(ROW()-4-$Q$1)),"")))</f>
        <v/>
      </c>
      <c r="H844" s="11">
        <f>IF(AND(ISNUMBER(C844),ISNUMBER(D844),ISNUMBER(E844),ISNUMBER(F844),ISNUMBER(G844)),ABS(D844-C844),"")</f>
        <v/>
      </c>
      <c r="I844" s="11">
        <f>IF(ISNUMBER(H844),ABS(E844-C844),"")</f>
        <v/>
      </c>
      <c r="J844" s="12">
        <f>IF(ISNUMBER(H844),ABS(F844-C844),"")</f>
        <v/>
      </c>
      <c r="K844" s="12">
        <f>IF(ISNUMBER(H844),ABS(G844-C844),"")</f>
        <v/>
      </c>
      <c r="L844" s="11">
        <f>IF(A844="","",IF(A844=A843,L843+1,1))</f>
        <v/>
      </c>
      <c r="M844" s="12">
        <f>IF(A844="","",IF(L844=1,IF(ISNUMBER(C844),C844,""),IF(ISNUMBER(C844),IF(ISNUMBER(M843),$Q$2*C844+(1-$Q$2)*M843,C844),M843)))</f>
        <v/>
      </c>
      <c r="N844" s="11">
        <f>IF(A844="","",IF(L844=1,N843+1,N843))</f>
        <v/>
      </c>
    </row>
    <row r="845">
      <c r="A845" s="10" t="n"/>
      <c r="B845" s="10" t="n"/>
      <c r="C845" s="10" t="n"/>
      <c r="D845" s="10" t="n"/>
      <c r="E845" s="11">
        <f>IF(A845="","",IF(L845-$Q$1&lt;1,"",IF(ISNUMBER(INDEX($C$5:$C$2004,(ROW()-4-$Q$1))),INDEX($C$5:$C$2004,(ROW()-4-$Q$1)),"")))</f>
        <v/>
      </c>
      <c r="F845" s="12">
        <f>IF(A845="","",IF(L845-$Q$1-3&lt;1,"",IF(COUNT(INDEX($C$5:$C$2004,(ROW()-4-$Q$1)-3):INDEX($C$5:$C$2004,(ROW()-4-$Q$1)))=4,AVERAGE(INDEX($C$5:$C$2004,(ROW()-4-$Q$1)-3):INDEX($C$5:$C$2004,(ROW()-4-$Q$1))),"")))</f>
        <v/>
      </c>
      <c r="G845" s="12">
        <f>IF(A845="","",IF(L845-$Q$1&lt;1,"",IF(ISNUMBER(INDEX($M$5:$M$2004,(ROW()-4-$Q$1))),INDEX($M$5:$M$2004,(ROW()-4-$Q$1)),"")))</f>
        <v/>
      </c>
      <c r="H845" s="11">
        <f>IF(AND(ISNUMBER(C845),ISNUMBER(D845),ISNUMBER(E845),ISNUMBER(F845),ISNUMBER(G845)),ABS(D845-C845),"")</f>
        <v/>
      </c>
      <c r="I845" s="11">
        <f>IF(ISNUMBER(H845),ABS(E845-C845),"")</f>
        <v/>
      </c>
      <c r="J845" s="12">
        <f>IF(ISNUMBER(H845),ABS(F845-C845),"")</f>
        <v/>
      </c>
      <c r="K845" s="12">
        <f>IF(ISNUMBER(H845),ABS(G845-C845),"")</f>
        <v/>
      </c>
      <c r="L845" s="11">
        <f>IF(A845="","",IF(A845=A844,L844+1,1))</f>
        <v/>
      </c>
      <c r="M845" s="12">
        <f>IF(A845="","",IF(L845=1,IF(ISNUMBER(C845),C845,""),IF(ISNUMBER(C845),IF(ISNUMBER(M844),$Q$2*C845+(1-$Q$2)*M844,C845),M844)))</f>
        <v/>
      </c>
      <c r="N845" s="11">
        <f>IF(A845="","",IF(L845=1,N844+1,N844))</f>
        <v/>
      </c>
    </row>
    <row r="846">
      <c r="A846" s="10" t="n"/>
      <c r="B846" s="10" t="n"/>
      <c r="C846" s="10" t="n"/>
      <c r="D846" s="10" t="n"/>
      <c r="E846" s="11">
        <f>IF(A846="","",IF(L846-$Q$1&lt;1,"",IF(ISNUMBER(INDEX($C$5:$C$2004,(ROW()-4-$Q$1))),INDEX($C$5:$C$2004,(ROW()-4-$Q$1)),"")))</f>
        <v/>
      </c>
      <c r="F846" s="12">
        <f>IF(A846="","",IF(L846-$Q$1-3&lt;1,"",IF(COUNT(INDEX($C$5:$C$2004,(ROW()-4-$Q$1)-3):INDEX($C$5:$C$2004,(ROW()-4-$Q$1)))=4,AVERAGE(INDEX($C$5:$C$2004,(ROW()-4-$Q$1)-3):INDEX($C$5:$C$2004,(ROW()-4-$Q$1))),"")))</f>
        <v/>
      </c>
      <c r="G846" s="12">
        <f>IF(A846="","",IF(L846-$Q$1&lt;1,"",IF(ISNUMBER(INDEX($M$5:$M$2004,(ROW()-4-$Q$1))),INDEX($M$5:$M$2004,(ROW()-4-$Q$1)),"")))</f>
        <v/>
      </c>
      <c r="H846" s="11">
        <f>IF(AND(ISNUMBER(C846),ISNUMBER(D846),ISNUMBER(E846),ISNUMBER(F846),ISNUMBER(G846)),ABS(D846-C846),"")</f>
        <v/>
      </c>
      <c r="I846" s="11">
        <f>IF(ISNUMBER(H846),ABS(E846-C846),"")</f>
        <v/>
      </c>
      <c r="J846" s="12">
        <f>IF(ISNUMBER(H846),ABS(F846-C846),"")</f>
        <v/>
      </c>
      <c r="K846" s="12">
        <f>IF(ISNUMBER(H846),ABS(G846-C846),"")</f>
        <v/>
      </c>
      <c r="L846" s="11">
        <f>IF(A846="","",IF(A846=A845,L845+1,1))</f>
        <v/>
      </c>
      <c r="M846" s="12">
        <f>IF(A846="","",IF(L846=1,IF(ISNUMBER(C846),C846,""),IF(ISNUMBER(C846),IF(ISNUMBER(M845),$Q$2*C846+(1-$Q$2)*M845,C846),M845)))</f>
        <v/>
      </c>
      <c r="N846" s="11">
        <f>IF(A846="","",IF(L846=1,N845+1,N845))</f>
        <v/>
      </c>
    </row>
    <row r="847">
      <c r="A847" s="10" t="n"/>
      <c r="B847" s="10" t="n"/>
      <c r="C847" s="10" t="n"/>
      <c r="D847" s="10" t="n"/>
      <c r="E847" s="11">
        <f>IF(A847="","",IF(L847-$Q$1&lt;1,"",IF(ISNUMBER(INDEX($C$5:$C$2004,(ROW()-4-$Q$1))),INDEX($C$5:$C$2004,(ROW()-4-$Q$1)),"")))</f>
        <v/>
      </c>
      <c r="F847" s="12">
        <f>IF(A847="","",IF(L847-$Q$1-3&lt;1,"",IF(COUNT(INDEX($C$5:$C$2004,(ROW()-4-$Q$1)-3):INDEX($C$5:$C$2004,(ROW()-4-$Q$1)))=4,AVERAGE(INDEX($C$5:$C$2004,(ROW()-4-$Q$1)-3):INDEX($C$5:$C$2004,(ROW()-4-$Q$1))),"")))</f>
        <v/>
      </c>
      <c r="G847" s="12">
        <f>IF(A847="","",IF(L847-$Q$1&lt;1,"",IF(ISNUMBER(INDEX($M$5:$M$2004,(ROW()-4-$Q$1))),INDEX($M$5:$M$2004,(ROW()-4-$Q$1)),"")))</f>
        <v/>
      </c>
      <c r="H847" s="11">
        <f>IF(AND(ISNUMBER(C847),ISNUMBER(D847),ISNUMBER(E847),ISNUMBER(F847),ISNUMBER(G847)),ABS(D847-C847),"")</f>
        <v/>
      </c>
      <c r="I847" s="11">
        <f>IF(ISNUMBER(H847),ABS(E847-C847),"")</f>
        <v/>
      </c>
      <c r="J847" s="12">
        <f>IF(ISNUMBER(H847),ABS(F847-C847),"")</f>
        <v/>
      </c>
      <c r="K847" s="12">
        <f>IF(ISNUMBER(H847),ABS(G847-C847),"")</f>
        <v/>
      </c>
      <c r="L847" s="11">
        <f>IF(A847="","",IF(A847=A846,L846+1,1))</f>
        <v/>
      </c>
      <c r="M847" s="12">
        <f>IF(A847="","",IF(L847=1,IF(ISNUMBER(C847),C847,""),IF(ISNUMBER(C847),IF(ISNUMBER(M846),$Q$2*C847+(1-$Q$2)*M846,C847),M846)))</f>
        <v/>
      </c>
      <c r="N847" s="11">
        <f>IF(A847="","",IF(L847=1,N846+1,N846))</f>
        <v/>
      </c>
    </row>
    <row r="848">
      <c r="A848" s="10" t="n"/>
      <c r="B848" s="10" t="n"/>
      <c r="C848" s="10" t="n"/>
      <c r="D848" s="10" t="n"/>
      <c r="E848" s="11">
        <f>IF(A848="","",IF(L848-$Q$1&lt;1,"",IF(ISNUMBER(INDEX($C$5:$C$2004,(ROW()-4-$Q$1))),INDEX($C$5:$C$2004,(ROW()-4-$Q$1)),"")))</f>
        <v/>
      </c>
      <c r="F848" s="12">
        <f>IF(A848="","",IF(L848-$Q$1-3&lt;1,"",IF(COUNT(INDEX($C$5:$C$2004,(ROW()-4-$Q$1)-3):INDEX($C$5:$C$2004,(ROW()-4-$Q$1)))=4,AVERAGE(INDEX($C$5:$C$2004,(ROW()-4-$Q$1)-3):INDEX($C$5:$C$2004,(ROW()-4-$Q$1))),"")))</f>
        <v/>
      </c>
      <c r="G848" s="12">
        <f>IF(A848="","",IF(L848-$Q$1&lt;1,"",IF(ISNUMBER(INDEX($M$5:$M$2004,(ROW()-4-$Q$1))),INDEX($M$5:$M$2004,(ROW()-4-$Q$1)),"")))</f>
        <v/>
      </c>
      <c r="H848" s="11">
        <f>IF(AND(ISNUMBER(C848),ISNUMBER(D848),ISNUMBER(E848),ISNUMBER(F848),ISNUMBER(G848)),ABS(D848-C848),"")</f>
        <v/>
      </c>
      <c r="I848" s="11">
        <f>IF(ISNUMBER(H848),ABS(E848-C848),"")</f>
        <v/>
      </c>
      <c r="J848" s="12">
        <f>IF(ISNUMBER(H848),ABS(F848-C848),"")</f>
        <v/>
      </c>
      <c r="K848" s="12">
        <f>IF(ISNUMBER(H848),ABS(G848-C848),"")</f>
        <v/>
      </c>
      <c r="L848" s="11">
        <f>IF(A848="","",IF(A848=A847,L847+1,1))</f>
        <v/>
      </c>
      <c r="M848" s="12">
        <f>IF(A848="","",IF(L848=1,IF(ISNUMBER(C848),C848,""),IF(ISNUMBER(C848),IF(ISNUMBER(M847),$Q$2*C848+(1-$Q$2)*M847,C848),M847)))</f>
        <v/>
      </c>
      <c r="N848" s="11">
        <f>IF(A848="","",IF(L848=1,N847+1,N847))</f>
        <v/>
      </c>
    </row>
    <row r="849">
      <c r="A849" s="10" t="n"/>
      <c r="B849" s="10" t="n"/>
      <c r="C849" s="10" t="n"/>
      <c r="D849" s="10" t="n"/>
      <c r="E849" s="11">
        <f>IF(A849="","",IF(L849-$Q$1&lt;1,"",IF(ISNUMBER(INDEX($C$5:$C$2004,(ROW()-4-$Q$1))),INDEX($C$5:$C$2004,(ROW()-4-$Q$1)),"")))</f>
        <v/>
      </c>
      <c r="F849" s="12">
        <f>IF(A849="","",IF(L849-$Q$1-3&lt;1,"",IF(COUNT(INDEX($C$5:$C$2004,(ROW()-4-$Q$1)-3):INDEX($C$5:$C$2004,(ROW()-4-$Q$1)))=4,AVERAGE(INDEX($C$5:$C$2004,(ROW()-4-$Q$1)-3):INDEX($C$5:$C$2004,(ROW()-4-$Q$1))),"")))</f>
        <v/>
      </c>
      <c r="G849" s="12">
        <f>IF(A849="","",IF(L849-$Q$1&lt;1,"",IF(ISNUMBER(INDEX($M$5:$M$2004,(ROW()-4-$Q$1))),INDEX($M$5:$M$2004,(ROW()-4-$Q$1)),"")))</f>
        <v/>
      </c>
      <c r="H849" s="11">
        <f>IF(AND(ISNUMBER(C849),ISNUMBER(D849),ISNUMBER(E849),ISNUMBER(F849),ISNUMBER(G849)),ABS(D849-C849),"")</f>
        <v/>
      </c>
      <c r="I849" s="11">
        <f>IF(ISNUMBER(H849),ABS(E849-C849),"")</f>
        <v/>
      </c>
      <c r="J849" s="12">
        <f>IF(ISNUMBER(H849),ABS(F849-C849),"")</f>
        <v/>
      </c>
      <c r="K849" s="12">
        <f>IF(ISNUMBER(H849),ABS(G849-C849),"")</f>
        <v/>
      </c>
      <c r="L849" s="11">
        <f>IF(A849="","",IF(A849=A848,L848+1,1))</f>
        <v/>
      </c>
      <c r="M849" s="12">
        <f>IF(A849="","",IF(L849=1,IF(ISNUMBER(C849),C849,""),IF(ISNUMBER(C849),IF(ISNUMBER(M848),$Q$2*C849+(1-$Q$2)*M848,C849),M848)))</f>
        <v/>
      </c>
      <c r="N849" s="11">
        <f>IF(A849="","",IF(L849=1,N848+1,N848))</f>
        <v/>
      </c>
    </row>
    <row r="850">
      <c r="A850" s="10" t="n"/>
      <c r="B850" s="10" t="n"/>
      <c r="C850" s="10" t="n"/>
      <c r="D850" s="10" t="n"/>
      <c r="E850" s="11">
        <f>IF(A850="","",IF(L850-$Q$1&lt;1,"",IF(ISNUMBER(INDEX($C$5:$C$2004,(ROW()-4-$Q$1))),INDEX($C$5:$C$2004,(ROW()-4-$Q$1)),"")))</f>
        <v/>
      </c>
      <c r="F850" s="12">
        <f>IF(A850="","",IF(L850-$Q$1-3&lt;1,"",IF(COUNT(INDEX($C$5:$C$2004,(ROW()-4-$Q$1)-3):INDEX($C$5:$C$2004,(ROW()-4-$Q$1)))=4,AVERAGE(INDEX($C$5:$C$2004,(ROW()-4-$Q$1)-3):INDEX($C$5:$C$2004,(ROW()-4-$Q$1))),"")))</f>
        <v/>
      </c>
      <c r="G850" s="12">
        <f>IF(A850="","",IF(L850-$Q$1&lt;1,"",IF(ISNUMBER(INDEX($M$5:$M$2004,(ROW()-4-$Q$1))),INDEX($M$5:$M$2004,(ROW()-4-$Q$1)),"")))</f>
        <v/>
      </c>
      <c r="H850" s="11">
        <f>IF(AND(ISNUMBER(C850),ISNUMBER(D850),ISNUMBER(E850),ISNUMBER(F850),ISNUMBER(G850)),ABS(D850-C850),"")</f>
        <v/>
      </c>
      <c r="I850" s="11">
        <f>IF(ISNUMBER(H850),ABS(E850-C850),"")</f>
        <v/>
      </c>
      <c r="J850" s="12">
        <f>IF(ISNUMBER(H850),ABS(F850-C850),"")</f>
        <v/>
      </c>
      <c r="K850" s="12">
        <f>IF(ISNUMBER(H850),ABS(G850-C850),"")</f>
        <v/>
      </c>
      <c r="L850" s="11">
        <f>IF(A850="","",IF(A850=A849,L849+1,1))</f>
        <v/>
      </c>
      <c r="M850" s="12">
        <f>IF(A850="","",IF(L850=1,IF(ISNUMBER(C850),C850,""),IF(ISNUMBER(C850),IF(ISNUMBER(M849),$Q$2*C850+(1-$Q$2)*M849,C850),M849)))</f>
        <v/>
      </c>
      <c r="N850" s="11">
        <f>IF(A850="","",IF(L850=1,N849+1,N849))</f>
        <v/>
      </c>
    </row>
    <row r="851">
      <c r="A851" s="10" t="n"/>
      <c r="B851" s="10" t="n"/>
      <c r="C851" s="10" t="n"/>
      <c r="D851" s="10" t="n"/>
      <c r="E851" s="11">
        <f>IF(A851="","",IF(L851-$Q$1&lt;1,"",IF(ISNUMBER(INDEX($C$5:$C$2004,(ROW()-4-$Q$1))),INDEX($C$5:$C$2004,(ROW()-4-$Q$1)),"")))</f>
        <v/>
      </c>
      <c r="F851" s="12">
        <f>IF(A851="","",IF(L851-$Q$1-3&lt;1,"",IF(COUNT(INDEX($C$5:$C$2004,(ROW()-4-$Q$1)-3):INDEX($C$5:$C$2004,(ROW()-4-$Q$1)))=4,AVERAGE(INDEX($C$5:$C$2004,(ROW()-4-$Q$1)-3):INDEX($C$5:$C$2004,(ROW()-4-$Q$1))),"")))</f>
        <v/>
      </c>
      <c r="G851" s="12">
        <f>IF(A851="","",IF(L851-$Q$1&lt;1,"",IF(ISNUMBER(INDEX($M$5:$M$2004,(ROW()-4-$Q$1))),INDEX($M$5:$M$2004,(ROW()-4-$Q$1)),"")))</f>
        <v/>
      </c>
      <c r="H851" s="11">
        <f>IF(AND(ISNUMBER(C851),ISNUMBER(D851),ISNUMBER(E851),ISNUMBER(F851),ISNUMBER(G851)),ABS(D851-C851),"")</f>
        <v/>
      </c>
      <c r="I851" s="11">
        <f>IF(ISNUMBER(H851),ABS(E851-C851),"")</f>
        <v/>
      </c>
      <c r="J851" s="12">
        <f>IF(ISNUMBER(H851),ABS(F851-C851),"")</f>
        <v/>
      </c>
      <c r="K851" s="12">
        <f>IF(ISNUMBER(H851),ABS(G851-C851),"")</f>
        <v/>
      </c>
      <c r="L851" s="11">
        <f>IF(A851="","",IF(A851=A850,L850+1,1))</f>
        <v/>
      </c>
      <c r="M851" s="12">
        <f>IF(A851="","",IF(L851=1,IF(ISNUMBER(C851),C851,""),IF(ISNUMBER(C851),IF(ISNUMBER(M850),$Q$2*C851+(1-$Q$2)*M850,C851),M850)))</f>
        <v/>
      </c>
      <c r="N851" s="11">
        <f>IF(A851="","",IF(L851=1,N850+1,N850))</f>
        <v/>
      </c>
    </row>
    <row r="852">
      <c r="A852" s="10" t="n"/>
      <c r="B852" s="10" t="n"/>
      <c r="C852" s="10" t="n"/>
      <c r="D852" s="10" t="n"/>
      <c r="E852" s="11">
        <f>IF(A852="","",IF(L852-$Q$1&lt;1,"",IF(ISNUMBER(INDEX($C$5:$C$2004,(ROW()-4-$Q$1))),INDEX($C$5:$C$2004,(ROW()-4-$Q$1)),"")))</f>
        <v/>
      </c>
      <c r="F852" s="12">
        <f>IF(A852="","",IF(L852-$Q$1-3&lt;1,"",IF(COUNT(INDEX($C$5:$C$2004,(ROW()-4-$Q$1)-3):INDEX($C$5:$C$2004,(ROW()-4-$Q$1)))=4,AVERAGE(INDEX($C$5:$C$2004,(ROW()-4-$Q$1)-3):INDEX($C$5:$C$2004,(ROW()-4-$Q$1))),"")))</f>
        <v/>
      </c>
      <c r="G852" s="12">
        <f>IF(A852="","",IF(L852-$Q$1&lt;1,"",IF(ISNUMBER(INDEX($M$5:$M$2004,(ROW()-4-$Q$1))),INDEX($M$5:$M$2004,(ROW()-4-$Q$1)),"")))</f>
        <v/>
      </c>
      <c r="H852" s="11">
        <f>IF(AND(ISNUMBER(C852),ISNUMBER(D852),ISNUMBER(E852),ISNUMBER(F852),ISNUMBER(G852)),ABS(D852-C852),"")</f>
        <v/>
      </c>
      <c r="I852" s="11">
        <f>IF(ISNUMBER(H852),ABS(E852-C852),"")</f>
        <v/>
      </c>
      <c r="J852" s="12">
        <f>IF(ISNUMBER(H852),ABS(F852-C852),"")</f>
        <v/>
      </c>
      <c r="K852" s="12">
        <f>IF(ISNUMBER(H852),ABS(G852-C852),"")</f>
        <v/>
      </c>
      <c r="L852" s="11">
        <f>IF(A852="","",IF(A852=A851,L851+1,1))</f>
        <v/>
      </c>
      <c r="M852" s="12">
        <f>IF(A852="","",IF(L852=1,IF(ISNUMBER(C852),C852,""),IF(ISNUMBER(C852),IF(ISNUMBER(M851),$Q$2*C852+(1-$Q$2)*M851,C852),M851)))</f>
        <v/>
      </c>
      <c r="N852" s="11">
        <f>IF(A852="","",IF(L852=1,N851+1,N851))</f>
        <v/>
      </c>
    </row>
    <row r="853">
      <c r="A853" s="10" t="n"/>
      <c r="B853" s="10" t="n"/>
      <c r="C853" s="10" t="n"/>
      <c r="D853" s="10" t="n"/>
      <c r="E853" s="11">
        <f>IF(A853="","",IF(L853-$Q$1&lt;1,"",IF(ISNUMBER(INDEX($C$5:$C$2004,(ROW()-4-$Q$1))),INDEX($C$5:$C$2004,(ROW()-4-$Q$1)),"")))</f>
        <v/>
      </c>
      <c r="F853" s="12">
        <f>IF(A853="","",IF(L853-$Q$1-3&lt;1,"",IF(COUNT(INDEX($C$5:$C$2004,(ROW()-4-$Q$1)-3):INDEX($C$5:$C$2004,(ROW()-4-$Q$1)))=4,AVERAGE(INDEX($C$5:$C$2004,(ROW()-4-$Q$1)-3):INDEX($C$5:$C$2004,(ROW()-4-$Q$1))),"")))</f>
        <v/>
      </c>
      <c r="G853" s="12">
        <f>IF(A853="","",IF(L853-$Q$1&lt;1,"",IF(ISNUMBER(INDEX($M$5:$M$2004,(ROW()-4-$Q$1))),INDEX($M$5:$M$2004,(ROW()-4-$Q$1)),"")))</f>
        <v/>
      </c>
      <c r="H853" s="11">
        <f>IF(AND(ISNUMBER(C853),ISNUMBER(D853),ISNUMBER(E853),ISNUMBER(F853),ISNUMBER(G853)),ABS(D853-C853),"")</f>
        <v/>
      </c>
      <c r="I853" s="11">
        <f>IF(ISNUMBER(H853),ABS(E853-C853),"")</f>
        <v/>
      </c>
      <c r="J853" s="12">
        <f>IF(ISNUMBER(H853),ABS(F853-C853),"")</f>
        <v/>
      </c>
      <c r="K853" s="12">
        <f>IF(ISNUMBER(H853),ABS(G853-C853),"")</f>
        <v/>
      </c>
      <c r="L853" s="11">
        <f>IF(A853="","",IF(A853=A852,L852+1,1))</f>
        <v/>
      </c>
      <c r="M853" s="12">
        <f>IF(A853="","",IF(L853=1,IF(ISNUMBER(C853),C853,""),IF(ISNUMBER(C853),IF(ISNUMBER(M852),$Q$2*C853+(1-$Q$2)*M852,C853),M852)))</f>
        <v/>
      </c>
      <c r="N853" s="11">
        <f>IF(A853="","",IF(L853=1,N852+1,N852))</f>
        <v/>
      </c>
    </row>
    <row r="854">
      <c r="A854" s="10" t="n"/>
      <c r="B854" s="10" t="n"/>
      <c r="C854" s="10" t="n"/>
      <c r="D854" s="10" t="n"/>
      <c r="E854" s="11">
        <f>IF(A854="","",IF(L854-$Q$1&lt;1,"",IF(ISNUMBER(INDEX($C$5:$C$2004,(ROW()-4-$Q$1))),INDEX($C$5:$C$2004,(ROW()-4-$Q$1)),"")))</f>
        <v/>
      </c>
      <c r="F854" s="12">
        <f>IF(A854="","",IF(L854-$Q$1-3&lt;1,"",IF(COUNT(INDEX($C$5:$C$2004,(ROW()-4-$Q$1)-3):INDEX($C$5:$C$2004,(ROW()-4-$Q$1)))=4,AVERAGE(INDEX($C$5:$C$2004,(ROW()-4-$Q$1)-3):INDEX($C$5:$C$2004,(ROW()-4-$Q$1))),"")))</f>
        <v/>
      </c>
      <c r="G854" s="12">
        <f>IF(A854="","",IF(L854-$Q$1&lt;1,"",IF(ISNUMBER(INDEX($M$5:$M$2004,(ROW()-4-$Q$1))),INDEX($M$5:$M$2004,(ROW()-4-$Q$1)),"")))</f>
        <v/>
      </c>
      <c r="H854" s="11">
        <f>IF(AND(ISNUMBER(C854),ISNUMBER(D854),ISNUMBER(E854),ISNUMBER(F854),ISNUMBER(G854)),ABS(D854-C854),"")</f>
        <v/>
      </c>
      <c r="I854" s="11">
        <f>IF(ISNUMBER(H854),ABS(E854-C854),"")</f>
        <v/>
      </c>
      <c r="J854" s="12">
        <f>IF(ISNUMBER(H854),ABS(F854-C854),"")</f>
        <v/>
      </c>
      <c r="K854" s="12">
        <f>IF(ISNUMBER(H854),ABS(G854-C854),"")</f>
        <v/>
      </c>
      <c r="L854" s="11">
        <f>IF(A854="","",IF(A854=A853,L853+1,1))</f>
        <v/>
      </c>
      <c r="M854" s="12">
        <f>IF(A854="","",IF(L854=1,IF(ISNUMBER(C854),C854,""),IF(ISNUMBER(C854),IF(ISNUMBER(M853),$Q$2*C854+(1-$Q$2)*M853,C854),M853)))</f>
        <v/>
      </c>
      <c r="N854" s="11">
        <f>IF(A854="","",IF(L854=1,N853+1,N853))</f>
        <v/>
      </c>
    </row>
    <row r="855">
      <c r="A855" s="10" t="n"/>
      <c r="B855" s="10" t="n"/>
      <c r="C855" s="10" t="n"/>
      <c r="D855" s="10" t="n"/>
      <c r="E855" s="11">
        <f>IF(A855="","",IF(L855-$Q$1&lt;1,"",IF(ISNUMBER(INDEX($C$5:$C$2004,(ROW()-4-$Q$1))),INDEX($C$5:$C$2004,(ROW()-4-$Q$1)),"")))</f>
        <v/>
      </c>
      <c r="F855" s="12">
        <f>IF(A855="","",IF(L855-$Q$1-3&lt;1,"",IF(COUNT(INDEX($C$5:$C$2004,(ROW()-4-$Q$1)-3):INDEX($C$5:$C$2004,(ROW()-4-$Q$1)))=4,AVERAGE(INDEX($C$5:$C$2004,(ROW()-4-$Q$1)-3):INDEX($C$5:$C$2004,(ROW()-4-$Q$1))),"")))</f>
        <v/>
      </c>
      <c r="G855" s="12">
        <f>IF(A855="","",IF(L855-$Q$1&lt;1,"",IF(ISNUMBER(INDEX($M$5:$M$2004,(ROW()-4-$Q$1))),INDEX($M$5:$M$2004,(ROW()-4-$Q$1)),"")))</f>
        <v/>
      </c>
      <c r="H855" s="11">
        <f>IF(AND(ISNUMBER(C855),ISNUMBER(D855),ISNUMBER(E855),ISNUMBER(F855),ISNUMBER(G855)),ABS(D855-C855),"")</f>
        <v/>
      </c>
      <c r="I855" s="11">
        <f>IF(ISNUMBER(H855),ABS(E855-C855),"")</f>
        <v/>
      </c>
      <c r="J855" s="12">
        <f>IF(ISNUMBER(H855),ABS(F855-C855),"")</f>
        <v/>
      </c>
      <c r="K855" s="12">
        <f>IF(ISNUMBER(H855),ABS(G855-C855),"")</f>
        <v/>
      </c>
      <c r="L855" s="11">
        <f>IF(A855="","",IF(A855=A854,L854+1,1))</f>
        <v/>
      </c>
      <c r="M855" s="12">
        <f>IF(A855="","",IF(L855=1,IF(ISNUMBER(C855),C855,""),IF(ISNUMBER(C855),IF(ISNUMBER(M854),$Q$2*C855+(1-$Q$2)*M854,C855),M854)))</f>
        <v/>
      </c>
      <c r="N855" s="11">
        <f>IF(A855="","",IF(L855=1,N854+1,N854))</f>
        <v/>
      </c>
    </row>
    <row r="856">
      <c r="A856" s="10" t="n"/>
      <c r="B856" s="10" t="n"/>
      <c r="C856" s="10" t="n"/>
      <c r="D856" s="10" t="n"/>
      <c r="E856" s="11">
        <f>IF(A856="","",IF(L856-$Q$1&lt;1,"",IF(ISNUMBER(INDEX($C$5:$C$2004,(ROW()-4-$Q$1))),INDEX($C$5:$C$2004,(ROW()-4-$Q$1)),"")))</f>
        <v/>
      </c>
      <c r="F856" s="12">
        <f>IF(A856="","",IF(L856-$Q$1-3&lt;1,"",IF(COUNT(INDEX($C$5:$C$2004,(ROW()-4-$Q$1)-3):INDEX($C$5:$C$2004,(ROW()-4-$Q$1)))=4,AVERAGE(INDEX($C$5:$C$2004,(ROW()-4-$Q$1)-3):INDEX($C$5:$C$2004,(ROW()-4-$Q$1))),"")))</f>
        <v/>
      </c>
      <c r="G856" s="12">
        <f>IF(A856="","",IF(L856-$Q$1&lt;1,"",IF(ISNUMBER(INDEX($M$5:$M$2004,(ROW()-4-$Q$1))),INDEX($M$5:$M$2004,(ROW()-4-$Q$1)),"")))</f>
        <v/>
      </c>
      <c r="H856" s="11">
        <f>IF(AND(ISNUMBER(C856),ISNUMBER(D856),ISNUMBER(E856),ISNUMBER(F856),ISNUMBER(G856)),ABS(D856-C856),"")</f>
        <v/>
      </c>
      <c r="I856" s="11">
        <f>IF(ISNUMBER(H856),ABS(E856-C856),"")</f>
        <v/>
      </c>
      <c r="J856" s="12">
        <f>IF(ISNUMBER(H856),ABS(F856-C856),"")</f>
        <v/>
      </c>
      <c r="K856" s="12">
        <f>IF(ISNUMBER(H856),ABS(G856-C856),"")</f>
        <v/>
      </c>
      <c r="L856" s="11">
        <f>IF(A856="","",IF(A856=A855,L855+1,1))</f>
        <v/>
      </c>
      <c r="M856" s="12">
        <f>IF(A856="","",IF(L856=1,IF(ISNUMBER(C856),C856,""),IF(ISNUMBER(C856),IF(ISNUMBER(M855),$Q$2*C856+(1-$Q$2)*M855,C856),M855)))</f>
        <v/>
      </c>
      <c r="N856" s="11">
        <f>IF(A856="","",IF(L856=1,N855+1,N855))</f>
        <v/>
      </c>
    </row>
    <row r="857">
      <c r="A857" s="10" t="n"/>
      <c r="B857" s="10" t="n"/>
      <c r="C857" s="10" t="n"/>
      <c r="D857" s="10" t="n"/>
      <c r="E857" s="11">
        <f>IF(A857="","",IF(L857-$Q$1&lt;1,"",IF(ISNUMBER(INDEX($C$5:$C$2004,(ROW()-4-$Q$1))),INDEX($C$5:$C$2004,(ROW()-4-$Q$1)),"")))</f>
        <v/>
      </c>
      <c r="F857" s="12">
        <f>IF(A857="","",IF(L857-$Q$1-3&lt;1,"",IF(COUNT(INDEX($C$5:$C$2004,(ROW()-4-$Q$1)-3):INDEX($C$5:$C$2004,(ROW()-4-$Q$1)))=4,AVERAGE(INDEX($C$5:$C$2004,(ROW()-4-$Q$1)-3):INDEX($C$5:$C$2004,(ROW()-4-$Q$1))),"")))</f>
        <v/>
      </c>
      <c r="G857" s="12">
        <f>IF(A857="","",IF(L857-$Q$1&lt;1,"",IF(ISNUMBER(INDEX($M$5:$M$2004,(ROW()-4-$Q$1))),INDEX($M$5:$M$2004,(ROW()-4-$Q$1)),"")))</f>
        <v/>
      </c>
      <c r="H857" s="11">
        <f>IF(AND(ISNUMBER(C857),ISNUMBER(D857),ISNUMBER(E857),ISNUMBER(F857),ISNUMBER(G857)),ABS(D857-C857),"")</f>
        <v/>
      </c>
      <c r="I857" s="11">
        <f>IF(ISNUMBER(H857),ABS(E857-C857),"")</f>
        <v/>
      </c>
      <c r="J857" s="12">
        <f>IF(ISNUMBER(H857),ABS(F857-C857),"")</f>
        <v/>
      </c>
      <c r="K857" s="12">
        <f>IF(ISNUMBER(H857),ABS(G857-C857),"")</f>
        <v/>
      </c>
      <c r="L857" s="11">
        <f>IF(A857="","",IF(A857=A856,L856+1,1))</f>
        <v/>
      </c>
      <c r="M857" s="12">
        <f>IF(A857="","",IF(L857=1,IF(ISNUMBER(C857),C857,""),IF(ISNUMBER(C857),IF(ISNUMBER(M856),$Q$2*C857+(1-$Q$2)*M856,C857),M856)))</f>
        <v/>
      </c>
      <c r="N857" s="11">
        <f>IF(A857="","",IF(L857=1,N856+1,N856))</f>
        <v/>
      </c>
    </row>
    <row r="858">
      <c r="A858" s="10" t="n"/>
      <c r="B858" s="10" t="n"/>
      <c r="C858" s="10" t="n"/>
      <c r="D858" s="10" t="n"/>
      <c r="E858" s="11">
        <f>IF(A858="","",IF(L858-$Q$1&lt;1,"",IF(ISNUMBER(INDEX($C$5:$C$2004,(ROW()-4-$Q$1))),INDEX($C$5:$C$2004,(ROW()-4-$Q$1)),"")))</f>
        <v/>
      </c>
      <c r="F858" s="12">
        <f>IF(A858="","",IF(L858-$Q$1-3&lt;1,"",IF(COUNT(INDEX($C$5:$C$2004,(ROW()-4-$Q$1)-3):INDEX($C$5:$C$2004,(ROW()-4-$Q$1)))=4,AVERAGE(INDEX($C$5:$C$2004,(ROW()-4-$Q$1)-3):INDEX($C$5:$C$2004,(ROW()-4-$Q$1))),"")))</f>
        <v/>
      </c>
      <c r="G858" s="12">
        <f>IF(A858="","",IF(L858-$Q$1&lt;1,"",IF(ISNUMBER(INDEX($M$5:$M$2004,(ROW()-4-$Q$1))),INDEX($M$5:$M$2004,(ROW()-4-$Q$1)),"")))</f>
        <v/>
      </c>
      <c r="H858" s="11">
        <f>IF(AND(ISNUMBER(C858),ISNUMBER(D858),ISNUMBER(E858),ISNUMBER(F858),ISNUMBER(G858)),ABS(D858-C858),"")</f>
        <v/>
      </c>
      <c r="I858" s="11">
        <f>IF(ISNUMBER(H858),ABS(E858-C858),"")</f>
        <v/>
      </c>
      <c r="J858" s="12">
        <f>IF(ISNUMBER(H858),ABS(F858-C858),"")</f>
        <v/>
      </c>
      <c r="K858" s="12">
        <f>IF(ISNUMBER(H858),ABS(G858-C858),"")</f>
        <v/>
      </c>
      <c r="L858" s="11">
        <f>IF(A858="","",IF(A858=A857,L857+1,1))</f>
        <v/>
      </c>
      <c r="M858" s="12">
        <f>IF(A858="","",IF(L858=1,IF(ISNUMBER(C858),C858,""),IF(ISNUMBER(C858),IF(ISNUMBER(M857),$Q$2*C858+(1-$Q$2)*M857,C858),M857)))</f>
        <v/>
      </c>
      <c r="N858" s="11">
        <f>IF(A858="","",IF(L858=1,N857+1,N857))</f>
        <v/>
      </c>
    </row>
    <row r="859">
      <c r="A859" s="10" t="n"/>
      <c r="B859" s="10" t="n"/>
      <c r="C859" s="10" t="n"/>
      <c r="D859" s="10" t="n"/>
      <c r="E859" s="11">
        <f>IF(A859="","",IF(L859-$Q$1&lt;1,"",IF(ISNUMBER(INDEX($C$5:$C$2004,(ROW()-4-$Q$1))),INDEX($C$5:$C$2004,(ROW()-4-$Q$1)),"")))</f>
        <v/>
      </c>
      <c r="F859" s="12">
        <f>IF(A859="","",IF(L859-$Q$1-3&lt;1,"",IF(COUNT(INDEX($C$5:$C$2004,(ROW()-4-$Q$1)-3):INDEX($C$5:$C$2004,(ROW()-4-$Q$1)))=4,AVERAGE(INDEX($C$5:$C$2004,(ROW()-4-$Q$1)-3):INDEX($C$5:$C$2004,(ROW()-4-$Q$1))),"")))</f>
        <v/>
      </c>
      <c r="G859" s="12">
        <f>IF(A859="","",IF(L859-$Q$1&lt;1,"",IF(ISNUMBER(INDEX($M$5:$M$2004,(ROW()-4-$Q$1))),INDEX($M$5:$M$2004,(ROW()-4-$Q$1)),"")))</f>
        <v/>
      </c>
      <c r="H859" s="11">
        <f>IF(AND(ISNUMBER(C859),ISNUMBER(D859),ISNUMBER(E859),ISNUMBER(F859),ISNUMBER(G859)),ABS(D859-C859),"")</f>
        <v/>
      </c>
      <c r="I859" s="11">
        <f>IF(ISNUMBER(H859),ABS(E859-C859),"")</f>
        <v/>
      </c>
      <c r="J859" s="12">
        <f>IF(ISNUMBER(H859),ABS(F859-C859),"")</f>
        <v/>
      </c>
      <c r="K859" s="12">
        <f>IF(ISNUMBER(H859),ABS(G859-C859),"")</f>
        <v/>
      </c>
      <c r="L859" s="11">
        <f>IF(A859="","",IF(A859=A858,L858+1,1))</f>
        <v/>
      </c>
      <c r="M859" s="12">
        <f>IF(A859="","",IF(L859=1,IF(ISNUMBER(C859),C859,""),IF(ISNUMBER(C859),IF(ISNUMBER(M858),$Q$2*C859+(1-$Q$2)*M858,C859),M858)))</f>
        <v/>
      </c>
      <c r="N859" s="11">
        <f>IF(A859="","",IF(L859=1,N858+1,N858))</f>
        <v/>
      </c>
    </row>
    <row r="860">
      <c r="A860" s="10" t="n"/>
      <c r="B860" s="10" t="n"/>
      <c r="C860" s="10" t="n"/>
      <c r="D860" s="10" t="n"/>
      <c r="E860" s="11">
        <f>IF(A860="","",IF(L860-$Q$1&lt;1,"",IF(ISNUMBER(INDEX($C$5:$C$2004,(ROW()-4-$Q$1))),INDEX($C$5:$C$2004,(ROW()-4-$Q$1)),"")))</f>
        <v/>
      </c>
      <c r="F860" s="12">
        <f>IF(A860="","",IF(L860-$Q$1-3&lt;1,"",IF(COUNT(INDEX($C$5:$C$2004,(ROW()-4-$Q$1)-3):INDEX($C$5:$C$2004,(ROW()-4-$Q$1)))=4,AVERAGE(INDEX($C$5:$C$2004,(ROW()-4-$Q$1)-3):INDEX($C$5:$C$2004,(ROW()-4-$Q$1))),"")))</f>
        <v/>
      </c>
      <c r="G860" s="12">
        <f>IF(A860="","",IF(L860-$Q$1&lt;1,"",IF(ISNUMBER(INDEX($M$5:$M$2004,(ROW()-4-$Q$1))),INDEX($M$5:$M$2004,(ROW()-4-$Q$1)),"")))</f>
        <v/>
      </c>
      <c r="H860" s="11">
        <f>IF(AND(ISNUMBER(C860),ISNUMBER(D860),ISNUMBER(E860),ISNUMBER(F860),ISNUMBER(G860)),ABS(D860-C860),"")</f>
        <v/>
      </c>
      <c r="I860" s="11">
        <f>IF(ISNUMBER(H860),ABS(E860-C860),"")</f>
        <v/>
      </c>
      <c r="J860" s="12">
        <f>IF(ISNUMBER(H860),ABS(F860-C860),"")</f>
        <v/>
      </c>
      <c r="K860" s="12">
        <f>IF(ISNUMBER(H860),ABS(G860-C860),"")</f>
        <v/>
      </c>
      <c r="L860" s="11">
        <f>IF(A860="","",IF(A860=A859,L859+1,1))</f>
        <v/>
      </c>
      <c r="M860" s="12">
        <f>IF(A860="","",IF(L860=1,IF(ISNUMBER(C860),C860,""),IF(ISNUMBER(C860),IF(ISNUMBER(M859),$Q$2*C860+(1-$Q$2)*M859,C860),M859)))</f>
        <v/>
      </c>
      <c r="N860" s="11">
        <f>IF(A860="","",IF(L860=1,N859+1,N859))</f>
        <v/>
      </c>
    </row>
    <row r="861">
      <c r="A861" s="10" t="n"/>
      <c r="B861" s="10" t="n"/>
      <c r="C861" s="10" t="n"/>
      <c r="D861" s="10" t="n"/>
      <c r="E861" s="11">
        <f>IF(A861="","",IF(L861-$Q$1&lt;1,"",IF(ISNUMBER(INDEX($C$5:$C$2004,(ROW()-4-$Q$1))),INDEX($C$5:$C$2004,(ROW()-4-$Q$1)),"")))</f>
        <v/>
      </c>
      <c r="F861" s="12">
        <f>IF(A861="","",IF(L861-$Q$1-3&lt;1,"",IF(COUNT(INDEX($C$5:$C$2004,(ROW()-4-$Q$1)-3):INDEX($C$5:$C$2004,(ROW()-4-$Q$1)))=4,AVERAGE(INDEX($C$5:$C$2004,(ROW()-4-$Q$1)-3):INDEX($C$5:$C$2004,(ROW()-4-$Q$1))),"")))</f>
        <v/>
      </c>
      <c r="G861" s="12">
        <f>IF(A861="","",IF(L861-$Q$1&lt;1,"",IF(ISNUMBER(INDEX($M$5:$M$2004,(ROW()-4-$Q$1))),INDEX($M$5:$M$2004,(ROW()-4-$Q$1)),"")))</f>
        <v/>
      </c>
      <c r="H861" s="11">
        <f>IF(AND(ISNUMBER(C861),ISNUMBER(D861),ISNUMBER(E861),ISNUMBER(F861),ISNUMBER(G861)),ABS(D861-C861),"")</f>
        <v/>
      </c>
      <c r="I861" s="11">
        <f>IF(ISNUMBER(H861),ABS(E861-C861),"")</f>
        <v/>
      </c>
      <c r="J861" s="12">
        <f>IF(ISNUMBER(H861),ABS(F861-C861),"")</f>
        <v/>
      </c>
      <c r="K861" s="12">
        <f>IF(ISNUMBER(H861),ABS(G861-C861),"")</f>
        <v/>
      </c>
      <c r="L861" s="11">
        <f>IF(A861="","",IF(A861=A860,L860+1,1))</f>
        <v/>
      </c>
      <c r="M861" s="12">
        <f>IF(A861="","",IF(L861=1,IF(ISNUMBER(C861),C861,""),IF(ISNUMBER(C861),IF(ISNUMBER(M860),$Q$2*C861+(1-$Q$2)*M860,C861),M860)))</f>
        <v/>
      </c>
      <c r="N861" s="11">
        <f>IF(A861="","",IF(L861=1,N860+1,N860))</f>
        <v/>
      </c>
    </row>
    <row r="862">
      <c r="A862" s="10" t="n"/>
      <c r="B862" s="10" t="n"/>
      <c r="C862" s="10" t="n"/>
      <c r="D862" s="10" t="n"/>
      <c r="E862" s="11">
        <f>IF(A862="","",IF(L862-$Q$1&lt;1,"",IF(ISNUMBER(INDEX($C$5:$C$2004,(ROW()-4-$Q$1))),INDEX($C$5:$C$2004,(ROW()-4-$Q$1)),"")))</f>
        <v/>
      </c>
      <c r="F862" s="12">
        <f>IF(A862="","",IF(L862-$Q$1-3&lt;1,"",IF(COUNT(INDEX($C$5:$C$2004,(ROW()-4-$Q$1)-3):INDEX($C$5:$C$2004,(ROW()-4-$Q$1)))=4,AVERAGE(INDEX($C$5:$C$2004,(ROW()-4-$Q$1)-3):INDEX($C$5:$C$2004,(ROW()-4-$Q$1))),"")))</f>
        <v/>
      </c>
      <c r="G862" s="12">
        <f>IF(A862="","",IF(L862-$Q$1&lt;1,"",IF(ISNUMBER(INDEX($M$5:$M$2004,(ROW()-4-$Q$1))),INDEX($M$5:$M$2004,(ROW()-4-$Q$1)),"")))</f>
        <v/>
      </c>
      <c r="H862" s="11">
        <f>IF(AND(ISNUMBER(C862),ISNUMBER(D862),ISNUMBER(E862),ISNUMBER(F862),ISNUMBER(G862)),ABS(D862-C862),"")</f>
        <v/>
      </c>
      <c r="I862" s="11">
        <f>IF(ISNUMBER(H862),ABS(E862-C862),"")</f>
        <v/>
      </c>
      <c r="J862" s="12">
        <f>IF(ISNUMBER(H862),ABS(F862-C862),"")</f>
        <v/>
      </c>
      <c r="K862" s="12">
        <f>IF(ISNUMBER(H862),ABS(G862-C862),"")</f>
        <v/>
      </c>
      <c r="L862" s="11">
        <f>IF(A862="","",IF(A862=A861,L861+1,1))</f>
        <v/>
      </c>
      <c r="M862" s="12">
        <f>IF(A862="","",IF(L862=1,IF(ISNUMBER(C862),C862,""),IF(ISNUMBER(C862),IF(ISNUMBER(M861),$Q$2*C862+(1-$Q$2)*M861,C862),M861)))</f>
        <v/>
      </c>
      <c r="N862" s="11">
        <f>IF(A862="","",IF(L862=1,N861+1,N861))</f>
        <v/>
      </c>
    </row>
    <row r="863">
      <c r="A863" s="10" t="n"/>
      <c r="B863" s="10" t="n"/>
      <c r="C863" s="10" t="n"/>
      <c r="D863" s="10" t="n"/>
      <c r="E863" s="11">
        <f>IF(A863="","",IF(L863-$Q$1&lt;1,"",IF(ISNUMBER(INDEX($C$5:$C$2004,(ROW()-4-$Q$1))),INDEX($C$5:$C$2004,(ROW()-4-$Q$1)),"")))</f>
        <v/>
      </c>
      <c r="F863" s="12">
        <f>IF(A863="","",IF(L863-$Q$1-3&lt;1,"",IF(COUNT(INDEX($C$5:$C$2004,(ROW()-4-$Q$1)-3):INDEX($C$5:$C$2004,(ROW()-4-$Q$1)))=4,AVERAGE(INDEX($C$5:$C$2004,(ROW()-4-$Q$1)-3):INDEX($C$5:$C$2004,(ROW()-4-$Q$1))),"")))</f>
        <v/>
      </c>
      <c r="G863" s="12">
        <f>IF(A863="","",IF(L863-$Q$1&lt;1,"",IF(ISNUMBER(INDEX($M$5:$M$2004,(ROW()-4-$Q$1))),INDEX($M$5:$M$2004,(ROW()-4-$Q$1)),"")))</f>
        <v/>
      </c>
      <c r="H863" s="11">
        <f>IF(AND(ISNUMBER(C863),ISNUMBER(D863),ISNUMBER(E863),ISNUMBER(F863),ISNUMBER(G863)),ABS(D863-C863),"")</f>
        <v/>
      </c>
      <c r="I863" s="11">
        <f>IF(ISNUMBER(H863),ABS(E863-C863),"")</f>
        <v/>
      </c>
      <c r="J863" s="12">
        <f>IF(ISNUMBER(H863),ABS(F863-C863),"")</f>
        <v/>
      </c>
      <c r="K863" s="12">
        <f>IF(ISNUMBER(H863),ABS(G863-C863),"")</f>
        <v/>
      </c>
      <c r="L863" s="11">
        <f>IF(A863="","",IF(A863=A862,L862+1,1))</f>
        <v/>
      </c>
      <c r="M863" s="12">
        <f>IF(A863="","",IF(L863=1,IF(ISNUMBER(C863),C863,""),IF(ISNUMBER(C863),IF(ISNUMBER(M862),$Q$2*C863+(1-$Q$2)*M862,C863),M862)))</f>
        <v/>
      </c>
      <c r="N863" s="11">
        <f>IF(A863="","",IF(L863=1,N862+1,N862))</f>
        <v/>
      </c>
    </row>
    <row r="864">
      <c r="A864" s="10" t="n"/>
      <c r="B864" s="10" t="n"/>
      <c r="C864" s="10" t="n"/>
      <c r="D864" s="10" t="n"/>
      <c r="E864" s="11">
        <f>IF(A864="","",IF(L864-$Q$1&lt;1,"",IF(ISNUMBER(INDEX($C$5:$C$2004,(ROW()-4-$Q$1))),INDEX($C$5:$C$2004,(ROW()-4-$Q$1)),"")))</f>
        <v/>
      </c>
      <c r="F864" s="12">
        <f>IF(A864="","",IF(L864-$Q$1-3&lt;1,"",IF(COUNT(INDEX($C$5:$C$2004,(ROW()-4-$Q$1)-3):INDEX($C$5:$C$2004,(ROW()-4-$Q$1)))=4,AVERAGE(INDEX($C$5:$C$2004,(ROW()-4-$Q$1)-3):INDEX($C$5:$C$2004,(ROW()-4-$Q$1))),"")))</f>
        <v/>
      </c>
      <c r="G864" s="12">
        <f>IF(A864="","",IF(L864-$Q$1&lt;1,"",IF(ISNUMBER(INDEX($M$5:$M$2004,(ROW()-4-$Q$1))),INDEX($M$5:$M$2004,(ROW()-4-$Q$1)),"")))</f>
        <v/>
      </c>
      <c r="H864" s="11">
        <f>IF(AND(ISNUMBER(C864),ISNUMBER(D864),ISNUMBER(E864),ISNUMBER(F864),ISNUMBER(G864)),ABS(D864-C864),"")</f>
        <v/>
      </c>
      <c r="I864" s="11">
        <f>IF(ISNUMBER(H864),ABS(E864-C864),"")</f>
        <v/>
      </c>
      <c r="J864" s="12">
        <f>IF(ISNUMBER(H864),ABS(F864-C864),"")</f>
        <v/>
      </c>
      <c r="K864" s="12">
        <f>IF(ISNUMBER(H864),ABS(G864-C864),"")</f>
        <v/>
      </c>
      <c r="L864" s="11">
        <f>IF(A864="","",IF(A864=A863,L863+1,1))</f>
        <v/>
      </c>
      <c r="M864" s="12">
        <f>IF(A864="","",IF(L864=1,IF(ISNUMBER(C864),C864,""),IF(ISNUMBER(C864),IF(ISNUMBER(M863),$Q$2*C864+(1-$Q$2)*M863,C864),M863)))</f>
        <v/>
      </c>
      <c r="N864" s="11">
        <f>IF(A864="","",IF(L864=1,N863+1,N863))</f>
        <v/>
      </c>
    </row>
    <row r="865">
      <c r="A865" s="10" t="n"/>
      <c r="B865" s="10" t="n"/>
      <c r="C865" s="10" t="n"/>
      <c r="D865" s="10" t="n"/>
      <c r="E865" s="11">
        <f>IF(A865="","",IF(L865-$Q$1&lt;1,"",IF(ISNUMBER(INDEX($C$5:$C$2004,(ROW()-4-$Q$1))),INDEX($C$5:$C$2004,(ROW()-4-$Q$1)),"")))</f>
        <v/>
      </c>
      <c r="F865" s="12">
        <f>IF(A865="","",IF(L865-$Q$1-3&lt;1,"",IF(COUNT(INDEX($C$5:$C$2004,(ROW()-4-$Q$1)-3):INDEX($C$5:$C$2004,(ROW()-4-$Q$1)))=4,AVERAGE(INDEX($C$5:$C$2004,(ROW()-4-$Q$1)-3):INDEX($C$5:$C$2004,(ROW()-4-$Q$1))),"")))</f>
        <v/>
      </c>
      <c r="G865" s="12">
        <f>IF(A865="","",IF(L865-$Q$1&lt;1,"",IF(ISNUMBER(INDEX($M$5:$M$2004,(ROW()-4-$Q$1))),INDEX($M$5:$M$2004,(ROW()-4-$Q$1)),"")))</f>
        <v/>
      </c>
      <c r="H865" s="11">
        <f>IF(AND(ISNUMBER(C865),ISNUMBER(D865),ISNUMBER(E865),ISNUMBER(F865),ISNUMBER(G865)),ABS(D865-C865),"")</f>
        <v/>
      </c>
      <c r="I865" s="11">
        <f>IF(ISNUMBER(H865),ABS(E865-C865),"")</f>
        <v/>
      </c>
      <c r="J865" s="12">
        <f>IF(ISNUMBER(H865),ABS(F865-C865),"")</f>
        <v/>
      </c>
      <c r="K865" s="12">
        <f>IF(ISNUMBER(H865),ABS(G865-C865),"")</f>
        <v/>
      </c>
      <c r="L865" s="11">
        <f>IF(A865="","",IF(A865=A864,L864+1,1))</f>
        <v/>
      </c>
      <c r="M865" s="12">
        <f>IF(A865="","",IF(L865=1,IF(ISNUMBER(C865),C865,""),IF(ISNUMBER(C865),IF(ISNUMBER(M864),$Q$2*C865+(1-$Q$2)*M864,C865),M864)))</f>
        <v/>
      </c>
      <c r="N865" s="11">
        <f>IF(A865="","",IF(L865=1,N864+1,N864))</f>
        <v/>
      </c>
    </row>
    <row r="866">
      <c r="A866" s="10" t="n"/>
      <c r="B866" s="10" t="n"/>
      <c r="C866" s="10" t="n"/>
      <c r="D866" s="10" t="n"/>
      <c r="E866" s="11">
        <f>IF(A866="","",IF(L866-$Q$1&lt;1,"",IF(ISNUMBER(INDEX($C$5:$C$2004,(ROW()-4-$Q$1))),INDEX($C$5:$C$2004,(ROW()-4-$Q$1)),"")))</f>
        <v/>
      </c>
      <c r="F866" s="12">
        <f>IF(A866="","",IF(L866-$Q$1-3&lt;1,"",IF(COUNT(INDEX($C$5:$C$2004,(ROW()-4-$Q$1)-3):INDEX($C$5:$C$2004,(ROW()-4-$Q$1)))=4,AVERAGE(INDEX($C$5:$C$2004,(ROW()-4-$Q$1)-3):INDEX($C$5:$C$2004,(ROW()-4-$Q$1))),"")))</f>
        <v/>
      </c>
      <c r="G866" s="12">
        <f>IF(A866="","",IF(L866-$Q$1&lt;1,"",IF(ISNUMBER(INDEX($M$5:$M$2004,(ROW()-4-$Q$1))),INDEX($M$5:$M$2004,(ROW()-4-$Q$1)),"")))</f>
        <v/>
      </c>
      <c r="H866" s="11">
        <f>IF(AND(ISNUMBER(C866),ISNUMBER(D866),ISNUMBER(E866),ISNUMBER(F866),ISNUMBER(G866)),ABS(D866-C866),"")</f>
        <v/>
      </c>
      <c r="I866" s="11">
        <f>IF(ISNUMBER(H866),ABS(E866-C866),"")</f>
        <v/>
      </c>
      <c r="J866" s="12">
        <f>IF(ISNUMBER(H866),ABS(F866-C866),"")</f>
        <v/>
      </c>
      <c r="K866" s="12">
        <f>IF(ISNUMBER(H866),ABS(G866-C866),"")</f>
        <v/>
      </c>
      <c r="L866" s="11">
        <f>IF(A866="","",IF(A866=A865,L865+1,1))</f>
        <v/>
      </c>
      <c r="M866" s="12">
        <f>IF(A866="","",IF(L866=1,IF(ISNUMBER(C866),C866,""),IF(ISNUMBER(C866),IF(ISNUMBER(M865),$Q$2*C866+(1-$Q$2)*M865,C866),M865)))</f>
        <v/>
      </c>
      <c r="N866" s="11">
        <f>IF(A866="","",IF(L866=1,N865+1,N865))</f>
        <v/>
      </c>
    </row>
    <row r="867">
      <c r="A867" s="10" t="n"/>
      <c r="B867" s="10" t="n"/>
      <c r="C867" s="10" t="n"/>
      <c r="D867" s="10" t="n"/>
      <c r="E867" s="11">
        <f>IF(A867="","",IF(L867-$Q$1&lt;1,"",IF(ISNUMBER(INDEX($C$5:$C$2004,(ROW()-4-$Q$1))),INDEX($C$5:$C$2004,(ROW()-4-$Q$1)),"")))</f>
        <v/>
      </c>
      <c r="F867" s="12">
        <f>IF(A867="","",IF(L867-$Q$1-3&lt;1,"",IF(COUNT(INDEX($C$5:$C$2004,(ROW()-4-$Q$1)-3):INDEX($C$5:$C$2004,(ROW()-4-$Q$1)))=4,AVERAGE(INDEX($C$5:$C$2004,(ROW()-4-$Q$1)-3):INDEX($C$5:$C$2004,(ROW()-4-$Q$1))),"")))</f>
        <v/>
      </c>
      <c r="G867" s="12">
        <f>IF(A867="","",IF(L867-$Q$1&lt;1,"",IF(ISNUMBER(INDEX($M$5:$M$2004,(ROW()-4-$Q$1))),INDEX($M$5:$M$2004,(ROW()-4-$Q$1)),"")))</f>
        <v/>
      </c>
      <c r="H867" s="11">
        <f>IF(AND(ISNUMBER(C867),ISNUMBER(D867),ISNUMBER(E867),ISNUMBER(F867),ISNUMBER(G867)),ABS(D867-C867),"")</f>
        <v/>
      </c>
      <c r="I867" s="11">
        <f>IF(ISNUMBER(H867),ABS(E867-C867),"")</f>
        <v/>
      </c>
      <c r="J867" s="12">
        <f>IF(ISNUMBER(H867),ABS(F867-C867),"")</f>
        <v/>
      </c>
      <c r="K867" s="12">
        <f>IF(ISNUMBER(H867),ABS(G867-C867),"")</f>
        <v/>
      </c>
      <c r="L867" s="11">
        <f>IF(A867="","",IF(A867=A866,L866+1,1))</f>
        <v/>
      </c>
      <c r="M867" s="12">
        <f>IF(A867="","",IF(L867=1,IF(ISNUMBER(C867),C867,""),IF(ISNUMBER(C867),IF(ISNUMBER(M866),$Q$2*C867+(1-$Q$2)*M866,C867),M866)))</f>
        <v/>
      </c>
      <c r="N867" s="11">
        <f>IF(A867="","",IF(L867=1,N866+1,N866))</f>
        <v/>
      </c>
    </row>
    <row r="868">
      <c r="A868" s="10" t="n"/>
      <c r="B868" s="10" t="n"/>
      <c r="C868" s="10" t="n"/>
      <c r="D868" s="10" t="n"/>
      <c r="E868" s="11">
        <f>IF(A868="","",IF(L868-$Q$1&lt;1,"",IF(ISNUMBER(INDEX($C$5:$C$2004,(ROW()-4-$Q$1))),INDEX($C$5:$C$2004,(ROW()-4-$Q$1)),"")))</f>
        <v/>
      </c>
      <c r="F868" s="12">
        <f>IF(A868="","",IF(L868-$Q$1-3&lt;1,"",IF(COUNT(INDEX($C$5:$C$2004,(ROW()-4-$Q$1)-3):INDEX($C$5:$C$2004,(ROW()-4-$Q$1)))=4,AVERAGE(INDEX($C$5:$C$2004,(ROW()-4-$Q$1)-3):INDEX($C$5:$C$2004,(ROW()-4-$Q$1))),"")))</f>
        <v/>
      </c>
      <c r="G868" s="12">
        <f>IF(A868="","",IF(L868-$Q$1&lt;1,"",IF(ISNUMBER(INDEX($M$5:$M$2004,(ROW()-4-$Q$1))),INDEX($M$5:$M$2004,(ROW()-4-$Q$1)),"")))</f>
        <v/>
      </c>
      <c r="H868" s="11">
        <f>IF(AND(ISNUMBER(C868),ISNUMBER(D868),ISNUMBER(E868),ISNUMBER(F868),ISNUMBER(G868)),ABS(D868-C868),"")</f>
        <v/>
      </c>
      <c r="I868" s="11">
        <f>IF(ISNUMBER(H868),ABS(E868-C868),"")</f>
        <v/>
      </c>
      <c r="J868" s="12">
        <f>IF(ISNUMBER(H868),ABS(F868-C868),"")</f>
        <v/>
      </c>
      <c r="K868" s="12">
        <f>IF(ISNUMBER(H868),ABS(G868-C868),"")</f>
        <v/>
      </c>
      <c r="L868" s="11">
        <f>IF(A868="","",IF(A868=A867,L867+1,1))</f>
        <v/>
      </c>
      <c r="M868" s="12">
        <f>IF(A868="","",IF(L868=1,IF(ISNUMBER(C868),C868,""),IF(ISNUMBER(C868),IF(ISNUMBER(M867),$Q$2*C868+(1-$Q$2)*M867,C868),M867)))</f>
        <v/>
      </c>
      <c r="N868" s="11">
        <f>IF(A868="","",IF(L868=1,N867+1,N867))</f>
        <v/>
      </c>
    </row>
    <row r="869">
      <c r="A869" s="10" t="n"/>
      <c r="B869" s="10" t="n"/>
      <c r="C869" s="10" t="n"/>
      <c r="D869" s="10" t="n"/>
      <c r="E869" s="11">
        <f>IF(A869="","",IF(L869-$Q$1&lt;1,"",IF(ISNUMBER(INDEX($C$5:$C$2004,(ROW()-4-$Q$1))),INDEX($C$5:$C$2004,(ROW()-4-$Q$1)),"")))</f>
        <v/>
      </c>
      <c r="F869" s="12">
        <f>IF(A869="","",IF(L869-$Q$1-3&lt;1,"",IF(COUNT(INDEX($C$5:$C$2004,(ROW()-4-$Q$1)-3):INDEX($C$5:$C$2004,(ROW()-4-$Q$1)))=4,AVERAGE(INDEX($C$5:$C$2004,(ROW()-4-$Q$1)-3):INDEX($C$5:$C$2004,(ROW()-4-$Q$1))),"")))</f>
        <v/>
      </c>
      <c r="G869" s="12">
        <f>IF(A869="","",IF(L869-$Q$1&lt;1,"",IF(ISNUMBER(INDEX($M$5:$M$2004,(ROW()-4-$Q$1))),INDEX($M$5:$M$2004,(ROW()-4-$Q$1)),"")))</f>
        <v/>
      </c>
      <c r="H869" s="11">
        <f>IF(AND(ISNUMBER(C869),ISNUMBER(D869),ISNUMBER(E869),ISNUMBER(F869),ISNUMBER(G869)),ABS(D869-C869),"")</f>
        <v/>
      </c>
      <c r="I869" s="11">
        <f>IF(ISNUMBER(H869),ABS(E869-C869),"")</f>
        <v/>
      </c>
      <c r="J869" s="12">
        <f>IF(ISNUMBER(H869),ABS(F869-C869),"")</f>
        <v/>
      </c>
      <c r="K869" s="12">
        <f>IF(ISNUMBER(H869),ABS(G869-C869),"")</f>
        <v/>
      </c>
      <c r="L869" s="11">
        <f>IF(A869="","",IF(A869=A868,L868+1,1))</f>
        <v/>
      </c>
      <c r="M869" s="12">
        <f>IF(A869="","",IF(L869=1,IF(ISNUMBER(C869),C869,""),IF(ISNUMBER(C869),IF(ISNUMBER(M868),$Q$2*C869+(1-$Q$2)*M868,C869),M868)))</f>
        <v/>
      </c>
      <c r="N869" s="11">
        <f>IF(A869="","",IF(L869=1,N868+1,N868))</f>
        <v/>
      </c>
    </row>
    <row r="870">
      <c r="A870" s="10" t="n"/>
      <c r="B870" s="10" t="n"/>
      <c r="C870" s="10" t="n"/>
      <c r="D870" s="10" t="n"/>
      <c r="E870" s="11">
        <f>IF(A870="","",IF(L870-$Q$1&lt;1,"",IF(ISNUMBER(INDEX($C$5:$C$2004,(ROW()-4-$Q$1))),INDEX($C$5:$C$2004,(ROW()-4-$Q$1)),"")))</f>
        <v/>
      </c>
      <c r="F870" s="12">
        <f>IF(A870="","",IF(L870-$Q$1-3&lt;1,"",IF(COUNT(INDEX($C$5:$C$2004,(ROW()-4-$Q$1)-3):INDEX($C$5:$C$2004,(ROW()-4-$Q$1)))=4,AVERAGE(INDEX($C$5:$C$2004,(ROW()-4-$Q$1)-3):INDEX($C$5:$C$2004,(ROW()-4-$Q$1))),"")))</f>
        <v/>
      </c>
      <c r="G870" s="12">
        <f>IF(A870="","",IF(L870-$Q$1&lt;1,"",IF(ISNUMBER(INDEX($M$5:$M$2004,(ROW()-4-$Q$1))),INDEX($M$5:$M$2004,(ROW()-4-$Q$1)),"")))</f>
        <v/>
      </c>
      <c r="H870" s="11">
        <f>IF(AND(ISNUMBER(C870),ISNUMBER(D870),ISNUMBER(E870),ISNUMBER(F870),ISNUMBER(G870)),ABS(D870-C870),"")</f>
        <v/>
      </c>
      <c r="I870" s="11">
        <f>IF(ISNUMBER(H870),ABS(E870-C870),"")</f>
        <v/>
      </c>
      <c r="J870" s="12">
        <f>IF(ISNUMBER(H870),ABS(F870-C870),"")</f>
        <v/>
      </c>
      <c r="K870" s="12">
        <f>IF(ISNUMBER(H870),ABS(G870-C870),"")</f>
        <v/>
      </c>
      <c r="L870" s="11">
        <f>IF(A870="","",IF(A870=A869,L869+1,1))</f>
        <v/>
      </c>
      <c r="M870" s="12">
        <f>IF(A870="","",IF(L870=1,IF(ISNUMBER(C870),C870,""),IF(ISNUMBER(C870),IF(ISNUMBER(M869),$Q$2*C870+(1-$Q$2)*M869,C870),M869)))</f>
        <v/>
      </c>
      <c r="N870" s="11">
        <f>IF(A870="","",IF(L870=1,N869+1,N869))</f>
        <v/>
      </c>
    </row>
    <row r="871">
      <c r="A871" s="10" t="n"/>
      <c r="B871" s="10" t="n"/>
      <c r="C871" s="10" t="n"/>
      <c r="D871" s="10" t="n"/>
      <c r="E871" s="11">
        <f>IF(A871="","",IF(L871-$Q$1&lt;1,"",IF(ISNUMBER(INDEX($C$5:$C$2004,(ROW()-4-$Q$1))),INDEX($C$5:$C$2004,(ROW()-4-$Q$1)),"")))</f>
        <v/>
      </c>
      <c r="F871" s="12">
        <f>IF(A871="","",IF(L871-$Q$1-3&lt;1,"",IF(COUNT(INDEX($C$5:$C$2004,(ROW()-4-$Q$1)-3):INDEX($C$5:$C$2004,(ROW()-4-$Q$1)))=4,AVERAGE(INDEX($C$5:$C$2004,(ROW()-4-$Q$1)-3):INDEX($C$5:$C$2004,(ROW()-4-$Q$1))),"")))</f>
        <v/>
      </c>
      <c r="G871" s="12">
        <f>IF(A871="","",IF(L871-$Q$1&lt;1,"",IF(ISNUMBER(INDEX($M$5:$M$2004,(ROW()-4-$Q$1))),INDEX($M$5:$M$2004,(ROW()-4-$Q$1)),"")))</f>
        <v/>
      </c>
      <c r="H871" s="11">
        <f>IF(AND(ISNUMBER(C871),ISNUMBER(D871),ISNUMBER(E871),ISNUMBER(F871),ISNUMBER(G871)),ABS(D871-C871),"")</f>
        <v/>
      </c>
      <c r="I871" s="11">
        <f>IF(ISNUMBER(H871),ABS(E871-C871),"")</f>
        <v/>
      </c>
      <c r="J871" s="12">
        <f>IF(ISNUMBER(H871),ABS(F871-C871),"")</f>
        <v/>
      </c>
      <c r="K871" s="12">
        <f>IF(ISNUMBER(H871),ABS(G871-C871),"")</f>
        <v/>
      </c>
      <c r="L871" s="11">
        <f>IF(A871="","",IF(A871=A870,L870+1,1))</f>
        <v/>
      </c>
      <c r="M871" s="12">
        <f>IF(A871="","",IF(L871=1,IF(ISNUMBER(C871),C871,""),IF(ISNUMBER(C871),IF(ISNUMBER(M870),$Q$2*C871+(1-$Q$2)*M870,C871),M870)))</f>
        <v/>
      </c>
      <c r="N871" s="11">
        <f>IF(A871="","",IF(L871=1,N870+1,N870))</f>
        <v/>
      </c>
    </row>
    <row r="872">
      <c r="A872" s="10" t="n"/>
      <c r="B872" s="10" t="n"/>
      <c r="C872" s="10" t="n"/>
      <c r="D872" s="10" t="n"/>
      <c r="E872" s="11">
        <f>IF(A872="","",IF(L872-$Q$1&lt;1,"",IF(ISNUMBER(INDEX($C$5:$C$2004,(ROW()-4-$Q$1))),INDEX($C$5:$C$2004,(ROW()-4-$Q$1)),"")))</f>
        <v/>
      </c>
      <c r="F872" s="12">
        <f>IF(A872="","",IF(L872-$Q$1-3&lt;1,"",IF(COUNT(INDEX($C$5:$C$2004,(ROW()-4-$Q$1)-3):INDEX($C$5:$C$2004,(ROW()-4-$Q$1)))=4,AVERAGE(INDEX($C$5:$C$2004,(ROW()-4-$Q$1)-3):INDEX($C$5:$C$2004,(ROW()-4-$Q$1))),"")))</f>
        <v/>
      </c>
      <c r="G872" s="12">
        <f>IF(A872="","",IF(L872-$Q$1&lt;1,"",IF(ISNUMBER(INDEX($M$5:$M$2004,(ROW()-4-$Q$1))),INDEX($M$5:$M$2004,(ROW()-4-$Q$1)),"")))</f>
        <v/>
      </c>
      <c r="H872" s="11">
        <f>IF(AND(ISNUMBER(C872),ISNUMBER(D872),ISNUMBER(E872),ISNUMBER(F872),ISNUMBER(G872)),ABS(D872-C872),"")</f>
        <v/>
      </c>
      <c r="I872" s="11">
        <f>IF(ISNUMBER(H872),ABS(E872-C872),"")</f>
        <v/>
      </c>
      <c r="J872" s="12">
        <f>IF(ISNUMBER(H872),ABS(F872-C872),"")</f>
        <v/>
      </c>
      <c r="K872" s="12">
        <f>IF(ISNUMBER(H872),ABS(G872-C872),"")</f>
        <v/>
      </c>
      <c r="L872" s="11">
        <f>IF(A872="","",IF(A872=A871,L871+1,1))</f>
        <v/>
      </c>
      <c r="M872" s="12">
        <f>IF(A872="","",IF(L872=1,IF(ISNUMBER(C872),C872,""),IF(ISNUMBER(C872),IF(ISNUMBER(M871),$Q$2*C872+(1-$Q$2)*M871,C872),M871)))</f>
        <v/>
      </c>
      <c r="N872" s="11">
        <f>IF(A872="","",IF(L872=1,N871+1,N871))</f>
        <v/>
      </c>
    </row>
    <row r="873">
      <c r="A873" s="10" t="n"/>
      <c r="B873" s="10" t="n"/>
      <c r="C873" s="10" t="n"/>
      <c r="D873" s="10" t="n"/>
      <c r="E873" s="11">
        <f>IF(A873="","",IF(L873-$Q$1&lt;1,"",IF(ISNUMBER(INDEX($C$5:$C$2004,(ROW()-4-$Q$1))),INDEX($C$5:$C$2004,(ROW()-4-$Q$1)),"")))</f>
        <v/>
      </c>
      <c r="F873" s="12">
        <f>IF(A873="","",IF(L873-$Q$1-3&lt;1,"",IF(COUNT(INDEX($C$5:$C$2004,(ROW()-4-$Q$1)-3):INDEX($C$5:$C$2004,(ROW()-4-$Q$1)))=4,AVERAGE(INDEX($C$5:$C$2004,(ROW()-4-$Q$1)-3):INDEX($C$5:$C$2004,(ROW()-4-$Q$1))),"")))</f>
        <v/>
      </c>
      <c r="G873" s="12">
        <f>IF(A873="","",IF(L873-$Q$1&lt;1,"",IF(ISNUMBER(INDEX($M$5:$M$2004,(ROW()-4-$Q$1))),INDEX($M$5:$M$2004,(ROW()-4-$Q$1)),"")))</f>
        <v/>
      </c>
      <c r="H873" s="11">
        <f>IF(AND(ISNUMBER(C873),ISNUMBER(D873),ISNUMBER(E873),ISNUMBER(F873),ISNUMBER(G873)),ABS(D873-C873),"")</f>
        <v/>
      </c>
      <c r="I873" s="11">
        <f>IF(ISNUMBER(H873),ABS(E873-C873),"")</f>
        <v/>
      </c>
      <c r="J873" s="12">
        <f>IF(ISNUMBER(H873),ABS(F873-C873),"")</f>
        <v/>
      </c>
      <c r="K873" s="12">
        <f>IF(ISNUMBER(H873),ABS(G873-C873),"")</f>
        <v/>
      </c>
      <c r="L873" s="11">
        <f>IF(A873="","",IF(A873=A872,L872+1,1))</f>
        <v/>
      </c>
      <c r="M873" s="12">
        <f>IF(A873="","",IF(L873=1,IF(ISNUMBER(C873),C873,""),IF(ISNUMBER(C873),IF(ISNUMBER(M872),$Q$2*C873+(1-$Q$2)*M872,C873),M872)))</f>
        <v/>
      </c>
      <c r="N873" s="11">
        <f>IF(A873="","",IF(L873=1,N872+1,N872))</f>
        <v/>
      </c>
    </row>
    <row r="874">
      <c r="A874" s="10" t="n"/>
      <c r="B874" s="10" t="n"/>
      <c r="C874" s="10" t="n"/>
      <c r="D874" s="10" t="n"/>
      <c r="E874" s="11">
        <f>IF(A874="","",IF(L874-$Q$1&lt;1,"",IF(ISNUMBER(INDEX($C$5:$C$2004,(ROW()-4-$Q$1))),INDEX($C$5:$C$2004,(ROW()-4-$Q$1)),"")))</f>
        <v/>
      </c>
      <c r="F874" s="12">
        <f>IF(A874="","",IF(L874-$Q$1-3&lt;1,"",IF(COUNT(INDEX($C$5:$C$2004,(ROW()-4-$Q$1)-3):INDEX($C$5:$C$2004,(ROW()-4-$Q$1)))=4,AVERAGE(INDEX($C$5:$C$2004,(ROW()-4-$Q$1)-3):INDEX($C$5:$C$2004,(ROW()-4-$Q$1))),"")))</f>
        <v/>
      </c>
      <c r="G874" s="12">
        <f>IF(A874="","",IF(L874-$Q$1&lt;1,"",IF(ISNUMBER(INDEX($M$5:$M$2004,(ROW()-4-$Q$1))),INDEX($M$5:$M$2004,(ROW()-4-$Q$1)),"")))</f>
        <v/>
      </c>
      <c r="H874" s="11">
        <f>IF(AND(ISNUMBER(C874),ISNUMBER(D874),ISNUMBER(E874),ISNUMBER(F874),ISNUMBER(G874)),ABS(D874-C874),"")</f>
        <v/>
      </c>
      <c r="I874" s="11">
        <f>IF(ISNUMBER(H874),ABS(E874-C874),"")</f>
        <v/>
      </c>
      <c r="J874" s="12">
        <f>IF(ISNUMBER(H874),ABS(F874-C874),"")</f>
        <v/>
      </c>
      <c r="K874" s="12">
        <f>IF(ISNUMBER(H874),ABS(G874-C874),"")</f>
        <v/>
      </c>
      <c r="L874" s="11">
        <f>IF(A874="","",IF(A874=A873,L873+1,1))</f>
        <v/>
      </c>
      <c r="M874" s="12">
        <f>IF(A874="","",IF(L874=1,IF(ISNUMBER(C874),C874,""),IF(ISNUMBER(C874),IF(ISNUMBER(M873),$Q$2*C874+(1-$Q$2)*M873,C874),M873)))</f>
        <v/>
      </c>
      <c r="N874" s="11">
        <f>IF(A874="","",IF(L874=1,N873+1,N873))</f>
        <v/>
      </c>
    </row>
    <row r="875">
      <c r="A875" s="10" t="n"/>
      <c r="B875" s="10" t="n"/>
      <c r="C875" s="10" t="n"/>
      <c r="D875" s="10" t="n"/>
      <c r="E875" s="11">
        <f>IF(A875="","",IF(L875-$Q$1&lt;1,"",IF(ISNUMBER(INDEX($C$5:$C$2004,(ROW()-4-$Q$1))),INDEX($C$5:$C$2004,(ROW()-4-$Q$1)),"")))</f>
        <v/>
      </c>
      <c r="F875" s="12">
        <f>IF(A875="","",IF(L875-$Q$1-3&lt;1,"",IF(COUNT(INDEX($C$5:$C$2004,(ROW()-4-$Q$1)-3):INDEX($C$5:$C$2004,(ROW()-4-$Q$1)))=4,AVERAGE(INDEX($C$5:$C$2004,(ROW()-4-$Q$1)-3):INDEX($C$5:$C$2004,(ROW()-4-$Q$1))),"")))</f>
        <v/>
      </c>
      <c r="G875" s="12">
        <f>IF(A875="","",IF(L875-$Q$1&lt;1,"",IF(ISNUMBER(INDEX($M$5:$M$2004,(ROW()-4-$Q$1))),INDEX($M$5:$M$2004,(ROW()-4-$Q$1)),"")))</f>
        <v/>
      </c>
      <c r="H875" s="11">
        <f>IF(AND(ISNUMBER(C875),ISNUMBER(D875),ISNUMBER(E875),ISNUMBER(F875),ISNUMBER(G875)),ABS(D875-C875),"")</f>
        <v/>
      </c>
      <c r="I875" s="11">
        <f>IF(ISNUMBER(H875),ABS(E875-C875),"")</f>
        <v/>
      </c>
      <c r="J875" s="12">
        <f>IF(ISNUMBER(H875),ABS(F875-C875),"")</f>
        <v/>
      </c>
      <c r="K875" s="12">
        <f>IF(ISNUMBER(H875),ABS(G875-C875),"")</f>
        <v/>
      </c>
      <c r="L875" s="11">
        <f>IF(A875="","",IF(A875=A874,L874+1,1))</f>
        <v/>
      </c>
      <c r="M875" s="12">
        <f>IF(A875="","",IF(L875=1,IF(ISNUMBER(C875),C875,""),IF(ISNUMBER(C875),IF(ISNUMBER(M874),$Q$2*C875+(1-$Q$2)*M874,C875),M874)))</f>
        <v/>
      </c>
      <c r="N875" s="11">
        <f>IF(A875="","",IF(L875=1,N874+1,N874))</f>
        <v/>
      </c>
    </row>
    <row r="876">
      <c r="A876" s="10" t="n"/>
      <c r="B876" s="10" t="n"/>
      <c r="C876" s="10" t="n"/>
      <c r="D876" s="10" t="n"/>
      <c r="E876" s="11">
        <f>IF(A876="","",IF(L876-$Q$1&lt;1,"",IF(ISNUMBER(INDEX($C$5:$C$2004,(ROW()-4-$Q$1))),INDEX($C$5:$C$2004,(ROW()-4-$Q$1)),"")))</f>
        <v/>
      </c>
      <c r="F876" s="12">
        <f>IF(A876="","",IF(L876-$Q$1-3&lt;1,"",IF(COUNT(INDEX($C$5:$C$2004,(ROW()-4-$Q$1)-3):INDEX($C$5:$C$2004,(ROW()-4-$Q$1)))=4,AVERAGE(INDEX($C$5:$C$2004,(ROW()-4-$Q$1)-3):INDEX($C$5:$C$2004,(ROW()-4-$Q$1))),"")))</f>
        <v/>
      </c>
      <c r="G876" s="12">
        <f>IF(A876="","",IF(L876-$Q$1&lt;1,"",IF(ISNUMBER(INDEX($M$5:$M$2004,(ROW()-4-$Q$1))),INDEX($M$5:$M$2004,(ROW()-4-$Q$1)),"")))</f>
        <v/>
      </c>
      <c r="H876" s="11">
        <f>IF(AND(ISNUMBER(C876),ISNUMBER(D876),ISNUMBER(E876),ISNUMBER(F876),ISNUMBER(G876)),ABS(D876-C876),"")</f>
        <v/>
      </c>
      <c r="I876" s="11">
        <f>IF(ISNUMBER(H876),ABS(E876-C876),"")</f>
        <v/>
      </c>
      <c r="J876" s="12">
        <f>IF(ISNUMBER(H876),ABS(F876-C876),"")</f>
        <v/>
      </c>
      <c r="K876" s="12">
        <f>IF(ISNUMBER(H876),ABS(G876-C876),"")</f>
        <v/>
      </c>
      <c r="L876" s="11">
        <f>IF(A876="","",IF(A876=A875,L875+1,1))</f>
        <v/>
      </c>
      <c r="M876" s="12">
        <f>IF(A876="","",IF(L876=1,IF(ISNUMBER(C876),C876,""),IF(ISNUMBER(C876),IF(ISNUMBER(M875),$Q$2*C876+(1-$Q$2)*M875,C876),M875)))</f>
        <v/>
      </c>
      <c r="N876" s="11">
        <f>IF(A876="","",IF(L876=1,N875+1,N875))</f>
        <v/>
      </c>
    </row>
    <row r="877">
      <c r="A877" s="10" t="n"/>
      <c r="B877" s="10" t="n"/>
      <c r="C877" s="10" t="n"/>
      <c r="D877" s="10" t="n"/>
      <c r="E877" s="11">
        <f>IF(A877="","",IF(L877-$Q$1&lt;1,"",IF(ISNUMBER(INDEX($C$5:$C$2004,(ROW()-4-$Q$1))),INDEX($C$5:$C$2004,(ROW()-4-$Q$1)),"")))</f>
        <v/>
      </c>
      <c r="F877" s="12">
        <f>IF(A877="","",IF(L877-$Q$1-3&lt;1,"",IF(COUNT(INDEX($C$5:$C$2004,(ROW()-4-$Q$1)-3):INDEX($C$5:$C$2004,(ROW()-4-$Q$1)))=4,AVERAGE(INDEX($C$5:$C$2004,(ROW()-4-$Q$1)-3):INDEX($C$5:$C$2004,(ROW()-4-$Q$1))),"")))</f>
        <v/>
      </c>
      <c r="G877" s="12">
        <f>IF(A877="","",IF(L877-$Q$1&lt;1,"",IF(ISNUMBER(INDEX($M$5:$M$2004,(ROW()-4-$Q$1))),INDEX($M$5:$M$2004,(ROW()-4-$Q$1)),"")))</f>
        <v/>
      </c>
      <c r="H877" s="11">
        <f>IF(AND(ISNUMBER(C877),ISNUMBER(D877),ISNUMBER(E877),ISNUMBER(F877),ISNUMBER(G877)),ABS(D877-C877),"")</f>
        <v/>
      </c>
      <c r="I877" s="11">
        <f>IF(ISNUMBER(H877),ABS(E877-C877),"")</f>
        <v/>
      </c>
      <c r="J877" s="12">
        <f>IF(ISNUMBER(H877),ABS(F877-C877),"")</f>
        <v/>
      </c>
      <c r="K877" s="12">
        <f>IF(ISNUMBER(H877),ABS(G877-C877),"")</f>
        <v/>
      </c>
      <c r="L877" s="11">
        <f>IF(A877="","",IF(A877=A876,L876+1,1))</f>
        <v/>
      </c>
      <c r="M877" s="12">
        <f>IF(A877="","",IF(L877=1,IF(ISNUMBER(C877),C877,""),IF(ISNUMBER(C877),IF(ISNUMBER(M876),$Q$2*C877+(1-$Q$2)*M876,C877),M876)))</f>
        <v/>
      </c>
      <c r="N877" s="11">
        <f>IF(A877="","",IF(L877=1,N876+1,N876))</f>
        <v/>
      </c>
    </row>
    <row r="878">
      <c r="A878" s="10" t="n"/>
      <c r="B878" s="10" t="n"/>
      <c r="C878" s="10" t="n"/>
      <c r="D878" s="10" t="n"/>
      <c r="E878" s="11">
        <f>IF(A878="","",IF(L878-$Q$1&lt;1,"",IF(ISNUMBER(INDEX($C$5:$C$2004,(ROW()-4-$Q$1))),INDEX($C$5:$C$2004,(ROW()-4-$Q$1)),"")))</f>
        <v/>
      </c>
      <c r="F878" s="12">
        <f>IF(A878="","",IF(L878-$Q$1-3&lt;1,"",IF(COUNT(INDEX($C$5:$C$2004,(ROW()-4-$Q$1)-3):INDEX($C$5:$C$2004,(ROW()-4-$Q$1)))=4,AVERAGE(INDEX($C$5:$C$2004,(ROW()-4-$Q$1)-3):INDEX($C$5:$C$2004,(ROW()-4-$Q$1))),"")))</f>
        <v/>
      </c>
      <c r="G878" s="12">
        <f>IF(A878="","",IF(L878-$Q$1&lt;1,"",IF(ISNUMBER(INDEX($M$5:$M$2004,(ROW()-4-$Q$1))),INDEX($M$5:$M$2004,(ROW()-4-$Q$1)),"")))</f>
        <v/>
      </c>
      <c r="H878" s="11">
        <f>IF(AND(ISNUMBER(C878),ISNUMBER(D878),ISNUMBER(E878),ISNUMBER(F878),ISNUMBER(G878)),ABS(D878-C878),"")</f>
        <v/>
      </c>
      <c r="I878" s="11">
        <f>IF(ISNUMBER(H878),ABS(E878-C878),"")</f>
        <v/>
      </c>
      <c r="J878" s="12">
        <f>IF(ISNUMBER(H878),ABS(F878-C878),"")</f>
        <v/>
      </c>
      <c r="K878" s="12">
        <f>IF(ISNUMBER(H878),ABS(G878-C878),"")</f>
        <v/>
      </c>
      <c r="L878" s="11">
        <f>IF(A878="","",IF(A878=A877,L877+1,1))</f>
        <v/>
      </c>
      <c r="M878" s="12">
        <f>IF(A878="","",IF(L878=1,IF(ISNUMBER(C878),C878,""),IF(ISNUMBER(C878),IF(ISNUMBER(M877),$Q$2*C878+(1-$Q$2)*M877,C878),M877)))</f>
        <v/>
      </c>
      <c r="N878" s="11">
        <f>IF(A878="","",IF(L878=1,N877+1,N877))</f>
        <v/>
      </c>
    </row>
    <row r="879">
      <c r="A879" s="10" t="n"/>
      <c r="B879" s="10" t="n"/>
      <c r="C879" s="10" t="n"/>
      <c r="D879" s="10" t="n"/>
      <c r="E879" s="11">
        <f>IF(A879="","",IF(L879-$Q$1&lt;1,"",IF(ISNUMBER(INDEX($C$5:$C$2004,(ROW()-4-$Q$1))),INDEX($C$5:$C$2004,(ROW()-4-$Q$1)),"")))</f>
        <v/>
      </c>
      <c r="F879" s="12">
        <f>IF(A879="","",IF(L879-$Q$1-3&lt;1,"",IF(COUNT(INDEX($C$5:$C$2004,(ROW()-4-$Q$1)-3):INDEX($C$5:$C$2004,(ROW()-4-$Q$1)))=4,AVERAGE(INDEX($C$5:$C$2004,(ROW()-4-$Q$1)-3):INDEX($C$5:$C$2004,(ROW()-4-$Q$1))),"")))</f>
        <v/>
      </c>
      <c r="G879" s="12">
        <f>IF(A879="","",IF(L879-$Q$1&lt;1,"",IF(ISNUMBER(INDEX($M$5:$M$2004,(ROW()-4-$Q$1))),INDEX($M$5:$M$2004,(ROW()-4-$Q$1)),"")))</f>
        <v/>
      </c>
      <c r="H879" s="11">
        <f>IF(AND(ISNUMBER(C879),ISNUMBER(D879),ISNUMBER(E879),ISNUMBER(F879),ISNUMBER(G879)),ABS(D879-C879),"")</f>
        <v/>
      </c>
      <c r="I879" s="11">
        <f>IF(ISNUMBER(H879),ABS(E879-C879),"")</f>
        <v/>
      </c>
      <c r="J879" s="12">
        <f>IF(ISNUMBER(H879),ABS(F879-C879),"")</f>
        <v/>
      </c>
      <c r="K879" s="12">
        <f>IF(ISNUMBER(H879),ABS(G879-C879),"")</f>
        <v/>
      </c>
      <c r="L879" s="11">
        <f>IF(A879="","",IF(A879=A878,L878+1,1))</f>
        <v/>
      </c>
      <c r="M879" s="12">
        <f>IF(A879="","",IF(L879=1,IF(ISNUMBER(C879),C879,""),IF(ISNUMBER(C879),IF(ISNUMBER(M878),$Q$2*C879+(1-$Q$2)*M878,C879),M878)))</f>
        <v/>
      </c>
      <c r="N879" s="11">
        <f>IF(A879="","",IF(L879=1,N878+1,N878))</f>
        <v/>
      </c>
    </row>
    <row r="880">
      <c r="A880" s="10" t="n"/>
      <c r="B880" s="10" t="n"/>
      <c r="C880" s="10" t="n"/>
      <c r="D880" s="10" t="n"/>
      <c r="E880" s="11">
        <f>IF(A880="","",IF(L880-$Q$1&lt;1,"",IF(ISNUMBER(INDEX($C$5:$C$2004,(ROW()-4-$Q$1))),INDEX($C$5:$C$2004,(ROW()-4-$Q$1)),"")))</f>
        <v/>
      </c>
      <c r="F880" s="12">
        <f>IF(A880="","",IF(L880-$Q$1-3&lt;1,"",IF(COUNT(INDEX($C$5:$C$2004,(ROW()-4-$Q$1)-3):INDEX($C$5:$C$2004,(ROW()-4-$Q$1)))=4,AVERAGE(INDEX($C$5:$C$2004,(ROW()-4-$Q$1)-3):INDEX($C$5:$C$2004,(ROW()-4-$Q$1))),"")))</f>
        <v/>
      </c>
      <c r="G880" s="12">
        <f>IF(A880="","",IF(L880-$Q$1&lt;1,"",IF(ISNUMBER(INDEX($M$5:$M$2004,(ROW()-4-$Q$1))),INDEX($M$5:$M$2004,(ROW()-4-$Q$1)),"")))</f>
        <v/>
      </c>
      <c r="H880" s="11">
        <f>IF(AND(ISNUMBER(C880),ISNUMBER(D880),ISNUMBER(E880),ISNUMBER(F880),ISNUMBER(G880)),ABS(D880-C880),"")</f>
        <v/>
      </c>
      <c r="I880" s="11">
        <f>IF(ISNUMBER(H880),ABS(E880-C880),"")</f>
        <v/>
      </c>
      <c r="J880" s="12">
        <f>IF(ISNUMBER(H880),ABS(F880-C880),"")</f>
        <v/>
      </c>
      <c r="K880" s="12">
        <f>IF(ISNUMBER(H880),ABS(G880-C880),"")</f>
        <v/>
      </c>
      <c r="L880" s="11">
        <f>IF(A880="","",IF(A880=A879,L879+1,1))</f>
        <v/>
      </c>
      <c r="M880" s="12">
        <f>IF(A880="","",IF(L880=1,IF(ISNUMBER(C880),C880,""),IF(ISNUMBER(C880),IF(ISNUMBER(M879),$Q$2*C880+(1-$Q$2)*M879,C880),M879)))</f>
        <v/>
      </c>
      <c r="N880" s="11">
        <f>IF(A880="","",IF(L880=1,N879+1,N879))</f>
        <v/>
      </c>
    </row>
    <row r="881">
      <c r="A881" s="10" t="n"/>
      <c r="B881" s="10" t="n"/>
      <c r="C881" s="10" t="n"/>
      <c r="D881" s="10" t="n"/>
      <c r="E881" s="11">
        <f>IF(A881="","",IF(L881-$Q$1&lt;1,"",IF(ISNUMBER(INDEX($C$5:$C$2004,(ROW()-4-$Q$1))),INDEX($C$5:$C$2004,(ROW()-4-$Q$1)),"")))</f>
        <v/>
      </c>
      <c r="F881" s="12">
        <f>IF(A881="","",IF(L881-$Q$1-3&lt;1,"",IF(COUNT(INDEX($C$5:$C$2004,(ROW()-4-$Q$1)-3):INDEX($C$5:$C$2004,(ROW()-4-$Q$1)))=4,AVERAGE(INDEX($C$5:$C$2004,(ROW()-4-$Q$1)-3):INDEX($C$5:$C$2004,(ROW()-4-$Q$1))),"")))</f>
        <v/>
      </c>
      <c r="G881" s="12">
        <f>IF(A881="","",IF(L881-$Q$1&lt;1,"",IF(ISNUMBER(INDEX($M$5:$M$2004,(ROW()-4-$Q$1))),INDEX($M$5:$M$2004,(ROW()-4-$Q$1)),"")))</f>
        <v/>
      </c>
      <c r="H881" s="11">
        <f>IF(AND(ISNUMBER(C881),ISNUMBER(D881),ISNUMBER(E881),ISNUMBER(F881),ISNUMBER(G881)),ABS(D881-C881),"")</f>
        <v/>
      </c>
      <c r="I881" s="11">
        <f>IF(ISNUMBER(H881),ABS(E881-C881),"")</f>
        <v/>
      </c>
      <c r="J881" s="12">
        <f>IF(ISNUMBER(H881),ABS(F881-C881),"")</f>
        <v/>
      </c>
      <c r="K881" s="12">
        <f>IF(ISNUMBER(H881),ABS(G881-C881),"")</f>
        <v/>
      </c>
      <c r="L881" s="11">
        <f>IF(A881="","",IF(A881=A880,L880+1,1))</f>
        <v/>
      </c>
      <c r="M881" s="12">
        <f>IF(A881="","",IF(L881=1,IF(ISNUMBER(C881),C881,""),IF(ISNUMBER(C881),IF(ISNUMBER(M880),$Q$2*C881+(1-$Q$2)*M880,C881),M880)))</f>
        <v/>
      </c>
      <c r="N881" s="11">
        <f>IF(A881="","",IF(L881=1,N880+1,N880))</f>
        <v/>
      </c>
    </row>
    <row r="882">
      <c r="A882" s="10" t="n"/>
      <c r="B882" s="10" t="n"/>
      <c r="C882" s="10" t="n"/>
      <c r="D882" s="10" t="n"/>
      <c r="E882" s="11">
        <f>IF(A882="","",IF(L882-$Q$1&lt;1,"",IF(ISNUMBER(INDEX($C$5:$C$2004,(ROW()-4-$Q$1))),INDEX($C$5:$C$2004,(ROW()-4-$Q$1)),"")))</f>
        <v/>
      </c>
      <c r="F882" s="12">
        <f>IF(A882="","",IF(L882-$Q$1-3&lt;1,"",IF(COUNT(INDEX($C$5:$C$2004,(ROW()-4-$Q$1)-3):INDEX($C$5:$C$2004,(ROW()-4-$Q$1)))=4,AVERAGE(INDEX($C$5:$C$2004,(ROW()-4-$Q$1)-3):INDEX($C$5:$C$2004,(ROW()-4-$Q$1))),"")))</f>
        <v/>
      </c>
      <c r="G882" s="12">
        <f>IF(A882="","",IF(L882-$Q$1&lt;1,"",IF(ISNUMBER(INDEX($M$5:$M$2004,(ROW()-4-$Q$1))),INDEX($M$5:$M$2004,(ROW()-4-$Q$1)),"")))</f>
        <v/>
      </c>
      <c r="H882" s="11">
        <f>IF(AND(ISNUMBER(C882),ISNUMBER(D882),ISNUMBER(E882),ISNUMBER(F882),ISNUMBER(G882)),ABS(D882-C882),"")</f>
        <v/>
      </c>
      <c r="I882" s="11">
        <f>IF(ISNUMBER(H882),ABS(E882-C882),"")</f>
        <v/>
      </c>
      <c r="J882" s="12">
        <f>IF(ISNUMBER(H882),ABS(F882-C882),"")</f>
        <v/>
      </c>
      <c r="K882" s="12">
        <f>IF(ISNUMBER(H882),ABS(G882-C882),"")</f>
        <v/>
      </c>
      <c r="L882" s="11">
        <f>IF(A882="","",IF(A882=A881,L881+1,1))</f>
        <v/>
      </c>
      <c r="M882" s="12">
        <f>IF(A882="","",IF(L882=1,IF(ISNUMBER(C882),C882,""),IF(ISNUMBER(C882),IF(ISNUMBER(M881),$Q$2*C882+(1-$Q$2)*M881,C882),M881)))</f>
        <v/>
      </c>
      <c r="N882" s="11">
        <f>IF(A882="","",IF(L882=1,N881+1,N881))</f>
        <v/>
      </c>
    </row>
    <row r="883">
      <c r="A883" s="10" t="n"/>
      <c r="B883" s="10" t="n"/>
      <c r="C883" s="10" t="n"/>
      <c r="D883" s="10" t="n"/>
      <c r="E883" s="11">
        <f>IF(A883="","",IF(L883-$Q$1&lt;1,"",IF(ISNUMBER(INDEX($C$5:$C$2004,(ROW()-4-$Q$1))),INDEX($C$5:$C$2004,(ROW()-4-$Q$1)),"")))</f>
        <v/>
      </c>
      <c r="F883" s="12">
        <f>IF(A883="","",IF(L883-$Q$1-3&lt;1,"",IF(COUNT(INDEX($C$5:$C$2004,(ROW()-4-$Q$1)-3):INDEX($C$5:$C$2004,(ROW()-4-$Q$1)))=4,AVERAGE(INDEX($C$5:$C$2004,(ROW()-4-$Q$1)-3):INDEX($C$5:$C$2004,(ROW()-4-$Q$1))),"")))</f>
        <v/>
      </c>
      <c r="G883" s="12">
        <f>IF(A883="","",IF(L883-$Q$1&lt;1,"",IF(ISNUMBER(INDEX($M$5:$M$2004,(ROW()-4-$Q$1))),INDEX($M$5:$M$2004,(ROW()-4-$Q$1)),"")))</f>
        <v/>
      </c>
      <c r="H883" s="11">
        <f>IF(AND(ISNUMBER(C883),ISNUMBER(D883),ISNUMBER(E883),ISNUMBER(F883),ISNUMBER(G883)),ABS(D883-C883),"")</f>
        <v/>
      </c>
      <c r="I883" s="11">
        <f>IF(ISNUMBER(H883),ABS(E883-C883),"")</f>
        <v/>
      </c>
      <c r="J883" s="12">
        <f>IF(ISNUMBER(H883),ABS(F883-C883),"")</f>
        <v/>
      </c>
      <c r="K883" s="12">
        <f>IF(ISNUMBER(H883),ABS(G883-C883),"")</f>
        <v/>
      </c>
      <c r="L883" s="11">
        <f>IF(A883="","",IF(A883=A882,L882+1,1))</f>
        <v/>
      </c>
      <c r="M883" s="12">
        <f>IF(A883="","",IF(L883=1,IF(ISNUMBER(C883),C883,""),IF(ISNUMBER(C883),IF(ISNUMBER(M882),$Q$2*C883+(1-$Q$2)*M882,C883),M882)))</f>
        <v/>
      </c>
      <c r="N883" s="11">
        <f>IF(A883="","",IF(L883=1,N882+1,N882))</f>
        <v/>
      </c>
    </row>
    <row r="884">
      <c r="A884" s="10" t="n"/>
      <c r="B884" s="10" t="n"/>
      <c r="C884" s="10" t="n"/>
      <c r="D884" s="10" t="n"/>
      <c r="E884" s="11">
        <f>IF(A884="","",IF(L884-$Q$1&lt;1,"",IF(ISNUMBER(INDEX($C$5:$C$2004,(ROW()-4-$Q$1))),INDEX($C$5:$C$2004,(ROW()-4-$Q$1)),"")))</f>
        <v/>
      </c>
      <c r="F884" s="12">
        <f>IF(A884="","",IF(L884-$Q$1-3&lt;1,"",IF(COUNT(INDEX($C$5:$C$2004,(ROW()-4-$Q$1)-3):INDEX($C$5:$C$2004,(ROW()-4-$Q$1)))=4,AVERAGE(INDEX($C$5:$C$2004,(ROW()-4-$Q$1)-3):INDEX($C$5:$C$2004,(ROW()-4-$Q$1))),"")))</f>
        <v/>
      </c>
      <c r="G884" s="12">
        <f>IF(A884="","",IF(L884-$Q$1&lt;1,"",IF(ISNUMBER(INDEX($M$5:$M$2004,(ROW()-4-$Q$1))),INDEX($M$5:$M$2004,(ROW()-4-$Q$1)),"")))</f>
        <v/>
      </c>
      <c r="H884" s="11">
        <f>IF(AND(ISNUMBER(C884),ISNUMBER(D884),ISNUMBER(E884),ISNUMBER(F884),ISNUMBER(G884)),ABS(D884-C884),"")</f>
        <v/>
      </c>
      <c r="I884" s="11">
        <f>IF(ISNUMBER(H884),ABS(E884-C884),"")</f>
        <v/>
      </c>
      <c r="J884" s="12">
        <f>IF(ISNUMBER(H884),ABS(F884-C884),"")</f>
        <v/>
      </c>
      <c r="K884" s="12">
        <f>IF(ISNUMBER(H884),ABS(G884-C884),"")</f>
        <v/>
      </c>
      <c r="L884" s="11">
        <f>IF(A884="","",IF(A884=A883,L883+1,1))</f>
        <v/>
      </c>
      <c r="M884" s="12">
        <f>IF(A884="","",IF(L884=1,IF(ISNUMBER(C884),C884,""),IF(ISNUMBER(C884),IF(ISNUMBER(M883),$Q$2*C884+(1-$Q$2)*M883,C884),M883)))</f>
        <v/>
      </c>
      <c r="N884" s="11">
        <f>IF(A884="","",IF(L884=1,N883+1,N883))</f>
        <v/>
      </c>
    </row>
    <row r="885">
      <c r="A885" s="10" t="n"/>
      <c r="B885" s="10" t="n"/>
      <c r="C885" s="10" t="n"/>
      <c r="D885" s="10" t="n"/>
      <c r="E885" s="11">
        <f>IF(A885="","",IF(L885-$Q$1&lt;1,"",IF(ISNUMBER(INDEX($C$5:$C$2004,(ROW()-4-$Q$1))),INDEX($C$5:$C$2004,(ROW()-4-$Q$1)),"")))</f>
        <v/>
      </c>
      <c r="F885" s="12">
        <f>IF(A885="","",IF(L885-$Q$1-3&lt;1,"",IF(COUNT(INDEX($C$5:$C$2004,(ROW()-4-$Q$1)-3):INDEX($C$5:$C$2004,(ROW()-4-$Q$1)))=4,AVERAGE(INDEX($C$5:$C$2004,(ROW()-4-$Q$1)-3):INDEX($C$5:$C$2004,(ROW()-4-$Q$1))),"")))</f>
        <v/>
      </c>
      <c r="G885" s="12">
        <f>IF(A885="","",IF(L885-$Q$1&lt;1,"",IF(ISNUMBER(INDEX($M$5:$M$2004,(ROW()-4-$Q$1))),INDEX($M$5:$M$2004,(ROW()-4-$Q$1)),"")))</f>
        <v/>
      </c>
      <c r="H885" s="11">
        <f>IF(AND(ISNUMBER(C885),ISNUMBER(D885),ISNUMBER(E885),ISNUMBER(F885),ISNUMBER(G885)),ABS(D885-C885),"")</f>
        <v/>
      </c>
      <c r="I885" s="11">
        <f>IF(ISNUMBER(H885),ABS(E885-C885),"")</f>
        <v/>
      </c>
      <c r="J885" s="12">
        <f>IF(ISNUMBER(H885),ABS(F885-C885),"")</f>
        <v/>
      </c>
      <c r="K885" s="12">
        <f>IF(ISNUMBER(H885),ABS(G885-C885),"")</f>
        <v/>
      </c>
      <c r="L885" s="11">
        <f>IF(A885="","",IF(A885=A884,L884+1,1))</f>
        <v/>
      </c>
      <c r="M885" s="12">
        <f>IF(A885="","",IF(L885=1,IF(ISNUMBER(C885),C885,""),IF(ISNUMBER(C885),IF(ISNUMBER(M884),$Q$2*C885+(1-$Q$2)*M884,C885),M884)))</f>
        <v/>
      </c>
      <c r="N885" s="11">
        <f>IF(A885="","",IF(L885=1,N884+1,N884))</f>
        <v/>
      </c>
    </row>
    <row r="886">
      <c r="A886" s="10" t="n"/>
      <c r="B886" s="10" t="n"/>
      <c r="C886" s="10" t="n"/>
      <c r="D886" s="10" t="n"/>
      <c r="E886" s="11">
        <f>IF(A886="","",IF(L886-$Q$1&lt;1,"",IF(ISNUMBER(INDEX($C$5:$C$2004,(ROW()-4-$Q$1))),INDEX($C$5:$C$2004,(ROW()-4-$Q$1)),"")))</f>
        <v/>
      </c>
      <c r="F886" s="12">
        <f>IF(A886="","",IF(L886-$Q$1-3&lt;1,"",IF(COUNT(INDEX($C$5:$C$2004,(ROW()-4-$Q$1)-3):INDEX($C$5:$C$2004,(ROW()-4-$Q$1)))=4,AVERAGE(INDEX($C$5:$C$2004,(ROW()-4-$Q$1)-3):INDEX($C$5:$C$2004,(ROW()-4-$Q$1))),"")))</f>
        <v/>
      </c>
      <c r="G886" s="12">
        <f>IF(A886="","",IF(L886-$Q$1&lt;1,"",IF(ISNUMBER(INDEX($M$5:$M$2004,(ROW()-4-$Q$1))),INDEX($M$5:$M$2004,(ROW()-4-$Q$1)),"")))</f>
        <v/>
      </c>
      <c r="H886" s="11">
        <f>IF(AND(ISNUMBER(C886),ISNUMBER(D886),ISNUMBER(E886),ISNUMBER(F886),ISNUMBER(G886)),ABS(D886-C886),"")</f>
        <v/>
      </c>
      <c r="I886" s="11">
        <f>IF(ISNUMBER(H886),ABS(E886-C886),"")</f>
        <v/>
      </c>
      <c r="J886" s="12">
        <f>IF(ISNUMBER(H886),ABS(F886-C886),"")</f>
        <v/>
      </c>
      <c r="K886" s="12">
        <f>IF(ISNUMBER(H886),ABS(G886-C886),"")</f>
        <v/>
      </c>
      <c r="L886" s="11">
        <f>IF(A886="","",IF(A886=A885,L885+1,1))</f>
        <v/>
      </c>
      <c r="M886" s="12">
        <f>IF(A886="","",IF(L886=1,IF(ISNUMBER(C886),C886,""),IF(ISNUMBER(C886),IF(ISNUMBER(M885),$Q$2*C886+(1-$Q$2)*M885,C886),M885)))</f>
        <v/>
      </c>
      <c r="N886" s="11">
        <f>IF(A886="","",IF(L886=1,N885+1,N885))</f>
        <v/>
      </c>
    </row>
    <row r="887">
      <c r="A887" s="10" t="n"/>
      <c r="B887" s="10" t="n"/>
      <c r="C887" s="10" t="n"/>
      <c r="D887" s="10" t="n"/>
      <c r="E887" s="11">
        <f>IF(A887="","",IF(L887-$Q$1&lt;1,"",IF(ISNUMBER(INDEX($C$5:$C$2004,(ROW()-4-$Q$1))),INDEX($C$5:$C$2004,(ROW()-4-$Q$1)),"")))</f>
        <v/>
      </c>
      <c r="F887" s="12">
        <f>IF(A887="","",IF(L887-$Q$1-3&lt;1,"",IF(COUNT(INDEX($C$5:$C$2004,(ROW()-4-$Q$1)-3):INDEX($C$5:$C$2004,(ROW()-4-$Q$1)))=4,AVERAGE(INDEX($C$5:$C$2004,(ROW()-4-$Q$1)-3):INDEX($C$5:$C$2004,(ROW()-4-$Q$1))),"")))</f>
        <v/>
      </c>
      <c r="G887" s="12">
        <f>IF(A887="","",IF(L887-$Q$1&lt;1,"",IF(ISNUMBER(INDEX($M$5:$M$2004,(ROW()-4-$Q$1))),INDEX($M$5:$M$2004,(ROW()-4-$Q$1)),"")))</f>
        <v/>
      </c>
      <c r="H887" s="11">
        <f>IF(AND(ISNUMBER(C887),ISNUMBER(D887),ISNUMBER(E887),ISNUMBER(F887),ISNUMBER(G887)),ABS(D887-C887),"")</f>
        <v/>
      </c>
      <c r="I887" s="11">
        <f>IF(ISNUMBER(H887),ABS(E887-C887),"")</f>
        <v/>
      </c>
      <c r="J887" s="12">
        <f>IF(ISNUMBER(H887),ABS(F887-C887),"")</f>
        <v/>
      </c>
      <c r="K887" s="12">
        <f>IF(ISNUMBER(H887),ABS(G887-C887),"")</f>
        <v/>
      </c>
      <c r="L887" s="11">
        <f>IF(A887="","",IF(A887=A886,L886+1,1))</f>
        <v/>
      </c>
      <c r="M887" s="12">
        <f>IF(A887="","",IF(L887=1,IF(ISNUMBER(C887),C887,""),IF(ISNUMBER(C887),IF(ISNUMBER(M886),$Q$2*C887+(1-$Q$2)*M886,C887),M886)))</f>
        <v/>
      </c>
      <c r="N887" s="11">
        <f>IF(A887="","",IF(L887=1,N886+1,N886))</f>
        <v/>
      </c>
    </row>
    <row r="888">
      <c r="A888" s="10" t="n"/>
      <c r="B888" s="10" t="n"/>
      <c r="C888" s="10" t="n"/>
      <c r="D888" s="10" t="n"/>
      <c r="E888" s="11">
        <f>IF(A888="","",IF(L888-$Q$1&lt;1,"",IF(ISNUMBER(INDEX($C$5:$C$2004,(ROW()-4-$Q$1))),INDEX($C$5:$C$2004,(ROW()-4-$Q$1)),"")))</f>
        <v/>
      </c>
      <c r="F888" s="12">
        <f>IF(A888="","",IF(L888-$Q$1-3&lt;1,"",IF(COUNT(INDEX($C$5:$C$2004,(ROW()-4-$Q$1)-3):INDEX($C$5:$C$2004,(ROW()-4-$Q$1)))=4,AVERAGE(INDEX($C$5:$C$2004,(ROW()-4-$Q$1)-3):INDEX($C$5:$C$2004,(ROW()-4-$Q$1))),"")))</f>
        <v/>
      </c>
      <c r="G888" s="12">
        <f>IF(A888="","",IF(L888-$Q$1&lt;1,"",IF(ISNUMBER(INDEX($M$5:$M$2004,(ROW()-4-$Q$1))),INDEX($M$5:$M$2004,(ROW()-4-$Q$1)),"")))</f>
        <v/>
      </c>
      <c r="H888" s="11">
        <f>IF(AND(ISNUMBER(C888),ISNUMBER(D888),ISNUMBER(E888),ISNUMBER(F888),ISNUMBER(G888)),ABS(D888-C888),"")</f>
        <v/>
      </c>
      <c r="I888" s="11">
        <f>IF(ISNUMBER(H888),ABS(E888-C888),"")</f>
        <v/>
      </c>
      <c r="J888" s="12">
        <f>IF(ISNUMBER(H888),ABS(F888-C888),"")</f>
        <v/>
      </c>
      <c r="K888" s="12">
        <f>IF(ISNUMBER(H888),ABS(G888-C888),"")</f>
        <v/>
      </c>
      <c r="L888" s="11">
        <f>IF(A888="","",IF(A888=A887,L887+1,1))</f>
        <v/>
      </c>
      <c r="M888" s="12">
        <f>IF(A888="","",IF(L888=1,IF(ISNUMBER(C888),C888,""),IF(ISNUMBER(C888),IF(ISNUMBER(M887),$Q$2*C888+(1-$Q$2)*M887,C888),M887)))</f>
        <v/>
      </c>
      <c r="N888" s="11">
        <f>IF(A888="","",IF(L888=1,N887+1,N887))</f>
        <v/>
      </c>
    </row>
    <row r="889">
      <c r="A889" s="10" t="n"/>
      <c r="B889" s="10" t="n"/>
      <c r="C889" s="10" t="n"/>
      <c r="D889" s="10" t="n"/>
      <c r="E889" s="11">
        <f>IF(A889="","",IF(L889-$Q$1&lt;1,"",IF(ISNUMBER(INDEX($C$5:$C$2004,(ROW()-4-$Q$1))),INDEX($C$5:$C$2004,(ROW()-4-$Q$1)),"")))</f>
        <v/>
      </c>
      <c r="F889" s="12">
        <f>IF(A889="","",IF(L889-$Q$1-3&lt;1,"",IF(COUNT(INDEX($C$5:$C$2004,(ROW()-4-$Q$1)-3):INDEX($C$5:$C$2004,(ROW()-4-$Q$1)))=4,AVERAGE(INDEX($C$5:$C$2004,(ROW()-4-$Q$1)-3):INDEX($C$5:$C$2004,(ROW()-4-$Q$1))),"")))</f>
        <v/>
      </c>
      <c r="G889" s="12">
        <f>IF(A889="","",IF(L889-$Q$1&lt;1,"",IF(ISNUMBER(INDEX($M$5:$M$2004,(ROW()-4-$Q$1))),INDEX($M$5:$M$2004,(ROW()-4-$Q$1)),"")))</f>
        <v/>
      </c>
      <c r="H889" s="11">
        <f>IF(AND(ISNUMBER(C889),ISNUMBER(D889),ISNUMBER(E889),ISNUMBER(F889),ISNUMBER(G889)),ABS(D889-C889),"")</f>
        <v/>
      </c>
      <c r="I889" s="11">
        <f>IF(ISNUMBER(H889),ABS(E889-C889),"")</f>
        <v/>
      </c>
      <c r="J889" s="12">
        <f>IF(ISNUMBER(H889),ABS(F889-C889),"")</f>
        <v/>
      </c>
      <c r="K889" s="12">
        <f>IF(ISNUMBER(H889),ABS(G889-C889),"")</f>
        <v/>
      </c>
      <c r="L889" s="11">
        <f>IF(A889="","",IF(A889=A888,L888+1,1))</f>
        <v/>
      </c>
      <c r="M889" s="12">
        <f>IF(A889="","",IF(L889=1,IF(ISNUMBER(C889),C889,""),IF(ISNUMBER(C889),IF(ISNUMBER(M888),$Q$2*C889+(1-$Q$2)*M888,C889),M888)))</f>
        <v/>
      </c>
      <c r="N889" s="11">
        <f>IF(A889="","",IF(L889=1,N888+1,N888))</f>
        <v/>
      </c>
    </row>
    <row r="890">
      <c r="A890" s="10" t="n"/>
      <c r="B890" s="10" t="n"/>
      <c r="C890" s="10" t="n"/>
      <c r="D890" s="10" t="n"/>
      <c r="E890" s="11">
        <f>IF(A890="","",IF(L890-$Q$1&lt;1,"",IF(ISNUMBER(INDEX($C$5:$C$2004,(ROW()-4-$Q$1))),INDEX($C$5:$C$2004,(ROW()-4-$Q$1)),"")))</f>
        <v/>
      </c>
      <c r="F890" s="12">
        <f>IF(A890="","",IF(L890-$Q$1-3&lt;1,"",IF(COUNT(INDEX($C$5:$C$2004,(ROW()-4-$Q$1)-3):INDEX($C$5:$C$2004,(ROW()-4-$Q$1)))=4,AVERAGE(INDEX($C$5:$C$2004,(ROW()-4-$Q$1)-3):INDEX($C$5:$C$2004,(ROW()-4-$Q$1))),"")))</f>
        <v/>
      </c>
      <c r="G890" s="12">
        <f>IF(A890="","",IF(L890-$Q$1&lt;1,"",IF(ISNUMBER(INDEX($M$5:$M$2004,(ROW()-4-$Q$1))),INDEX($M$5:$M$2004,(ROW()-4-$Q$1)),"")))</f>
        <v/>
      </c>
      <c r="H890" s="11">
        <f>IF(AND(ISNUMBER(C890),ISNUMBER(D890),ISNUMBER(E890),ISNUMBER(F890),ISNUMBER(G890)),ABS(D890-C890),"")</f>
        <v/>
      </c>
      <c r="I890" s="11">
        <f>IF(ISNUMBER(H890),ABS(E890-C890),"")</f>
        <v/>
      </c>
      <c r="J890" s="12">
        <f>IF(ISNUMBER(H890),ABS(F890-C890),"")</f>
        <v/>
      </c>
      <c r="K890" s="12">
        <f>IF(ISNUMBER(H890),ABS(G890-C890),"")</f>
        <v/>
      </c>
      <c r="L890" s="11">
        <f>IF(A890="","",IF(A890=A889,L889+1,1))</f>
        <v/>
      </c>
      <c r="M890" s="12">
        <f>IF(A890="","",IF(L890=1,IF(ISNUMBER(C890),C890,""),IF(ISNUMBER(C890),IF(ISNUMBER(M889),$Q$2*C890+(1-$Q$2)*M889,C890),M889)))</f>
        <v/>
      </c>
      <c r="N890" s="11">
        <f>IF(A890="","",IF(L890=1,N889+1,N889))</f>
        <v/>
      </c>
    </row>
    <row r="891">
      <c r="A891" s="10" t="n"/>
      <c r="B891" s="10" t="n"/>
      <c r="C891" s="10" t="n"/>
      <c r="D891" s="10" t="n"/>
      <c r="E891" s="11">
        <f>IF(A891="","",IF(L891-$Q$1&lt;1,"",IF(ISNUMBER(INDEX($C$5:$C$2004,(ROW()-4-$Q$1))),INDEX($C$5:$C$2004,(ROW()-4-$Q$1)),"")))</f>
        <v/>
      </c>
      <c r="F891" s="12">
        <f>IF(A891="","",IF(L891-$Q$1-3&lt;1,"",IF(COUNT(INDEX($C$5:$C$2004,(ROW()-4-$Q$1)-3):INDEX($C$5:$C$2004,(ROW()-4-$Q$1)))=4,AVERAGE(INDEX($C$5:$C$2004,(ROW()-4-$Q$1)-3):INDEX($C$5:$C$2004,(ROW()-4-$Q$1))),"")))</f>
        <v/>
      </c>
      <c r="G891" s="12">
        <f>IF(A891="","",IF(L891-$Q$1&lt;1,"",IF(ISNUMBER(INDEX($M$5:$M$2004,(ROW()-4-$Q$1))),INDEX($M$5:$M$2004,(ROW()-4-$Q$1)),"")))</f>
        <v/>
      </c>
      <c r="H891" s="11">
        <f>IF(AND(ISNUMBER(C891),ISNUMBER(D891),ISNUMBER(E891),ISNUMBER(F891),ISNUMBER(G891)),ABS(D891-C891),"")</f>
        <v/>
      </c>
      <c r="I891" s="11">
        <f>IF(ISNUMBER(H891),ABS(E891-C891),"")</f>
        <v/>
      </c>
      <c r="J891" s="12">
        <f>IF(ISNUMBER(H891),ABS(F891-C891),"")</f>
        <v/>
      </c>
      <c r="K891" s="12">
        <f>IF(ISNUMBER(H891),ABS(G891-C891),"")</f>
        <v/>
      </c>
      <c r="L891" s="11">
        <f>IF(A891="","",IF(A891=A890,L890+1,1))</f>
        <v/>
      </c>
      <c r="M891" s="12">
        <f>IF(A891="","",IF(L891=1,IF(ISNUMBER(C891),C891,""),IF(ISNUMBER(C891),IF(ISNUMBER(M890),$Q$2*C891+(1-$Q$2)*M890,C891),M890)))</f>
        <v/>
      </c>
      <c r="N891" s="11">
        <f>IF(A891="","",IF(L891=1,N890+1,N890))</f>
        <v/>
      </c>
    </row>
    <row r="892">
      <c r="A892" s="10" t="n"/>
      <c r="B892" s="10" t="n"/>
      <c r="C892" s="10" t="n"/>
      <c r="D892" s="10" t="n"/>
      <c r="E892" s="11">
        <f>IF(A892="","",IF(L892-$Q$1&lt;1,"",IF(ISNUMBER(INDEX($C$5:$C$2004,(ROW()-4-$Q$1))),INDEX($C$5:$C$2004,(ROW()-4-$Q$1)),"")))</f>
        <v/>
      </c>
      <c r="F892" s="12">
        <f>IF(A892="","",IF(L892-$Q$1-3&lt;1,"",IF(COUNT(INDEX($C$5:$C$2004,(ROW()-4-$Q$1)-3):INDEX($C$5:$C$2004,(ROW()-4-$Q$1)))=4,AVERAGE(INDEX($C$5:$C$2004,(ROW()-4-$Q$1)-3):INDEX($C$5:$C$2004,(ROW()-4-$Q$1))),"")))</f>
        <v/>
      </c>
      <c r="G892" s="12">
        <f>IF(A892="","",IF(L892-$Q$1&lt;1,"",IF(ISNUMBER(INDEX($M$5:$M$2004,(ROW()-4-$Q$1))),INDEX($M$5:$M$2004,(ROW()-4-$Q$1)),"")))</f>
        <v/>
      </c>
      <c r="H892" s="11">
        <f>IF(AND(ISNUMBER(C892),ISNUMBER(D892),ISNUMBER(E892),ISNUMBER(F892),ISNUMBER(G892)),ABS(D892-C892),"")</f>
        <v/>
      </c>
      <c r="I892" s="11">
        <f>IF(ISNUMBER(H892),ABS(E892-C892),"")</f>
        <v/>
      </c>
      <c r="J892" s="12">
        <f>IF(ISNUMBER(H892),ABS(F892-C892),"")</f>
        <v/>
      </c>
      <c r="K892" s="12">
        <f>IF(ISNUMBER(H892),ABS(G892-C892),"")</f>
        <v/>
      </c>
      <c r="L892" s="11">
        <f>IF(A892="","",IF(A892=A891,L891+1,1))</f>
        <v/>
      </c>
      <c r="M892" s="12">
        <f>IF(A892="","",IF(L892=1,IF(ISNUMBER(C892),C892,""),IF(ISNUMBER(C892),IF(ISNUMBER(M891),$Q$2*C892+(1-$Q$2)*M891,C892),M891)))</f>
        <v/>
      </c>
      <c r="N892" s="11">
        <f>IF(A892="","",IF(L892=1,N891+1,N891))</f>
        <v/>
      </c>
    </row>
    <row r="893">
      <c r="A893" s="10" t="n"/>
      <c r="B893" s="10" t="n"/>
      <c r="C893" s="10" t="n"/>
      <c r="D893" s="10" t="n"/>
      <c r="E893" s="11">
        <f>IF(A893="","",IF(L893-$Q$1&lt;1,"",IF(ISNUMBER(INDEX($C$5:$C$2004,(ROW()-4-$Q$1))),INDEX($C$5:$C$2004,(ROW()-4-$Q$1)),"")))</f>
        <v/>
      </c>
      <c r="F893" s="12">
        <f>IF(A893="","",IF(L893-$Q$1-3&lt;1,"",IF(COUNT(INDEX($C$5:$C$2004,(ROW()-4-$Q$1)-3):INDEX($C$5:$C$2004,(ROW()-4-$Q$1)))=4,AVERAGE(INDEX($C$5:$C$2004,(ROW()-4-$Q$1)-3):INDEX($C$5:$C$2004,(ROW()-4-$Q$1))),"")))</f>
        <v/>
      </c>
      <c r="G893" s="12">
        <f>IF(A893="","",IF(L893-$Q$1&lt;1,"",IF(ISNUMBER(INDEX($M$5:$M$2004,(ROW()-4-$Q$1))),INDEX($M$5:$M$2004,(ROW()-4-$Q$1)),"")))</f>
        <v/>
      </c>
      <c r="H893" s="11">
        <f>IF(AND(ISNUMBER(C893),ISNUMBER(D893),ISNUMBER(E893),ISNUMBER(F893),ISNUMBER(G893)),ABS(D893-C893),"")</f>
        <v/>
      </c>
      <c r="I893" s="11">
        <f>IF(ISNUMBER(H893),ABS(E893-C893),"")</f>
        <v/>
      </c>
      <c r="J893" s="12">
        <f>IF(ISNUMBER(H893),ABS(F893-C893),"")</f>
        <v/>
      </c>
      <c r="K893" s="12">
        <f>IF(ISNUMBER(H893),ABS(G893-C893),"")</f>
        <v/>
      </c>
      <c r="L893" s="11">
        <f>IF(A893="","",IF(A893=A892,L892+1,1))</f>
        <v/>
      </c>
      <c r="M893" s="12">
        <f>IF(A893="","",IF(L893=1,IF(ISNUMBER(C893),C893,""),IF(ISNUMBER(C893),IF(ISNUMBER(M892),$Q$2*C893+(1-$Q$2)*M892,C893),M892)))</f>
        <v/>
      </c>
      <c r="N893" s="11">
        <f>IF(A893="","",IF(L893=1,N892+1,N892))</f>
        <v/>
      </c>
    </row>
    <row r="894">
      <c r="A894" s="10" t="n"/>
      <c r="B894" s="10" t="n"/>
      <c r="C894" s="10" t="n"/>
      <c r="D894" s="10" t="n"/>
      <c r="E894" s="11">
        <f>IF(A894="","",IF(L894-$Q$1&lt;1,"",IF(ISNUMBER(INDEX($C$5:$C$2004,(ROW()-4-$Q$1))),INDEX($C$5:$C$2004,(ROW()-4-$Q$1)),"")))</f>
        <v/>
      </c>
      <c r="F894" s="12">
        <f>IF(A894="","",IF(L894-$Q$1-3&lt;1,"",IF(COUNT(INDEX($C$5:$C$2004,(ROW()-4-$Q$1)-3):INDEX($C$5:$C$2004,(ROW()-4-$Q$1)))=4,AVERAGE(INDEX($C$5:$C$2004,(ROW()-4-$Q$1)-3):INDEX($C$5:$C$2004,(ROW()-4-$Q$1))),"")))</f>
        <v/>
      </c>
      <c r="G894" s="12">
        <f>IF(A894="","",IF(L894-$Q$1&lt;1,"",IF(ISNUMBER(INDEX($M$5:$M$2004,(ROW()-4-$Q$1))),INDEX($M$5:$M$2004,(ROW()-4-$Q$1)),"")))</f>
        <v/>
      </c>
      <c r="H894" s="11">
        <f>IF(AND(ISNUMBER(C894),ISNUMBER(D894),ISNUMBER(E894),ISNUMBER(F894),ISNUMBER(G894)),ABS(D894-C894),"")</f>
        <v/>
      </c>
      <c r="I894" s="11">
        <f>IF(ISNUMBER(H894),ABS(E894-C894),"")</f>
        <v/>
      </c>
      <c r="J894" s="12">
        <f>IF(ISNUMBER(H894),ABS(F894-C894),"")</f>
        <v/>
      </c>
      <c r="K894" s="12">
        <f>IF(ISNUMBER(H894),ABS(G894-C894),"")</f>
        <v/>
      </c>
      <c r="L894" s="11">
        <f>IF(A894="","",IF(A894=A893,L893+1,1))</f>
        <v/>
      </c>
      <c r="M894" s="12">
        <f>IF(A894="","",IF(L894=1,IF(ISNUMBER(C894),C894,""),IF(ISNUMBER(C894),IF(ISNUMBER(M893),$Q$2*C894+(1-$Q$2)*M893,C894),M893)))</f>
        <v/>
      </c>
      <c r="N894" s="11">
        <f>IF(A894="","",IF(L894=1,N893+1,N893))</f>
        <v/>
      </c>
    </row>
    <row r="895">
      <c r="A895" s="10" t="n"/>
      <c r="B895" s="10" t="n"/>
      <c r="C895" s="10" t="n"/>
      <c r="D895" s="10" t="n"/>
      <c r="E895" s="11">
        <f>IF(A895="","",IF(L895-$Q$1&lt;1,"",IF(ISNUMBER(INDEX($C$5:$C$2004,(ROW()-4-$Q$1))),INDEX($C$5:$C$2004,(ROW()-4-$Q$1)),"")))</f>
        <v/>
      </c>
      <c r="F895" s="12">
        <f>IF(A895="","",IF(L895-$Q$1-3&lt;1,"",IF(COUNT(INDEX($C$5:$C$2004,(ROW()-4-$Q$1)-3):INDEX($C$5:$C$2004,(ROW()-4-$Q$1)))=4,AVERAGE(INDEX($C$5:$C$2004,(ROW()-4-$Q$1)-3):INDEX($C$5:$C$2004,(ROW()-4-$Q$1))),"")))</f>
        <v/>
      </c>
      <c r="G895" s="12">
        <f>IF(A895="","",IF(L895-$Q$1&lt;1,"",IF(ISNUMBER(INDEX($M$5:$M$2004,(ROW()-4-$Q$1))),INDEX($M$5:$M$2004,(ROW()-4-$Q$1)),"")))</f>
        <v/>
      </c>
      <c r="H895" s="11">
        <f>IF(AND(ISNUMBER(C895),ISNUMBER(D895),ISNUMBER(E895),ISNUMBER(F895),ISNUMBER(G895)),ABS(D895-C895),"")</f>
        <v/>
      </c>
      <c r="I895" s="11">
        <f>IF(ISNUMBER(H895),ABS(E895-C895),"")</f>
        <v/>
      </c>
      <c r="J895" s="12">
        <f>IF(ISNUMBER(H895),ABS(F895-C895),"")</f>
        <v/>
      </c>
      <c r="K895" s="12">
        <f>IF(ISNUMBER(H895),ABS(G895-C895),"")</f>
        <v/>
      </c>
      <c r="L895" s="11">
        <f>IF(A895="","",IF(A895=A894,L894+1,1))</f>
        <v/>
      </c>
      <c r="M895" s="12">
        <f>IF(A895="","",IF(L895=1,IF(ISNUMBER(C895),C895,""),IF(ISNUMBER(C895),IF(ISNUMBER(M894),$Q$2*C895+(1-$Q$2)*M894,C895),M894)))</f>
        <v/>
      </c>
      <c r="N895" s="11">
        <f>IF(A895="","",IF(L895=1,N894+1,N894))</f>
        <v/>
      </c>
    </row>
    <row r="896">
      <c r="A896" s="10" t="n"/>
      <c r="B896" s="10" t="n"/>
      <c r="C896" s="10" t="n"/>
      <c r="D896" s="10" t="n"/>
      <c r="E896" s="11">
        <f>IF(A896="","",IF(L896-$Q$1&lt;1,"",IF(ISNUMBER(INDEX($C$5:$C$2004,(ROW()-4-$Q$1))),INDEX($C$5:$C$2004,(ROW()-4-$Q$1)),"")))</f>
        <v/>
      </c>
      <c r="F896" s="12">
        <f>IF(A896="","",IF(L896-$Q$1-3&lt;1,"",IF(COUNT(INDEX($C$5:$C$2004,(ROW()-4-$Q$1)-3):INDEX($C$5:$C$2004,(ROW()-4-$Q$1)))=4,AVERAGE(INDEX($C$5:$C$2004,(ROW()-4-$Q$1)-3):INDEX($C$5:$C$2004,(ROW()-4-$Q$1))),"")))</f>
        <v/>
      </c>
      <c r="G896" s="12">
        <f>IF(A896="","",IF(L896-$Q$1&lt;1,"",IF(ISNUMBER(INDEX($M$5:$M$2004,(ROW()-4-$Q$1))),INDEX($M$5:$M$2004,(ROW()-4-$Q$1)),"")))</f>
        <v/>
      </c>
      <c r="H896" s="11">
        <f>IF(AND(ISNUMBER(C896),ISNUMBER(D896),ISNUMBER(E896),ISNUMBER(F896),ISNUMBER(G896)),ABS(D896-C896),"")</f>
        <v/>
      </c>
      <c r="I896" s="11">
        <f>IF(ISNUMBER(H896),ABS(E896-C896),"")</f>
        <v/>
      </c>
      <c r="J896" s="12">
        <f>IF(ISNUMBER(H896),ABS(F896-C896),"")</f>
        <v/>
      </c>
      <c r="K896" s="12">
        <f>IF(ISNUMBER(H896),ABS(G896-C896),"")</f>
        <v/>
      </c>
      <c r="L896" s="11">
        <f>IF(A896="","",IF(A896=A895,L895+1,1))</f>
        <v/>
      </c>
      <c r="M896" s="12">
        <f>IF(A896="","",IF(L896=1,IF(ISNUMBER(C896),C896,""),IF(ISNUMBER(C896),IF(ISNUMBER(M895),$Q$2*C896+(1-$Q$2)*M895,C896),M895)))</f>
        <v/>
      </c>
      <c r="N896" s="11">
        <f>IF(A896="","",IF(L896=1,N895+1,N895))</f>
        <v/>
      </c>
    </row>
    <row r="897">
      <c r="A897" s="10" t="n"/>
      <c r="B897" s="10" t="n"/>
      <c r="C897" s="10" t="n"/>
      <c r="D897" s="10" t="n"/>
      <c r="E897" s="11">
        <f>IF(A897="","",IF(L897-$Q$1&lt;1,"",IF(ISNUMBER(INDEX($C$5:$C$2004,(ROW()-4-$Q$1))),INDEX($C$5:$C$2004,(ROW()-4-$Q$1)),"")))</f>
        <v/>
      </c>
      <c r="F897" s="12">
        <f>IF(A897="","",IF(L897-$Q$1-3&lt;1,"",IF(COUNT(INDEX($C$5:$C$2004,(ROW()-4-$Q$1)-3):INDEX($C$5:$C$2004,(ROW()-4-$Q$1)))=4,AVERAGE(INDEX($C$5:$C$2004,(ROW()-4-$Q$1)-3):INDEX($C$5:$C$2004,(ROW()-4-$Q$1))),"")))</f>
        <v/>
      </c>
      <c r="G897" s="12">
        <f>IF(A897="","",IF(L897-$Q$1&lt;1,"",IF(ISNUMBER(INDEX($M$5:$M$2004,(ROW()-4-$Q$1))),INDEX($M$5:$M$2004,(ROW()-4-$Q$1)),"")))</f>
        <v/>
      </c>
      <c r="H897" s="11">
        <f>IF(AND(ISNUMBER(C897),ISNUMBER(D897),ISNUMBER(E897),ISNUMBER(F897),ISNUMBER(G897)),ABS(D897-C897),"")</f>
        <v/>
      </c>
      <c r="I897" s="11">
        <f>IF(ISNUMBER(H897),ABS(E897-C897),"")</f>
        <v/>
      </c>
      <c r="J897" s="12">
        <f>IF(ISNUMBER(H897),ABS(F897-C897),"")</f>
        <v/>
      </c>
      <c r="K897" s="12">
        <f>IF(ISNUMBER(H897),ABS(G897-C897),"")</f>
        <v/>
      </c>
      <c r="L897" s="11">
        <f>IF(A897="","",IF(A897=A896,L896+1,1))</f>
        <v/>
      </c>
      <c r="M897" s="12">
        <f>IF(A897="","",IF(L897=1,IF(ISNUMBER(C897),C897,""),IF(ISNUMBER(C897),IF(ISNUMBER(M896),$Q$2*C897+(1-$Q$2)*M896,C897),M896)))</f>
        <v/>
      </c>
      <c r="N897" s="11">
        <f>IF(A897="","",IF(L897=1,N896+1,N896))</f>
        <v/>
      </c>
    </row>
    <row r="898">
      <c r="A898" s="10" t="n"/>
      <c r="B898" s="10" t="n"/>
      <c r="C898" s="10" t="n"/>
      <c r="D898" s="10" t="n"/>
      <c r="E898" s="11">
        <f>IF(A898="","",IF(L898-$Q$1&lt;1,"",IF(ISNUMBER(INDEX($C$5:$C$2004,(ROW()-4-$Q$1))),INDEX($C$5:$C$2004,(ROW()-4-$Q$1)),"")))</f>
        <v/>
      </c>
      <c r="F898" s="12">
        <f>IF(A898="","",IF(L898-$Q$1-3&lt;1,"",IF(COUNT(INDEX($C$5:$C$2004,(ROW()-4-$Q$1)-3):INDEX($C$5:$C$2004,(ROW()-4-$Q$1)))=4,AVERAGE(INDEX($C$5:$C$2004,(ROW()-4-$Q$1)-3):INDEX($C$5:$C$2004,(ROW()-4-$Q$1))),"")))</f>
        <v/>
      </c>
      <c r="G898" s="12">
        <f>IF(A898="","",IF(L898-$Q$1&lt;1,"",IF(ISNUMBER(INDEX($M$5:$M$2004,(ROW()-4-$Q$1))),INDEX($M$5:$M$2004,(ROW()-4-$Q$1)),"")))</f>
        <v/>
      </c>
      <c r="H898" s="11">
        <f>IF(AND(ISNUMBER(C898),ISNUMBER(D898),ISNUMBER(E898),ISNUMBER(F898),ISNUMBER(G898)),ABS(D898-C898),"")</f>
        <v/>
      </c>
      <c r="I898" s="11">
        <f>IF(ISNUMBER(H898),ABS(E898-C898),"")</f>
        <v/>
      </c>
      <c r="J898" s="12">
        <f>IF(ISNUMBER(H898),ABS(F898-C898),"")</f>
        <v/>
      </c>
      <c r="K898" s="12">
        <f>IF(ISNUMBER(H898),ABS(G898-C898),"")</f>
        <v/>
      </c>
      <c r="L898" s="11">
        <f>IF(A898="","",IF(A898=A897,L897+1,1))</f>
        <v/>
      </c>
      <c r="M898" s="12">
        <f>IF(A898="","",IF(L898=1,IF(ISNUMBER(C898),C898,""),IF(ISNUMBER(C898),IF(ISNUMBER(M897),$Q$2*C898+(1-$Q$2)*M897,C898),M897)))</f>
        <v/>
      </c>
      <c r="N898" s="11">
        <f>IF(A898="","",IF(L898=1,N897+1,N897))</f>
        <v/>
      </c>
    </row>
    <row r="899">
      <c r="A899" s="10" t="n"/>
      <c r="B899" s="10" t="n"/>
      <c r="C899" s="10" t="n"/>
      <c r="D899" s="10" t="n"/>
      <c r="E899" s="11">
        <f>IF(A899="","",IF(L899-$Q$1&lt;1,"",IF(ISNUMBER(INDEX($C$5:$C$2004,(ROW()-4-$Q$1))),INDEX($C$5:$C$2004,(ROW()-4-$Q$1)),"")))</f>
        <v/>
      </c>
      <c r="F899" s="12">
        <f>IF(A899="","",IF(L899-$Q$1-3&lt;1,"",IF(COUNT(INDEX($C$5:$C$2004,(ROW()-4-$Q$1)-3):INDEX($C$5:$C$2004,(ROW()-4-$Q$1)))=4,AVERAGE(INDEX($C$5:$C$2004,(ROW()-4-$Q$1)-3):INDEX($C$5:$C$2004,(ROW()-4-$Q$1))),"")))</f>
        <v/>
      </c>
      <c r="G899" s="12">
        <f>IF(A899="","",IF(L899-$Q$1&lt;1,"",IF(ISNUMBER(INDEX($M$5:$M$2004,(ROW()-4-$Q$1))),INDEX($M$5:$M$2004,(ROW()-4-$Q$1)),"")))</f>
        <v/>
      </c>
      <c r="H899" s="11">
        <f>IF(AND(ISNUMBER(C899),ISNUMBER(D899),ISNUMBER(E899),ISNUMBER(F899),ISNUMBER(G899)),ABS(D899-C899),"")</f>
        <v/>
      </c>
      <c r="I899" s="11">
        <f>IF(ISNUMBER(H899),ABS(E899-C899),"")</f>
        <v/>
      </c>
      <c r="J899" s="12">
        <f>IF(ISNUMBER(H899),ABS(F899-C899),"")</f>
        <v/>
      </c>
      <c r="K899" s="12">
        <f>IF(ISNUMBER(H899),ABS(G899-C899),"")</f>
        <v/>
      </c>
      <c r="L899" s="11">
        <f>IF(A899="","",IF(A899=A898,L898+1,1))</f>
        <v/>
      </c>
      <c r="M899" s="12">
        <f>IF(A899="","",IF(L899=1,IF(ISNUMBER(C899),C899,""),IF(ISNUMBER(C899),IF(ISNUMBER(M898),$Q$2*C899+(1-$Q$2)*M898,C899),M898)))</f>
        <v/>
      </c>
      <c r="N899" s="11">
        <f>IF(A899="","",IF(L899=1,N898+1,N898))</f>
        <v/>
      </c>
    </row>
    <row r="900">
      <c r="A900" s="10" t="n"/>
      <c r="B900" s="10" t="n"/>
      <c r="C900" s="10" t="n"/>
      <c r="D900" s="10" t="n"/>
      <c r="E900" s="11">
        <f>IF(A900="","",IF(L900-$Q$1&lt;1,"",IF(ISNUMBER(INDEX($C$5:$C$2004,(ROW()-4-$Q$1))),INDEX($C$5:$C$2004,(ROW()-4-$Q$1)),"")))</f>
        <v/>
      </c>
      <c r="F900" s="12">
        <f>IF(A900="","",IF(L900-$Q$1-3&lt;1,"",IF(COUNT(INDEX($C$5:$C$2004,(ROW()-4-$Q$1)-3):INDEX($C$5:$C$2004,(ROW()-4-$Q$1)))=4,AVERAGE(INDEX($C$5:$C$2004,(ROW()-4-$Q$1)-3):INDEX($C$5:$C$2004,(ROW()-4-$Q$1))),"")))</f>
        <v/>
      </c>
      <c r="G900" s="12">
        <f>IF(A900="","",IF(L900-$Q$1&lt;1,"",IF(ISNUMBER(INDEX($M$5:$M$2004,(ROW()-4-$Q$1))),INDEX($M$5:$M$2004,(ROW()-4-$Q$1)),"")))</f>
        <v/>
      </c>
      <c r="H900" s="11">
        <f>IF(AND(ISNUMBER(C900),ISNUMBER(D900),ISNUMBER(E900),ISNUMBER(F900),ISNUMBER(G900)),ABS(D900-C900),"")</f>
        <v/>
      </c>
      <c r="I900" s="11">
        <f>IF(ISNUMBER(H900),ABS(E900-C900),"")</f>
        <v/>
      </c>
      <c r="J900" s="12">
        <f>IF(ISNUMBER(H900),ABS(F900-C900),"")</f>
        <v/>
      </c>
      <c r="K900" s="12">
        <f>IF(ISNUMBER(H900),ABS(G900-C900),"")</f>
        <v/>
      </c>
      <c r="L900" s="11">
        <f>IF(A900="","",IF(A900=A899,L899+1,1))</f>
        <v/>
      </c>
      <c r="M900" s="12">
        <f>IF(A900="","",IF(L900=1,IF(ISNUMBER(C900),C900,""),IF(ISNUMBER(C900),IF(ISNUMBER(M899),$Q$2*C900+(1-$Q$2)*M899,C900),M899)))</f>
        <v/>
      </c>
      <c r="N900" s="11">
        <f>IF(A900="","",IF(L900=1,N899+1,N899))</f>
        <v/>
      </c>
    </row>
    <row r="901">
      <c r="A901" s="10" t="n"/>
      <c r="B901" s="10" t="n"/>
      <c r="C901" s="10" t="n"/>
      <c r="D901" s="10" t="n"/>
      <c r="E901" s="11">
        <f>IF(A901="","",IF(L901-$Q$1&lt;1,"",IF(ISNUMBER(INDEX($C$5:$C$2004,(ROW()-4-$Q$1))),INDEX($C$5:$C$2004,(ROW()-4-$Q$1)),"")))</f>
        <v/>
      </c>
      <c r="F901" s="12">
        <f>IF(A901="","",IF(L901-$Q$1-3&lt;1,"",IF(COUNT(INDEX($C$5:$C$2004,(ROW()-4-$Q$1)-3):INDEX($C$5:$C$2004,(ROW()-4-$Q$1)))=4,AVERAGE(INDEX($C$5:$C$2004,(ROW()-4-$Q$1)-3):INDEX($C$5:$C$2004,(ROW()-4-$Q$1))),"")))</f>
        <v/>
      </c>
      <c r="G901" s="12">
        <f>IF(A901="","",IF(L901-$Q$1&lt;1,"",IF(ISNUMBER(INDEX($M$5:$M$2004,(ROW()-4-$Q$1))),INDEX($M$5:$M$2004,(ROW()-4-$Q$1)),"")))</f>
        <v/>
      </c>
      <c r="H901" s="11">
        <f>IF(AND(ISNUMBER(C901),ISNUMBER(D901),ISNUMBER(E901),ISNUMBER(F901),ISNUMBER(G901)),ABS(D901-C901),"")</f>
        <v/>
      </c>
      <c r="I901" s="11">
        <f>IF(ISNUMBER(H901),ABS(E901-C901),"")</f>
        <v/>
      </c>
      <c r="J901" s="12">
        <f>IF(ISNUMBER(H901),ABS(F901-C901),"")</f>
        <v/>
      </c>
      <c r="K901" s="12">
        <f>IF(ISNUMBER(H901),ABS(G901-C901),"")</f>
        <v/>
      </c>
      <c r="L901" s="11">
        <f>IF(A901="","",IF(A901=A900,L900+1,1))</f>
        <v/>
      </c>
      <c r="M901" s="12">
        <f>IF(A901="","",IF(L901=1,IF(ISNUMBER(C901),C901,""),IF(ISNUMBER(C901),IF(ISNUMBER(M900),$Q$2*C901+(1-$Q$2)*M900,C901),M900)))</f>
        <v/>
      </c>
      <c r="N901" s="11">
        <f>IF(A901="","",IF(L901=1,N900+1,N900))</f>
        <v/>
      </c>
    </row>
    <row r="902">
      <c r="A902" s="10" t="n"/>
      <c r="B902" s="10" t="n"/>
      <c r="C902" s="10" t="n"/>
      <c r="D902" s="10" t="n"/>
      <c r="E902" s="11">
        <f>IF(A902="","",IF(L902-$Q$1&lt;1,"",IF(ISNUMBER(INDEX($C$5:$C$2004,(ROW()-4-$Q$1))),INDEX($C$5:$C$2004,(ROW()-4-$Q$1)),"")))</f>
        <v/>
      </c>
      <c r="F902" s="12">
        <f>IF(A902="","",IF(L902-$Q$1-3&lt;1,"",IF(COUNT(INDEX($C$5:$C$2004,(ROW()-4-$Q$1)-3):INDEX($C$5:$C$2004,(ROW()-4-$Q$1)))=4,AVERAGE(INDEX($C$5:$C$2004,(ROW()-4-$Q$1)-3):INDEX($C$5:$C$2004,(ROW()-4-$Q$1))),"")))</f>
        <v/>
      </c>
      <c r="G902" s="12">
        <f>IF(A902="","",IF(L902-$Q$1&lt;1,"",IF(ISNUMBER(INDEX($M$5:$M$2004,(ROW()-4-$Q$1))),INDEX($M$5:$M$2004,(ROW()-4-$Q$1)),"")))</f>
        <v/>
      </c>
      <c r="H902" s="11">
        <f>IF(AND(ISNUMBER(C902),ISNUMBER(D902),ISNUMBER(E902),ISNUMBER(F902),ISNUMBER(G902)),ABS(D902-C902),"")</f>
        <v/>
      </c>
      <c r="I902" s="11">
        <f>IF(ISNUMBER(H902),ABS(E902-C902),"")</f>
        <v/>
      </c>
      <c r="J902" s="12">
        <f>IF(ISNUMBER(H902),ABS(F902-C902),"")</f>
        <v/>
      </c>
      <c r="K902" s="12">
        <f>IF(ISNUMBER(H902),ABS(G902-C902),"")</f>
        <v/>
      </c>
      <c r="L902" s="11">
        <f>IF(A902="","",IF(A902=A901,L901+1,1))</f>
        <v/>
      </c>
      <c r="M902" s="12">
        <f>IF(A902="","",IF(L902=1,IF(ISNUMBER(C902),C902,""),IF(ISNUMBER(C902),IF(ISNUMBER(M901),$Q$2*C902+(1-$Q$2)*M901,C902),M901)))</f>
        <v/>
      </c>
      <c r="N902" s="11">
        <f>IF(A902="","",IF(L902=1,N901+1,N901))</f>
        <v/>
      </c>
    </row>
    <row r="903">
      <c r="A903" s="10" t="n"/>
      <c r="B903" s="10" t="n"/>
      <c r="C903" s="10" t="n"/>
      <c r="D903" s="10" t="n"/>
      <c r="E903" s="11">
        <f>IF(A903="","",IF(L903-$Q$1&lt;1,"",IF(ISNUMBER(INDEX($C$5:$C$2004,(ROW()-4-$Q$1))),INDEX($C$5:$C$2004,(ROW()-4-$Q$1)),"")))</f>
        <v/>
      </c>
      <c r="F903" s="12">
        <f>IF(A903="","",IF(L903-$Q$1-3&lt;1,"",IF(COUNT(INDEX($C$5:$C$2004,(ROW()-4-$Q$1)-3):INDEX($C$5:$C$2004,(ROW()-4-$Q$1)))=4,AVERAGE(INDEX($C$5:$C$2004,(ROW()-4-$Q$1)-3):INDEX($C$5:$C$2004,(ROW()-4-$Q$1))),"")))</f>
        <v/>
      </c>
      <c r="G903" s="12">
        <f>IF(A903="","",IF(L903-$Q$1&lt;1,"",IF(ISNUMBER(INDEX($M$5:$M$2004,(ROW()-4-$Q$1))),INDEX($M$5:$M$2004,(ROW()-4-$Q$1)),"")))</f>
        <v/>
      </c>
      <c r="H903" s="11">
        <f>IF(AND(ISNUMBER(C903),ISNUMBER(D903),ISNUMBER(E903),ISNUMBER(F903),ISNUMBER(G903)),ABS(D903-C903),"")</f>
        <v/>
      </c>
      <c r="I903" s="11">
        <f>IF(ISNUMBER(H903),ABS(E903-C903),"")</f>
        <v/>
      </c>
      <c r="J903" s="12">
        <f>IF(ISNUMBER(H903),ABS(F903-C903),"")</f>
        <v/>
      </c>
      <c r="K903" s="12">
        <f>IF(ISNUMBER(H903),ABS(G903-C903),"")</f>
        <v/>
      </c>
      <c r="L903" s="11">
        <f>IF(A903="","",IF(A903=A902,L902+1,1))</f>
        <v/>
      </c>
      <c r="M903" s="12">
        <f>IF(A903="","",IF(L903=1,IF(ISNUMBER(C903),C903,""),IF(ISNUMBER(C903),IF(ISNUMBER(M902),$Q$2*C903+(1-$Q$2)*M902,C903),M902)))</f>
        <v/>
      </c>
      <c r="N903" s="11">
        <f>IF(A903="","",IF(L903=1,N902+1,N902))</f>
        <v/>
      </c>
    </row>
    <row r="904">
      <c r="A904" s="10" t="n"/>
      <c r="B904" s="10" t="n"/>
      <c r="C904" s="10" t="n"/>
      <c r="D904" s="10" t="n"/>
      <c r="E904" s="11">
        <f>IF(A904="","",IF(L904-$Q$1&lt;1,"",IF(ISNUMBER(INDEX($C$5:$C$2004,(ROW()-4-$Q$1))),INDEX($C$5:$C$2004,(ROW()-4-$Q$1)),"")))</f>
        <v/>
      </c>
      <c r="F904" s="12">
        <f>IF(A904="","",IF(L904-$Q$1-3&lt;1,"",IF(COUNT(INDEX($C$5:$C$2004,(ROW()-4-$Q$1)-3):INDEX($C$5:$C$2004,(ROW()-4-$Q$1)))=4,AVERAGE(INDEX($C$5:$C$2004,(ROW()-4-$Q$1)-3):INDEX($C$5:$C$2004,(ROW()-4-$Q$1))),"")))</f>
        <v/>
      </c>
      <c r="G904" s="12">
        <f>IF(A904="","",IF(L904-$Q$1&lt;1,"",IF(ISNUMBER(INDEX($M$5:$M$2004,(ROW()-4-$Q$1))),INDEX($M$5:$M$2004,(ROW()-4-$Q$1)),"")))</f>
        <v/>
      </c>
      <c r="H904" s="11">
        <f>IF(AND(ISNUMBER(C904),ISNUMBER(D904),ISNUMBER(E904),ISNUMBER(F904),ISNUMBER(G904)),ABS(D904-C904),"")</f>
        <v/>
      </c>
      <c r="I904" s="11">
        <f>IF(ISNUMBER(H904),ABS(E904-C904),"")</f>
        <v/>
      </c>
      <c r="J904" s="12">
        <f>IF(ISNUMBER(H904),ABS(F904-C904),"")</f>
        <v/>
      </c>
      <c r="K904" s="12">
        <f>IF(ISNUMBER(H904),ABS(G904-C904),"")</f>
        <v/>
      </c>
      <c r="L904" s="11">
        <f>IF(A904="","",IF(A904=A903,L903+1,1))</f>
        <v/>
      </c>
      <c r="M904" s="12">
        <f>IF(A904="","",IF(L904=1,IF(ISNUMBER(C904),C904,""),IF(ISNUMBER(C904),IF(ISNUMBER(M903),$Q$2*C904+(1-$Q$2)*M903,C904),M903)))</f>
        <v/>
      </c>
      <c r="N904" s="11">
        <f>IF(A904="","",IF(L904=1,N903+1,N903))</f>
        <v/>
      </c>
    </row>
    <row r="905">
      <c r="A905" s="10" t="n"/>
      <c r="B905" s="10" t="n"/>
      <c r="C905" s="10" t="n"/>
      <c r="D905" s="10" t="n"/>
      <c r="E905" s="11">
        <f>IF(A905="","",IF(L905-$Q$1&lt;1,"",IF(ISNUMBER(INDEX($C$5:$C$2004,(ROW()-4-$Q$1))),INDEX($C$5:$C$2004,(ROW()-4-$Q$1)),"")))</f>
        <v/>
      </c>
      <c r="F905" s="12">
        <f>IF(A905="","",IF(L905-$Q$1-3&lt;1,"",IF(COUNT(INDEX($C$5:$C$2004,(ROW()-4-$Q$1)-3):INDEX($C$5:$C$2004,(ROW()-4-$Q$1)))=4,AVERAGE(INDEX($C$5:$C$2004,(ROW()-4-$Q$1)-3):INDEX($C$5:$C$2004,(ROW()-4-$Q$1))),"")))</f>
        <v/>
      </c>
      <c r="G905" s="12">
        <f>IF(A905="","",IF(L905-$Q$1&lt;1,"",IF(ISNUMBER(INDEX($M$5:$M$2004,(ROW()-4-$Q$1))),INDEX($M$5:$M$2004,(ROW()-4-$Q$1)),"")))</f>
        <v/>
      </c>
      <c r="H905" s="11">
        <f>IF(AND(ISNUMBER(C905),ISNUMBER(D905),ISNUMBER(E905),ISNUMBER(F905),ISNUMBER(G905)),ABS(D905-C905),"")</f>
        <v/>
      </c>
      <c r="I905" s="11">
        <f>IF(ISNUMBER(H905),ABS(E905-C905),"")</f>
        <v/>
      </c>
      <c r="J905" s="12">
        <f>IF(ISNUMBER(H905),ABS(F905-C905),"")</f>
        <v/>
      </c>
      <c r="K905" s="12">
        <f>IF(ISNUMBER(H905),ABS(G905-C905),"")</f>
        <v/>
      </c>
      <c r="L905" s="11">
        <f>IF(A905="","",IF(A905=A904,L904+1,1))</f>
        <v/>
      </c>
      <c r="M905" s="12">
        <f>IF(A905="","",IF(L905=1,IF(ISNUMBER(C905),C905,""),IF(ISNUMBER(C905),IF(ISNUMBER(M904),$Q$2*C905+(1-$Q$2)*M904,C905),M904)))</f>
        <v/>
      </c>
      <c r="N905" s="11">
        <f>IF(A905="","",IF(L905=1,N904+1,N904))</f>
        <v/>
      </c>
    </row>
    <row r="906">
      <c r="A906" s="10" t="n"/>
      <c r="B906" s="10" t="n"/>
      <c r="C906" s="10" t="n"/>
      <c r="D906" s="10" t="n"/>
      <c r="E906" s="11">
        <f>IF(A906="","",IF(L906-$Q$1&lt;1,"",IF(ISNUMBER(INDEX($C$5:$C$2004,(ROW()-4-$Q$1))),INDEX($C$5:$C$2004,(ROW()-4-$Q$1)),"")))</f>
        <v/>
      </c>
      <c r="F906" s="12">
        <f>IF(A906="","",IF(L906-$Q$1-3&lt;1,"",IF(COUNT(INDEX($C$5:$C$2004,(ROW()-4-$Q$1)-3):INDEX($C$5:$C$2004,(ROW()-4-$Q$1)))=4,AVERAGE(INDEX($C$5:$C$2004,(ROW()-4-$Q$1)-3):INDEX($C$5:$C$2004,(ROW()-4-$Q$1))),"")))</f>
        <v/>
      </c>
      <c r="G906" s="12">
        <f>IF(A906="","",IF(L906-$Q$1&lt;1,"",IF(ISNUMBER(INDEX($M$5:$M$2004,(ROW()-4-$Q$1))),INDEX($M$5:$M$2004,(ROW()-4-$Q$1)),"")))</f>
        <v/>
      </c>
      <c r="H906" s="11">
        <f>IF(AND(ISNUMBER(C906),ISNUMBER(D906),ISNUMBER(E906),ISNUMBER(F906),ISNUMBER(G906)),ABS(D906-C906),"")</f>
        <v/>
      </c>
      <c r="I906" s="11">
        <f>IF(ISNUMBER(H906),ABS(E906-C906),"")</f>
        <v/>
      </c>
      <c r="J906" s="12">
        <f>IF(ISNUMBER(H906),ABS(F906-C906),"")</f>
        <v/>
      </c>
      <c r="K906" s="12">
        <f>IF(ISNUMBER(H906),ABS(G906-C906),"")</f>
        <v/>
      </c>
      <c r="L906" s="11">
        <f>IF(A906="","",IF(A906=A905,L905+1,1))</f>
        <v/>
      </c>
      <c r="M906" s="12">
        <f>IF(A906="","",IF(L906=1,IF(ISNUMBER(C906),C906,""),IF(ISNUMBER(C906),IF(ISNUMBER(M905),$Q$2*C906+(1-$Q$2)*M905,C906),M905)))</f>
        <v/>
      </c>
      <c r="N906" s="11">
        <f>IF(A906="","",IF(L906=1,N905+1,N905))</f>
        <v/>
      </c>
    </row>
    <row r="907">
      <c r="A907" s="10" t="n"/>
      <c r="B907" s="10" t="n"/>
      <c r="C907" s="10" t="n"/>
      <c r="D907" s="10" t="n"/>
      <c r="E907" s="11">
        <f>IF(A907="","",IF(L907-$Q$1&lt;1,"",IF(ISNUMBER(INDEX($C$5:$C$2004,(ROW()-4-$Q$1))),INDEX($C$5:$C$2004,(ROW()-4-$Q$1)),"")))</f>
        <v/>
      </c>
      <c r="F907" s="12">
        <f>IF(A907="","",IF(L907-$Q$1-3&lt;1,"",IF(COUNT(INDEX($C$5:$C$2004,(ROW()-4-$Q$1)-3):INDEX($C$5:$C$2004,(ROW()-4-$Q$1)))=4,AVERAGE(INDEX($C$5:$C$2004,(ROW()-4-$Q$1)-3):INDEX($C$5:$C$2004,(ROW()-4-$Q$1))),"")))</f>
        <v/>
      </c>
      <c r="G907" s="12">
        <f>IF(A907="","",IF(L907-$Q$1&lt;1,"",IF(ISNUMBER(INDEX($M$5:$M$2004,(ROW()-4-$Q$1))),INDEX($M$5:$M$2004,(ROW()-4-$Q$1)),"")))</f>
        <v/>
      </c>
      <c r="H907" s="11">
        <f>IF(AND(ISNUMBER(C907),ISNUMBER(D907),ISNUMBER(E907),ISNUMBER(F907),ISNUMBER(G907)),ABS(D907-C907),"")</f>
        <v/>
      </c>
      <c r="I907" s="11">
        <f>IF(ISNUMBER(H907),ABS(E907-C907),"")</f>
        <v/>
      </c>
      <c r="J907" s="12">
        <f>IF(ISNUMBER(H907),ABS(F907-C907),"")</f>
        <v/>
      </c>
      <c r="K907" s="12">
        <f>IF(ISNUMBER(H907),ABS(G907-C907),"")</f>
        <v/>
      </c>
      <c r="L907" s="11">
        <f>IF(A907="","",IF(A907=A906,L906+1,1))</f>
        <v/>
      </c>
      <c r="M907" s="12">
        <f>IF(A907="","",IF(L907=1,IF(ISNUMBER(C907),C907,""),IF(ISNUMBER(C907),IF(ISNUMBER(M906),$Q$2*C907+(1-$Q$2)*M906,C907),M906)))</f>
        <v/>
      </c>
      <c r="N907" s="11">
        <f>IF(A907="","",IF(L907=1,N906+1,N906))</f>
        <v/>
      </c>
    </row>
    <row r="908">
      <c r="A908" s="10" t="n"/>
      <c r="B908" s="10" t="n"/>
      <c r="C908" s="10" t="n"/>
      <c r="D908" s="10" t="n"/>
      <c r="E908" s="11">
        <f>IF(A908="","",IF(L908-$Q$1&lt;1,"",IF(ISNUMBER(INDEX($C$5:$C$2004,(ROW()-4-$Q$1))),INDEX($C$5:$C$2004,(ROW()-4-$Q$1)),"")))</f>
        <v/>
      </c>
      <c r="F908" s="12">
        <f>IF(A908="","",IF(L908-$Q$1-3&lt;1,"",IF(COUNT(INDEX($C$5:$C$2004,(ROW()-4-$Q$1)-3):INDEX($C$5:$C$2004,(ROW()-4-$Q$1)))=4,AVERAGE(INDEX($C$5:$C$2004,(ROW()-4-$Q$1)-3):INDEX($C$5:$C$2004,(ROW()-4-$Q$1))),"")))</f>
        <v/>
      </c>
      <c r="G908" s="12">
        <f>IF(A908="","",IF(L908-$Q$1&lt;1,"",IF(ISNUMBER(INDEX($M$5:$M$2004,(ROW()-4-$Q$1))),INDEX($M$5:$M$2004,(ROW()-4-$Q$1)),"")))</f>
        <v/>
      </c>
      <c r="H908" s="11">
        <f>IF(AND(ISNUMBER(C908),ISNUMBER(D908),ISNUMBER(E908),ISNUMBER(F908),ISNUMBER(G908)),ABS(D908-C908),"")</f>
        <v/>
      </c>
      <c r="I908" s="11">
        <f>IF(ISNUMBER(H908),ABS(E908-C908),"")</f>
        <v/>
      </c>
      <c r="J908" s="12">
        <f>IF(ISNUMBER(H908),ABS(F908-C908),"")</f>
        <v/>
      </c>
      <c r="K908" s="12">
        <f>IF(ISNUMBER(H908),ABS(G908-C908),"")</f>
        <v/>
      </c>
      <c r="L908" s="11">
        <f>IF(A908="","",IF(A908=A907,L907+1,1))</f>
        <v/>
      </c>
      <c r="M908" s="12">
        <f>IF(A908="","",IF(L908=1,IF(ISNUMBER(C908),C908,""),IF(ISNUMBER(C908),IF(ISNUMBER(M907),$Q$2*C908+(1-$Q$2)*M907,C908),M907)))</f>
        <v/>
      </c>
      <c r="N908" s="11">
        <f>IF(A908="","",IF(L908=1,N907+1,N907))</f>
        <v/>
      </c>
    </row>
    <row r="909">
      <c r="A909" s="10" t="n"/>
      <c r="B909" s="10" t="n"/>
      <c r="C909" s="10" t="n"/>
      <c r="D909" s="10" t="n"/>
      <c r="E909" s="11">
        <f>IF(A909="","",IF(L909-$Q$1&lt;1,"",IF(ISNUMBER(INDEX($C$5:$C$2004,(ROW()-4-$Q$1))),INDEX($C$5:$C$2004,(ROW()-4-$Q$1)),"")))</f>
        <v/>
      </c>
      <c r="F909" s="12">
        <f>IF(A909="","",IF(L909-$Q$1-3&lt;1,"",IF(COUNT(INDEX($C$5:$C$2004,(ROW()-4-$Q$1)-3):INDEX($C$5:$C$2004,(ROW()-4-$Q$1)))=4,AVERAGE(INDEX($C$5:$C$2004,(ROW()-4-$Q$1)-3):INDEX($C$5:$C$2004,(ROW()-4-$Q$1))),"")))</f>
        <v/>
      </c>
      <c r="G909" s="12">
        <f>IF(A909="","",IF(L909-$Q$1&lt;1,"",IF(ISNUMBER(INDEX($M$5:$M$2004,(ROW()-4-$Q$1))),INDEX($M$5:$M$2004,(ROW()-4-$Q$1)),"")))</f>
        <v/>
      </c>
      <c r="H909" s="11">
        <f>IF(AND(ISNUMBER(C909),ISNUMBER(D909),ISNUMBER(E909),ISNUMBER(F909),ISNUMBER(G909)),ABS(D909-C909),"")</f>
        <v/>
      </c>
      <c r="I909" s="11">
        <f>IF(ISNUMBER(H909),ABS(E909-C909),"")</f>
        <v/>
      </c>
      <c r="J909" s="12">
        <f>IF(ISNUMBER(H909),ABS(F909-C909),"")</f>
        <v/>
      </c>
      <c r="K909" s="12">
        <f>IF(ISNUMBER(H909),ABS(G909-C909),"")</f>
        <v/>
      </c>
      <c r="L909" s="11">
        <f>IF(A909="","",IF(A909=A908,L908+1,1))</f>
        <v/>
      </c>
      <c r="M909" s="12">
        <f>IF(A909="","",IF(L909=1,IF(ISNUMBER(C909),C909,""),IF(ISNUMBER(C909),IF(ISNUMBER(M908),$Q$2*C909+(1-$Q$2)*M908,C909),M908)))</f>
        <v/>
      </c>
      <c r="N909" s="11">
        <f>IF(A909="","",IF(L909=1,N908+1,N908))</f>
        <v/>
      </c>
    </row>
    <row r="910">
      <c r="A910" s="10" t="n"/>
      <c r="B910" s="10" t="n"/>
      <c r="C910" s="10" t="n"/>
      <c r="D910" s="10" t="n"/>
      <c r="E910" s="11">
        <f>IF(A910="","",IF(L910-$Q$1&lt;1,"",IF(ISNUMBER(INDEX($C$5:$C$2004,(ROW()-4-$Q$1))),INDEX($C$5:$C$2004,(ROW()-4-$Q$1)),"")))</f>
        <v/>
      </c>
      <c r="F910" s="12">
        <f>IF(A910="","",IF(L910-$Q$1-3&lt;1,"",IF(COUNT(INDEX($C$5:$C$2004,(ROW()-4-$Q$1)-3):INDEX($C$5:$C$2004,(ROW()-4-$Q$1)))=4,AVERAGE(INDEX($C$5:$C$2004,(ROW()-4-$Q$1)-3):INDEX($C$5:$C$2004,(ROW()-4-$Q$1))),"")))</f>
        <v/>
      </c>
      <c r="G910" s="12">
        <f>IF(A910="","",IF(L910-$Q$1&lt;1,"",IF(ISNUMBER(INDEX($M$5:$M$2004,(ROW()-4-$Q$1))),INDEX($M$5:$M$2004,(ROW()-4-$Q$1)),"")))</f>
        <v/>
      </c>
      <c r="H910" s="11">
        <f>IF(AND(ISNUMBER(C910),ISNUMBER(D910),ISNUMBER(E910),ISNUMBER(F910),ISNUMBER(G910)),ABS(D910-C910),"")</f>
        <v/>
      </c>
      <c r="I910" s="11">
        <f>IF(ISNUMBER(H910),ABS(E910-C910),"")</f>
        <v/>
      </c>
      <c r="J910" s="12">
        <f>IF(ISNUMBER(H910),ABS(F910-C910),"")</f>
        <v/>
      </c>
      <c r="K910" s="12">
        <f>IF(ISNUMBER(H910),ABS(G910-C910),"")</f>
        <v/>
      </c>
      <c r="L910" s="11">
        <f>IF(A910="","",IF(A910=A909,L909+1,1))</f>
        <v/>
      </c>
      <c r="M910" s="12">
        <f>IF(A910="","",IF(L910=1,IF(ISNUMBER(C910),C910,""),IF(ISNUMBER(C910),IF(ISNUMBER(M909),$Q$2*C910+(1-$Q$2)*M909,C910),M909)))</f>
        <v/>
      </c>
      <c r="N910" s="11">
        <f>IF(A910="","",IF(L910=1,N909+1,N909))</f>
        <v/>
      </c>
    </row>
    <row r="911">
      <c r="A911" s="10" t="n"/>
      <c r="B911" s="10" t="n"/>
      <c r="C911" s="10" t="n"/>
      <c r="D911" s="10" t="n"/>
      <c r="E911" s="11">
        <f>IF(A911="","",IF(L911-$Q$1&lt;1,"",IF(ISNUMBER(INDEX($C$5:$C$2004,(ROW()-4-$Q$1))),INDEX($C$5:$C$2004,(ROW()-4-$Q$1)),"")))</f>
        <v/>
      </c>
      <c r="F911" s="12">
        <f>IF(A911="","",IF(L911-$Q$1-3&lt;1,"",IF(COUNT(INDEX($C$5:$C$2004,(ROW()-4-$Q$1)-3):INDEX($C$5:$C$2004,(ROW()-4-$Q$1)))=4,AVERAGE(INDEX($C$5:$C$2004,(ROW()-4-$Q$1)-3):INDEX($C$5:$C$2004,(ROW()-4-$Q$1))),"")))</f>
        <v/>
      </c>
      <c r="G911" s="12">
        <f>IF(A911="","",IF(L911-$Q$1&lt;1,"",IF(ISNUMBER(INDEX($M$5:$M$2004,(ROW()-4-$Q$1))),INDEX($M$5:$M$2004,(ROW()-4-$Q$1)),"")))</f>
        <v/>
      </c>
      <c r="H911" s="11">
        <f>IF(AND(ISNUMBER(C911),ISNUMBER(D911),ISNUMBER(E911),ISNUMBER(F911),ISNUMBER(G911)),ABS(D911-C911),"")</f>
        <v/>
      </c>
      <c r="I911" s="11">
        <f>IF(ISNUMBER(H911),ABS(E911-C911),"")</f>
        <v/>
      </c>
      <c r="J911" s="12">
        <f>IF(ISNUMBER(H911),ABS(F911-C911),"")</f>
        <v/>
      </c>
      <c r="K911" s="12">
        <f>IF(ISNUMBER(H911),ABS(G911-C911),"")</f>
        <v/>
      </c>
      <c r="L911" s="11">
        <f>IF(A911="","",IF(A911=A910,L910+1,1))</f>
        <v/>
      </c>
      <c r="M911" s="12">
        <f>IF(A911="","",IF(L911=1,IF(ISNUMBER(C911),C911,""),IF(ISNUMBER(C911),IF(ISNUMBER(M910),$Q$2*C911+(1-$Q$2)*M910,C911),M910)))</f>
        <v/>
      </c>
      <c r="N911" s="11">
        <f>IF(A911="","",IF(L911=1,N910+1,N910))</f>
        <v/>
      </c>
    </row>
    <row r="912">
      <c r="A912" s="10" t="n"/>
      <c r="B912" s="10" t="n"/>
      <c r="C912" s="10" t="n"/>
      <c r="D912" s="10" t="n"/>
      <c r="E912" s="11">
        <f>IF(A912="","",IF(L912-$Q$1&lt;1,"",IF(ISNUMBER(INDEX($C$5:$C$2004,(ROW()-4-$Q$1))),INDEX($C$5:$C$2004,(ROW()-4-$Q$1)),"")))</f>
        <v/>
      </c>
      <c r="F912" s="12">
        <f>IF(A912="","",IF(L912-$Q$1-3&lt;1,"",IF(COUNT(INDEX($C$5:$C$2004,(ROW()-4-$Q$1)-3):INDEX($C$5:$C$2004,(ROW()-4-$Q$1)))=4,AVERAGE(INDEX($C$5:$C$2004,(ROW()-4-$Q$1)-3):INDEX($C$5:$C$2004,(ROW()-4-$Q$1))),"")))</f>
        <v/>
      </c>
      <c r="G912" s="12">
        <f>IF(A912="","",IF(L912-$Q$1&lt;1,"",IF(ISNUMBER(INDEX($M$5:$M$2004,(ROW()-4-$Q$1))),INDEX($M$5:$M$2004,(ROW()-4-$Q$1)),"")))</f>
        <v/>
      </c>
      <c r="H912" s="11">
        <f>IF(AND(ISNUMBER(C912),ISNUMBER(D912),ISNUMBER(E912),ISNUMBER(F912),ISNUMBER(G912)),ABS(D912-C912),"")</f>
        <v/>
      </c>
      <c r="I912" s="11">
        <f>IF(ISNUMBER(H912),ABS(E912-C912),"")</f>
        <v/>
      </c>
      <c r="J912" s="12">
        <f>IF(ISNUMBER(H912),ABS(F912-C912),"")</f>
        <v/>
      </c>
      <c r="K912" s="12">
        <f>IF(ISNUMBER(H912),ABS(G912-C912),"")</f>
        <v/>
      </c>
      <c r="L912" s="11">
        <f>IF(A912="","",IF(A912=A911,L911+1,1))</f>
        <v/>
      </c>
      <c r="M912" s="12">
        <f>IF(A912="","",IF(L912=1,IF(ISNUMBER(C912),C912,""),IF(ISNUMBER(C912),IF(ISNUMBER(M911),$Q$2*C912+(1-$Q$2)*M911,C912),M911)))</f>
        <v/>
      </c>
      <c r="N912" s="11">
        <f>IF(A912="","",IF(L912=1,N911+1,N911))</f>
        <v/>
      </c>
    </row>
    <row r="913">
      <c r="A913" s="10" t="n"/>
      <c r="B913" s="10" t="n"/>
      <c r="C913" s="10" t="n"/>
      <c r="D913" s="10" t="n"/>
      <c r="E913" s="11">
        <f>IF(A913="","",IF(L913-$Q$1&lt;1,"",IF(ISNUMBER(INDEX($C$5:$C$2004,(ROW()-4-$Q$1))),INDEX($C$5:$C$2004,(ROW()-4-$Q$1)),"")))</f>
        <v/>
      </c>
      <c r="F913" s="12">
        <f>IF(A913="","",IF(L913-$Q$1-3&lt;1,"",IF(COUNT(INDEX($C$5:$C$2004,(ROW()-4-$Q$1)-3):INDEX($C$5:$C$2004,(ROW()-4-$Q$1)))=4,AVERAGE(INDEX($C$5:$C$2004,(ROW()-4-$Q$1)-3):INDEX($C$5:$C$2004,(ROW()-4-$Q$1))),"")))</f>
        <v/>
      </c>
      <c r="G913" s="12">
        <f>IF(A913="","",IF(L913-$Q$1&lt;1,"",IF(ISNUMBER(INDEX($M$5:$M$2004,(ROW()-4-$Q$1))),INDEX($M$5:$M$2004,(ROW()-4-$Q$1)),"")))</f>
        <v/>
      </c>
      <c r="H913" s="11">
        <f>IF(AND(ISNUMBER(C913),ISNUMBER(D913),ISNUMBER(E913),ISNUMBER(F913),ISNUMBER(G913)),ABS(D913-C913),"")</f>
        <v/>
      </c>
      <c r="I913" s="11">
        <f>IF(ISNUMBER(H913),ABS(E913-C913),"")</f>
        <v/>
      </c>
      <c r="J913" s="12">
        <f>IF(ISNUMBER(H913),ABS(F913-C913),"")</f>
        <v/>
      </c>
      <c r="K913" s="12">
        <f>IF(ISNUMBER(H913),ABS(G913-C913),"")</f>
        <v/>
      </c>
      <c r="L913" s="11">
        <f>IF(A913="","",IF(A913=A912,L912+1,1))</f>
        <v/>
      </c>
      <c r="M913" s="12">
        <f>IF(A913="","",IF(L913=1,IF(ISNUMBER(C913),C913,""),IF(ISNUMBER(C913),IF(ISNUMBER(M912),$Q$2*C913+(1-$Q$2)*M912,C913),M912)))</f>
        <v/>
      </c>
      <c r="N913" s="11">
        <f>IF(A913="","",IF(L913=1,N912+1,N912))</f>
        <v/>
      </c>
    </row>
    <row r="914">
      <c r="A914" s="10" t="n"/>
      <c r="B914" s="10" t="n"/>
      <c r="C914" s="10" t="n"/>
      <c r="D914" s="10" t="n"/>
      <c r="E914" s="11">
        <f>IF(A914="","",IF(L914-$Q$1&lt;1,"",IF(ISNUMBER(INDEX($C$5:$C$2004,(ROW()-4-$Q$1))),INDEX($C$5:$C$2004,(ROW()-4-$Q$1)),"")))</f>
        <v/>
      </c>
      <c r="F914" s="12">
        <f>IF(A914="","",IF(L914-$Q$1-3&lt;1,"",IF(COUNT(INDEX($C$5:$C$2004,(ROW()-4-$Q$1)-3):INDEX($C$5:$C$2004,(ROW()-4-$Q$1)))=4,AVERAGE(INDEX($C$5:$C$2004,(ROW()-4-$Q$1)-3):INDEX($C$5:$C$2004,(ROW()-4-$Q$1))),"")))</f>
        <v/>
      </c>
      <c r="G914" s="12">
        <f>IF(A914="","",IF(L914-$Q$1&lt;1,"",IF(ISNUMBER(INDEX($M$5:$M$2004,(ROW()-4-$Q$1))),INDEX($M$5:$M$2004,(ROW()-4-$Q$1)),"")))</f>
        <v/>
      </c>
      <c r="H914" s="11">
        <f>IF(AND(ISNUMBER(C914),ISNUMBER(D914),ISNUMBER(E914),ISNUMBER(F914),ISNUMBER(G914)),ABS(D914-C914),"")</f>
        <v/>
      </c>
      <c r="I914" s="11">
        <f>IF(ISNUMBER(H914),ABS(E914-C914),"")</f>
        <v/>
      </c>
      <c r="J914" s="12">
        <f>IF(ISNUMBER(H914),ABS(F914-C914),"")</f>
        <v/>
      </c>
      <c r="K914" s="12">
        <f>IF(ISNUMBER(H914),ABS(G914-C914),"")</f>
        <v/>
      </c>
      <c r="L914" s="11">
        <f>IF(A914="","",IF(A914=A913,L913+1,1))</f>
        <v/>
      </c>
      <c r="M914" s="12">
        <f>IF(A914="","",IF(L914=1,IF(ISNUMBER(C914),C914,""),IF(ISNUMBER(C914),IF(ISNUMBER(M913),$Q$2*C914+(1-$Q$2)*M913,C914),M913)))</f>
        <v/>
      </c>
      <c r="N914" s="11">
        <f>IF(A914="","",IF(L914=1,N913+1,N913))</f>
        <v/>
      </c>
    </row>
    <row r="915">
      <c r="A915" s="10" t="n"/>
      <c r="B915" s="10" t="n"/>
      <c r="C915" s="10" t="n"/>
      <c r="D915" s="10" t="n"/>
      <c r="E915" s="11">
        <f>IF(A915="","",IF(L915-$Q$1&lt;1,"",IF(ISNUMBER(INDEX($C$5:$C$2004,(ROW()-4-$Q$1))),INDEX($C$5:$C$2004,(ROW()-4-$Q$1)),"")))</f>
        <v/>
      </c>
      <c r="F915" s="12">
        <f>IF(A915="","",IF(L915-$Q$1-3&lt;1,"",IF(COUNT(INDEX($C$5:$C$2004,(ROW()-4-$Q$1)-3):INDEX($C$5:$C$2004,(ROW()-4-$Q$1)))=4,AVERAGE(INDEX($C$5:$C$2004,(ROW()-4-$Q$1)-3):INDEX($C$5:$C$2004,(ROW()-4-$Q$1))),"")))</f>
        <v/>
      </c>
      <c r="G915" s="12">
        <f>IF(A915="","",IF(L915-$Q$1&lt;1,"",IF(ISNUMBER(INDEX($M$5:$M$2004,(ROW()-4-$Q$1))),INDEX($M$5:$M$2004,(ROW()-4-$Q$1)),"")))</f>
        <v/>
      </c>
      <c r="H915" s="11">
        <f>IF(AND(ISNUMBER(C915),ISNUMBER(D915),ISNUMBER(E915),ISNUMBER(F915),ISNUMBER(G915)),ABS(D915-C915),"")</f>
        <v/>
      </c>
      <c r="I915" s="11">
        <f>IF(ISNUMBER(H915),ABS(E915-C915),"")</f>
        <v/>
      </c>
      <c r="J915" s="12">
        <f>IF(ISNUMBER(H915),ABS(F915-C915),"")</f>
        <v/>
      </c>
      <c r="K915" s="12">
        <f>IF(ISNUMBER(H915),ABS(G915-C915),"")</f>
        <v/>
      </c>
      <c r="L915" s="11">
        <f>IF(A915="","",IF(A915=A914,L914+1,1))</f>
        <v/>
      </c>
      <c r="M915" s="12">
        <f>IF(A915="","",IF(L915=1,IF(ISNUMBER(C915),C915,""),IF(ISNUMBER(C915),IF(ISNUMBER(M914),$Q$2*C915+(1-$Q$2)*M914,C915),M914)))</f>
        <v/>
      </c>
      <c r="N915" s="11">
        <f>IF(A915="","",IF(L915=1,N914+1,N914))</f>
        <v/>
      </c>
    </row>
    <row r="916">
      <c r="A916" s="10" t="n"/>
      <c r="B916" s="10" t="n"/>
      <c r="C916" s="10" t="n"/>
      <c r="D916" s="10" t="n"/>
      <c r="E916" s="11">
        <f>IF(A916="","",IF(L916-$Q$1&lt;1,"",IF(ISNUMBER(INDEX($C$5:$C$2004,(ROW()-4-$Q$1))),INDEX($C$5:$C$2004,(ROW()-4-$Q$1)),"")))</f>
        <v/>
      </c>
      <c r="F916" s="12">
        <f>IF(A916="","",IF(L916-$Q$1-3&lt;1,"",IF(COUNT(INDEX($C$5:$C$2004,(ROW()-4-$Q$1)-3):INDEX($C$5:$C$2004,(ROW()-4-$Q$1)))=4,AVERAGE(INDEX($C$5:$C$2004,(ROW()-4-$Q$1)-3):INDEX($C$5:$C$2004,(ROW()-4-$Q$1))),"")))</f>
        <v/>
      </c>
      <c r="G916" s="12">
        <f>IF(A916="","",IF(L916-$Q$1&lt;1,"",IF(ISNUMBER(INDEX($M$5:$M$2004,(ROW()-4-$Q$1))),INDEX($M$5:$M$2004,(ROW()-4-$Q$1)),"")))</f>
        <v/>
      </c>
      <c r="H916" s="11">
        <f>IF(AND(ISNUMBER(C916),ISNUMBER(D916),ISNUMBER(E916),ISNUMBER(F916),ISNUMBER(G916)),ABS(D916-C916),"")</f>
        <v/>
      </c>
      <c r="I916" s="11">
        <f>IF(ISNUMBER(H916),ABS(E916-C916),"")</f>
        <v/>
      </c>
      <c r="J916" s="12">
        <f>IF(ISNUMBER(H916),ABS(F916-C916),"")</f>
        <v/>
      </c>
      <c r="K916" s="12">
        <f>IF(ISNUMBER(H916),ABS(G916-C916),"")</f>
        <v/>
      </c>
      <c r="L916" s="11">
        <f>IF(A916="","",IF(A916=A915,L915+1,1))</f>
        <v/>
      </c>
      <c r="M916" s="12">
        <f>IF(A916="","",IF(L916=1,IF(ISNUMBER(C916),C916,""),IF(ISNUMBER(C916),IF(ISNUMBER(M915),$Q$2*C916+(1-$Q$2)*M915,C916),M915)))</f>
        <v/>
      </c>
      <c r="N916" s="11">
        <f>IF(A916="","",IF(L916=1,N915+1,N915))</f>
        <v/>
      </c>
    </row>
    <row r="917">
      <c r="A917" s="10" t="n"/>
      <c r="B917" s="10" t="n"/>
      <c r="C917" s="10" t="n"/>
      <c r="D917" s="10" t="n"/>
      <c r="E917" s="11">
        <f>IF(A917="","",IF(L917-$Q$1&lt;1,"",IF(ISNUMBER(INDEX($C$5:$C$2004,(ROW()-4-$Q$1))),INDEX($C$5:$C$2004,(ROW()-4-$Q$1)),"")))</f>
        <v/>
      </c>
      <c r="F917" s="12">
        <f>IF(A917="","",IF(L917-$Q$1-3&lt;1,"",IF(COUNT(INDEX($C$5:$C$2004,(ROW()-4-$Q$1)-3):INDEX($C$5:$C$2004,(ROW()-4-$Q$1)))=4,AVERAGE(INDEX($C$5:$C$2004,(ROW()-4-$Q$1)-3):INDEX($C$5:$C$2004,(ROW()-4-$Q$1))),"")))</f>
        <v/>
      </c>
      <c r="G917" s="12">
        <f>IF(A917="","",IF(L917-$Q$1&lt;1,"",IF(ISNUMBER(INDEX($M$5:$M$2004,(ROW()-4-$Q$1))),INDEX($M$5:$M$2004,(ROW()-4-$Q$1)),"")))</f>
        <v/>
      </c>
      <c r="H917" s="11">
        <f>IF(AND(ISNUMBER(C917),ISNUMBER(D917),ISNUMBER(E917),ISNUMBER(F917),ISNUMBER(G917)),ABS(D917-C917),"")</f>
        <v/>
      </c>
      <c r="I917" s="11">
        <f>IF(ISNUMBER(H917),ABS(E917-C917),"")</f>
        <v/>
      </c>
      <c r="J917" s="12">
        <f>IF(ISNUMBER(H917),ABS(F917-C917),"")</f>
        <v/>
      </c>
      <c r="K917" s="12">
        <f>IF(ISNUMBER(H917),ABS(G917-C917),"")</f>
        <v/>
      </c>
      <c r="L917" s="11">
        <f>IF(A917="","",IF(A917=A916,L916+1,1))</f>
        <v/>
      </c>
      <c r="M917" s="12">
        <f>IF(A917="","",IF(L917=1,IF(ISNUMBER(C917),C917,""),IF(ISNUMBER(C917),IF(ISNUMBER(M916),$Q$2*C917+(1-$Q$2)*M916,C917),M916)))</f>
        <v/>
      </c>
      <c r="N917" s="11">
        <f>IF(A917="","",IF(L917=1,N916+1,N916))</f>
        <v/>
      </c>
    </row>
    <row r="918">
      <c r="A918" s="10" t="n"/>
      <c r="B918" s="10" t="n"/>
      <c r="C918" s="10" t="n"/>
      <c r="D918" s="10" t="n"/>
      <c r="E918" s="11">
        <f>IF(A918="","",IF(L918-$Q$1&lt;1,"",IF(ISNUMBER(INDEX($C$5:$C$2004,(ROW()-4-$Q$1))),INDEX($C$5:$C$2004,(ROW()-4-$Q$1)),"")))</f>
        <v/>
      </c>
      <c r="F918" s="12">
        <f>IF(A918="","",IF(L918-$Q$1-3&lt;1,"",IF(COUNT(INDEX($C$5:$C$2004,(ROW()-4-$Q$1)-3):INDEX($C$5:$C$2004,(ROW()-4-$Q$1)))=4,AVERAGE(INDEX($C$5:$C$2004,(ROW()-4-$Q$1)-3):INDEX($C$5:$C$2004,(ROW()-4-$Q$1))),"")))</f>
        <v/>
      </c>
      <c r="G918" s="12">
        <f>IF(A918="","",IF(L918-$Q$1&lt;1,"",IF(ISNUMBER(INDEX($M$5:$M$2004,(ROW()-4-$Q$1))),INDEX($M$5:$M$2004,(ROW()-4-$Q$1)),"")))</f>
        <v/>
      </c>
      <c r="H918" s="11">
        <f>IF(AND(ISNUMBER(C918),ISNUMBER(D918),ISNUMBER(E918),ISNUMBER(F918),ISNUMBER(G918)),ABS(D918-C918),"")</f>
        <v/>
      </c>
      <c r="I918" s="11">
        <f>IF(ISNUMBER(H918),ABS(E918-C918),"")</f>
        <v/>
      </c>
      <c r="J918" s="12">
        <f>IF(ISNUMBER(H918),ABS(F918-C918),"")</f>
        <v/>
      </c>
      <c r="K918" s="12">
        <f>IF(ISNUMBER(H918),ABS(G918-C918),"")</f>
        <v/>
      </c>
      <c r="L918" s="11">
        <f>IF(A918="","",IF(A918=A917,L917+1,1))</f>
        <v/>
      </c>
      <c r="M918" s="12">
        <f>IF(A918="","",IF(L918=1,IF(ISNUMBER(C918),C918,""),IF(ISNUMBER(C918),IF(ISNUMBER(M917),$Q$2*C918+(1-$Q$2)*M917,C918),M917)))</f>
        <v/>
      </c>
      <c r="N918" s="11">
        <f>IF(A918="","",IF(L918=1,N917+1,N917))</f>
        <v/>
      </c>
    </row>
    <row r="919">
      <c r="A919" s="10" t="n"/>
      <c r="B919" s="10" t="n"/>
      <c r="C919" s="10" t="n"/>
      <c r="D919" s="10" t="n"/>
      <c r="E919" s="11">
        <f>IF(A919="","",IF(L919-$Q$1&lt;1,"",IF(ISNUMBER(INDEX($C$5:$C$2004,(ROW()-4-$Q$1))),INDEX($C$5:$C$2004,(ROW()-4-$Q$1)),"")))</f>
        <v/>
      </c>
      <c r="F919" s="12">
        <f>IF(A919="","",IF(L919-$Q$1-3&lt;1,"",IF(COUNT(INDEX($C$5:$C$2004,(ROW()-4-$Q$1)-3):INDEX($C$5:$C$2004,(ROW()-4-$Q$1)))=4,AVERAGE(INDEX($C$5:$C$2004,(ROW()-4-$Q$1)-3):INDEX($C$5:$C$2004,(ROW()-4-$Q$1))),"")))</f>
        <v/>
      </c>
      <c r="G919" s="12">
        <f>IF(A919="","",IF(L919-$Q$1&lt;1,"",IF(ISNUMBER(INDEX($M$5:$M$2004,(ROW()-4-$Q$1))),INDEX($M$5:$M$2004,(ROW()-4-$Q$1)),"")))</f>
        <v/>
      </c>
      <c r="H919" s="11">
        <f>IF(AND(ISNUMBER(C919),ISNUMBER(D919),ISNUMBER(E919),ISNUMBER(F919),ISNUMBER(G919)),ABS(D919-C919),"")</f>
        <v/>
      </c>
      <c r="I919" s="11">
        <f>IF(ISNUMBER(H919),ABS(E919-C919),"")</f>
        <v/>
      </c>
      <c r="J919" s="12">
        <f>IF(ISNUMBER(H919),ABS(F919-C919),"")</f>
        <v/>
      </c>
      <c r="K919" s="12">
        <f>IF(ISNUMBER(H919),ABS(G919-C919),"")</f>
        <v/>
      </c>
      <c r="L919" s="11">
        <f>IF(A919="","",IF(A919=A918,L918+1,1))</f>
        <v/>
      </c>
      <c r="M919" s="12">
        <f>IF(A919="","",IF(L919=1,IF(ISNUMBER(C919),C919,""),IF(ISNUMBER(C919),IF(ISNUMBER(M918),$Q$2*C919+(1-$Q$2)*M918,C919),M918)))</f>
        <v/>
      </c>
      <c r="N919" s="11">
        <f>IF(A919="","",IF(L919=1,N918+1,N918))</f>
        <v/>
      </c>
    </row>
    <row r="920">
      <c r="A920" s="10" t="n"/>
      <c r="B920" s="10" t="n"/>
      <c r="C920" s="10" t="n"/>
      <c r="D920" s="10" t="n"/>
      <c r="E920" s="11">
        <f>IF(A920="","",IF(L920-$Q$1&lt;1,"",IF(ISNUMBER(INDEX($C$5:$C$2004,(ROW()-4-$Q$1))),INDEX($C$5:$C$2004,(ROW()-4-$Q$1)),"")))</f>
        <v/>
      </c>
      <c r="F920" s="12">
        <f>IF(A920="","",IF(L920-$Q$1-3&lt;1,"",IF(COUNT(INDEX($C$5:$C$2004,(ROW()-4-$Q$1)-3):INDEX($C$5:$C$2004,(ROW()-4-$Q$1)))=4,AVERAGE(INDEX($C$5:$C$2004,(ROW()-4-$Q$1)-3):INDEX($C$5:$C$2004,(ROW()-4-$Q$1))),"")))</f>
        <v/>
      </c>
      <c r="G920" s="12">
        <f>IF(A920="","",IF(L920-$Q$1&lt;1,"",IF(ISNUMBER(INDEX($M$5:$M$2004,(ROW()-4-$Q$1))),INDEX($M$5:$M$2004,(ROW()-4-$Q$1)),"")))</f>
        <v/>
      </c>
      <c r="H920" s="11">
        <f>IF(AND(ISNUMBER(C920),ISNUMBER(D920),ISNUMBER(E920),ISNUMBER(F920),ISNUMBER(G920)),ABS(D920-C920),"")</f>
        <v/>
      </c>
      <c r="I920" s="11">
        <f>IF(ISNUMBER(H920),ABS(E920-C920),"")</f>
        <v/>
      </c>
      <c r="J920" s="12">
        <f>IF(ISNUMBER(H920),ABS(F920-C920),"")</f>
        <v/>
      </c>
      <c r="K920" s="12">
        <f>IF(ISNUMBER(H920),ABS(G920-C920),"")</f>
        <v/>
      </c>
      <c r="L920" s="11">
        <f>IF(A920="","",IF(A920=A919,L919+1,1))</f>
        <v/>
      </c>
      <c r="M920" s="12">
        <f>IF(A920="","",IF(L920=1,IF(ISNUMBER(C920),C920,""),IF(ISNUMBER(C920),IF(ISNUMBER(M919),$Q$2*C920+(1-$Q$2)*M919,C920),M919)))</f>
        <v/>
      </c>
      <c r="N920" s="11">
        <f>IF(A920="","",IF(L920=1,N919+1,N919))</f>
        <v/>
      </c>
    </row>
    <row r="921">
      <c r="A921" s="10" t="n"/>
      <c r="B921" s="10" t="n"/>
      <c r="C921" s="10" t="n"/>
      <c r="D921" s="10" t="n"/>
      <c r="E921" s="11">
        <f>IF(A921="","",IF(L921-$Q$1&lt;1,"",IF(ISNUMBER(INDEX($C$5:$C$2004,(ROW()-4-$Q$1))),INDEX($C$5:$C$2004,(ROW()-4-$Q$1)),"")))</f>
        <v/>
      </c>
      <c r="F921" s="12">
        <f>IF(A921="","",IF(L921-$Q$1-3&lt;1,"",IF(COUNT(INDEX($C$5:$C$2004,(ROW()-4-$Q$1)-3):INDEX($C$5:$C$2004,(ROW()-4-$Q$1)))=4,AVERAGE(INDEX($C$5:$C$2004,(ROW()-4-$Q$1)-3):INDEX($C$5:$C$2004,(ROW()-4-$Q$1))),"")))</f>
        <v/>
      </c>
      <c r="G921" s="12">
        <f>IF(A921="","",IF(L921-$Q$1&lt;1,"",IF(ISNUMBER(INDEX($M$5:$M$2004,(ROW()-4-$Q$1))),INDEX($M$5:$M$2004,(ROW()-4-$Q$1)),"")))</f>
        <v/>
      </c>
      <c r="H921" s="11">
        <f>IF(AND(ISNUMBER(C921),ISNUMBER(D921),ISNUMBER(E921),ISNUMBER(F921),ISNUMBER(G921)),ABS(D921-C921),"")</f>
        <v/>
      </c>
      <c r="I921" s="11">
        <f>IF(ISNUMBER(H921),ABS(E921-C921),"")</f>
        <v/>
      </c>
      <c r="J921" s="12">
        <f>IF(ISNUMBER(H921),ABS(F921-C921),"")</f>
        <v/>
      </c>
      <c r="K921" s="12">
        <f>IF(ISNUMBER(H921),ABS(G921-C921),"")</f>
        <v/>
      </c>
      <c r="L921" s="11">
        <f>IF(A921="","",IF(A921=A920,L920+1,1))</f>
        <v/>
      </c>
      <c r="M921" s="12">
        <f>IF(A921="","",IF(L921=1,IF(ISNUMBER(C921),C921,""),IF(ISNUMBER(C921),IF(ISNUMBER(M920),$Q$2*C921+(1-$Q$2)*M920,C921),M920)))</f>
        <v/>
      </c>
      <c r="N921" s="11">
        <f>IF(A921="","",IF(L921=1,N920+1,N920))</f>
        <v/>
      </c>
    </row>
    <row r="922">
      <c r="A922" s="10" t="n"/>
      <c r="B922" s="10" t="n"/>
      <c r="C922" s="10" t="n"/>
      <c r="D922" s="10" t="n"/>
      <c r="E922" s="11">
        <f>IF(A922="","",IF(L922-$Q$1&lt;1,"",IF(ISNUMBER(INDEX($C$5:$C$2004,(ROW()-4-$Q$1))),INDEX($C$5:$C$2004,(ROW()-4-$Q$1)),"")))</f>
        <v/>
      </c>
      <c r="F922" s="12">
        <f>IF(A922="","",IF(L922-$Q$1-3&lt;1,"",IF(COUNT(INDEX($C$5:$C$2004,(ROW()-4-$Q$1)-3):INDEX($C$5:$C$2004,(ROW()-4-$Q$1)))=4,AVERAGE(INDEX($C$5:$C$2004,(ROW()-4-$Q$1)-3):INDEX($C$5:$C$2004,(ROW()-4-$Q$1))),"")))</f>
        <v/>
      </c>
      <c r="G922" s="12">
        <f>IF(A922="","",IF(L922-$Q$1&lt;1,"",IF(ISNUMBER(INDEX($M$5:$M$2004,(ROW()-4-$Q$1))),INDEX($M$5:$M$2004,(ROW()-4-$Q$1)),"")))</f>
        <v/>
      </c>
      <c r="H922" s="11">
        <f>IF(AND(ISNUMBER(C922),ISNUMBER(D922),ISNUMBER(E922),ISNUMBER(F922),ISNUMBER(G922)),ABS(D922-C922),"")</f>
        <v/>
      </c>
      <c r="I922" s="11">
        <f>IF(ISNUMBER(H922),ABS(E922-C922),"")</f>
        <v/>
      </c>
      <c r="J922" s="12">
        <f>IF(ISNUMBER(H922),ABS(F922-C922),"")</f>
        <v/>
      </c>
      <c r="K922" s="12">
        <f>IF(ISNUMBER(H922),ABS(G922-C922),"")</f>
        <v/>
      </c>
      <c r="L922" s="11">
        <f>IF(A922="","",IF(A922=A921,L921+1,1))</f>
        <v/>
      </c>
      <c r="M922" s="12">
        <f>IF(A922="","",IF(L922=1,IF(ISNUMBER(C922),C922,""),IF(ISNUMBER(C922),IF(ISNUMBER(M921),$Q$2*C922+(1-$Q$2)*M921,C922),M921)))</f>
        <v/>
      </c>
      <c r="N922" s="11">
        <f>IF(A922="","",IF(L922=1,N921+1,N921))</f>
        <v/>
      </c>
    </row>
    <row r="923">
      <c r="A923" s="10" t="n"/>
      <c r="B923" s="10" t="n"/>
      <c r="C923" s="10" t="n"/>
      <c r="D923" s="10" t="n"/>
      <c r="E923" s="11">
        <f>IF(A923="","",IF(L923-$Q$1&lt;1,"",IF(ISNUMBER(INDEX($C$5:$C$2004,(ROW()-4-$Q$1))),INDEX($C$5:$C$2004,(ROW()-4-$Q$1)),"")))</f>
        <v/>
      </c>
      <c r="F923" s="12">
        <f>IF(A923="","",IF(L923-$Q$1-3&lt;1,"",IF(COUNT(INDEX($C$5:$C$2004,(ROW()-4-$Q$1)-3):INDEX($C$5:$C$2004,(ROW()-4-$Q$1)))=4,AVERAGE(INDEX($C$5:$C$2004,(ROW()-4-$Q$1)-3):INDEX($C$5:$C$2004,(ROW()-4-$Q$1))),"")))</f>
        <v/>
      </c>
      <c r="G923" s="12">
        <f>IF(A923="","",IF(L923-$Q$1&lt;1,"",IF(ISNUMBER(INDEX($M$5:$M$2004,(ROW()-4-$Q$1))),INDEX($M$5:$M$2004,(ROW()-4-$Q$1)),"")))</f>
        <v/>
      </c>
      <c r="H923" s="11">
        <f>IF(AND(ISNUMBER(C923),ISNUMBER(D923),ISNUMBER(E923),ISNUMBER(F923),ISNUMBER(G923)),ABS(D923-C923),"")</f>
        <v/>
      </c>
      <c r="I923" s="11">
        <f>IF(ISNUMBER(H923),ABS(E923-C923),"")</f>
        <v/>
      </c>
      <c r="J923" s="12">
        <f>IF(ISNUMBER(H923),ABS(F923-C923),"")</f>
        <v/>
      </c>
      <c r="K923" s="12">
        <f>IF(ISNUMBER(H923),ABS(G923-C923),"")</f>
        <v/>
      </c>
      <c r="L923" s="11">
        <f>IF(A923="","",IF(A923=A922,L922+1,1))</f>
        <v/>
      </c>
      <c r="M923" s="12">
        <f>IF(A923="","",IF(L923=1,IF(ISNUMBER(C923),C923,""),IF(ISNUMBER(C923),IF(ISNUMBER(M922),$Q$2*C923+(1-$Q$2)*M922,C923),M922)))</f>
        <v/>
      </c>
      <c r="N923" s="11">
        <f>IF(A923="","",IF(L923=1,N922+1,N922))</f>
        <v/>
      </c>
    </row>
    <row r="924">
      <c r="A924" s="10" t="n"/>
      <c r="B924" s="10" t="n"/>
      <c r="C924" s="10" t="n"/>
      <c r="D924" s="10" t="n"/>
      <c r="E924" s="11">
        <f>IF(A924="","",IF(L924-$Q$1&lt;1,"",IF(ISNUMBER(INDEX($C$5:$C$2004,(ROW()-4-$Q$1))),INDEX($C$5:$C$2004,(ROW()-4-$Q$1)),"")))</f>
        <v/>
      </c>
      <c r="F924" s="12">
        <f>IF(A924="","",IF(L924-$Q$1-3&lt;1,"",IF(COUNT(INDEX($C$5:$C$2004,(ROW()-4-$Q$1)-3):INDEX($C$5:$C$2004,(ROW()-4-$Q$1)))=4,AVERAGE(INDEX($C$5:$C$2004,(ROW()-4-$Q$1)-3):INDEX($C$5:$C$2004,(ROW()-4-$Q$1))),"")))</f>
        <v/>
      </c>
      <c r="G924" s="12">
        <f>IF(A924="","",IF(L924-$Q$1&lt;1,"",IF(ISNUMBER(INDEX($M$5:$M$2004,(ROW()-4-$Q$1))),INDEX($M$5:$M$2004,(ROW()-4-$Q$1)),"")))</f>
        <v/>
      </c>
      <c r="H924" s="11">
        <f>IF(AND(ISNUMBER(C924),ISNUMBER(D924),ISNUMBER(E924),ISNUMBER(F924),ISNUMBER(G924)),ABS(D924-C924),"")</f>
        <v/>
      </c>
      <c r="I924" s="11">
        <f>IF(ISNUMBER(H924),ABS(E924-C924),"")</f>
        <v/>
      </c>
      <c r="J924" s="12">
        <f>IF(ISNUMBER(H924),ABS(F924-C924),"")</f>
        <v/>
      </c>
      <c r="K924" s="12">
        <f>IF(ISNUMBER(H924),ABS(G924-C924),"")</f>
        <v/>
      </c>
      <c r="L924" s="11">
        <f>IF(A924="","",IF(A924=A923,L923+1,1))</f>
        <v/>
      </c>
      <c r="M924" s="12">
        <f>IF(A924="","",IF(L924=1,IF(ISNUMBER(C924),C924,""),IF(ISNUMBER(C924),IF(ISNUMBER(M923),$Q$2*C924+(1-$Q$2)*M923,C924),M923)))</f>
        <v/>
      </c>
      <c r="N924" s="11">
        <f>IF(A924="","",IF(L924=1,N923+1,N923))</f>
        <v/>
      </c>
    </row>
    <row r="925">
      <c r="A925" s="10" t="n"/>
      <c r="B925" s="10" t="n"/>
      <c r="C925" s="10" t="n"/>
      <c r="D925" s="10" t="n"/>
      <c r="E925" s="11">
        <f>IF(A925="","",IF(L925-$Q$1&lt;1,"",IF(ISNUMBER(INDEX($C$5:$C$2004,(ROW()-4-$Q$1))),INDEX($C$5:$C$2004,(ROW()-4-$Q$1)),"")))</f>
        <v/>
      </c>
      <c r="F925" s="12">
        <f>IF(A925="","",IF(L925-$Q$1-3&lt;1,"",IF(COUNT(INDEX($C$5:$C$2004,(ROW()-4-$Q$1)-3):INDEX($C$5:$C$2004,(ROW()-4-$Q$1)))=4,AVERAGE(INDEX($C$5:$C$2004,(ROW()-4-$Q$1)-3):INDEX($C$5:$C$2004,(ROW()-4-$Q$1))),"")))</f>
        <v/>
      </c>
      <c r="G925" s="12">
        <f>IF(A925="","",IF(L925-$Q$1&lt;1,"",IF(ISNUMBER(INDEX($M$5:$M$2004,(ROW()-4-$Q$1))),INDEX($M$5:$M$2004,(ROW()-4-$Q$1)),"")))</f>
        <v/>
      </c>
      <c r="H925" s="11">
        <f>IF(AND(ISNUMBER(C925),ISNUMBER(D925),ISNUMBER(E925),ISNUMBER(F925),ISNUMBER(G925)),ABS(D925-C925),"")</f>
        <v/>
      </c>
      <c r="I925" s="11">
        <f>IF(ISNUMBER(H925),ABS(E925-C925),"")</f>
        <v/>
      </c>
      <c r="J925" s="12">
        <f>IF(ISNUMBER(H925),ABS(F925-C925),"")</f>
        <v/>
      </c>
      <c r="K925" s="12">
        <f>IF(ISNUMBER(H925),ABS(G925-C925),"")</f>
        <v/>
      </c>
      <c r="L925" s="11">
        <f>IF(A925="","",IF(A925=A924,L924+1,1))</f>
        <v/>
      </c>
      <c r="M925" s="12">
        <f>IF(A925="","",IF(L925=1,IF(ISNUMBER(C925),C925,""),IF(ISNUMBER(C925),IF(ISNUMBER(M924),$Q$2*C925+(1-$Q$2)*M924,C925),M924)))</f>
        <v/>
      </c>
      <c r="N925" s="11">
        <f>IF(A925="","",IF(L925=1,N924+1,N924))</f>
        <v/>
      </c>
    </row>
    <row r="926">
      <c r="A926" s="10" t="n"/>
      <c r="B926" s="10" t="n"/>
      <c r="C926" s="10" t="n"/>
      <c r="D926" s="10" t="n"/>
      <c r="E926" s="11">
        <f>IF(A926="","",IF(L926-$Q$1&lt;1,"",IF(ISNUMBER(INDEX($C$5:$C$2004,(ROW()-4-$Q$1))),INDEX($C$5:$C$2004,(ROW()-4-$Q$1)),"")))</f>
        <v/>
      </c>
      <c r="F926" s="12">
        <f>IF(A926="","",IF(L926-$Q$1-3&lt;1,"",IF(COUNT(INDEX($C$5:$C$2004,(ROW()-4-$Q$1)-3):INDEX($C$5:$C$2004,(ROW()-4-$Q$1)))=4,AVERAGE(INDEX($C$5:$C$2004,(ROW()-4-$Q$1)-3):INDEX($C$5:$C$2004,(ROW()-4-$Q$1))),"")))</f>
        <v/>
      </c>
      <c r="G926" s="12">
        <f>IF(A926="","",IF(L926-$Q$1&lt;1,"",IF(ISNUMBER(INDEX($M$5:$M$2004,(ROW()-4-$Q$1))),INDEX($M$5:$M$2004,(ROW()-4-$Q$1)),"")))</f>
        <v/>
      </c>
      <c r="H926" s="11">
        <f>IF(AND(ISNUMBER(C926),ISNUMBER(D926),ISNUMBER(E926),ISNUMBER(F926),ISNUMBER(G926)),ABS(D926-C926),"")</f>
        <v/>
      </c>
      <c r="I926" s="11">
        <f>IF(ISNUMBER(H926),ABS(E926-C926),"")</f>
        <v/>
      </c>
      <c r="J926" s="12">
        <f>IF(ISNUMBER(H926),ABS(F926-C926),"")</f>
        <v/>
      </c>
      <c r="K926" s="12">
        <f>IF(ISNUMBER(H926),ABS(G926-C926),"")</f>
        <v/>
      </c>
      <c r="L926" s="11">
        <f>IF(A926="","",IF(A926=A925,L925+1,1))</f>
        <v/>
      </c>
      <c r="M926" s="12">
        <f>IF(A926="","",IF(L926=1,IF(ISNUMBER(C926),C926,""),IF(ISNUMBER(C926),IF(ISNUMBER(M925),$Q$2*C926+(1-$Q$2)*M925,C926),M925)))</f>
        <v/>
      </c>
      <c r="N926" s="11">
        <f>IF(A926="","",IF(L926=1,N925+1,N925))</f>
        <v/>
      </c>
    </row>
    <row r="927">
      <c r="A927" s="10" t="n"/>
      <c r="B927" s="10" t="n"/>
      <c r="C927" s="10" t="n"/>
      <c r="D927" s="10" t="n"/>
      <c r="E927" s="11">
        <f>IF(A927="","",IF(L927-$Q$1&lt;1,"",IF(ISNUMBER(INDEX($C$5:$C$2004,(ROW()-4-$Q$1))),INDEX($C$5:$C$2004,(ROW()-4-$Q$1)),"")))</f>
        <v/>
      </c>
      <c r="F927" s="12">
        <f>IF(A927="","",IF(L927-$Q$1-3&lt;1,"",IF(COUNT(INDEX($C$5:$C$2004,(ROW()-4-$Q$1)-3):INDEX($C$5:$C$2004,(ROW()-4-$Q$1)))=4,AVERAGE(INDEX($C$5:$C$2004,(ROW()-4-$Q$1)-3):INDEX($C$5:$C$2004,(ROW()-4-$Q$1))),"")))</f>
        <v/>
      </c>
      <c r="G927" s="12">
        <f>IF(A927="","",IF(L927-$Q$1&lt;1,"",IF(ISNUMBER(INDEX($M$5:$M$2004,(ROW()-4-$Q$1))),INDEX($M$5:$M$2004,(ROW()-4-$Q$1)),"")))</f>
        <v/>
      </c>
      <c r="H927" s="11">
        <f>IF(AND(ISNUMBER(C927),ISNUMBER(D927),ISNUMBER(E927),ISNUMBER(F927),ISNUMBER(G927)),ABS(D927-C927),"")</f>
        <v/>
      </c>
      <c r="I927" s="11">
        <f>IF(ISNUMBER(H927),ABS(E927-C927),"")</f>
        <v/>
      </c>
      <c r="J927" s="12">
        <f>IF(ISNUMBER(H927),ABS(F927-C927),"")</f>
        <v/>
      </c>
      <c r="K927" s="12">
        <f>IF(ISNUMBER(H927),ABS(G927-C927),"")</f>
        <v/>
      </c>
      <c r="L927" s="11">
        <f>IF(A927="","",IF(A927=A926,L926+1,1))</f>
        <v/>
      </c>
      <c r="M927" s="12">
        <f>IF(A927="","",IF(L927=1,IF(ISNUMBER(C927),C927,""),IF(ISNUMBER(C927),IF(ISNUMBER(M926),$Q$2*C927+(1-$Q$2)*M926,C927),M926)))</f>
        <v/>
      </c>
      <c r="N927" s="11">
        <f>IF(A927="","",IF(L927=1,N926+1,N926))</f>
        <v/>
      </c>
    </row>
    <row r="928">
      <c r="A928" s="10" t="n"/>
      <c r="B928" s="10" t="n"/>
      <c r="C928" s="10" t="n"/>
      <c r="D928" s="10" t="n"/>
      <c r="E928" s="11">
        <f>IF(A928="","",IF(L928-$Q$1&lt;1,"",IF(ISNUMBER(INDEX($C$5:$C$2004,(ROW()-4-$Q$1))),INDEX($C$5:$C$2004,(ROW()-4-$Q$1)),"")))</f>
        <v/>
      </c>
      <c r="F928" s="12">
        <f>IF(A928="","",IF(L928-$Q$1-3&lt;1,"",IF(COUNT(INDEX($C$5:$C$2004,(ROW()-4-$Q$1)-3):INDEX($C$5:$C$2004,(ROW()-4-$Q$1)))=4,AVERAGE(INDEX($C$5:$C$2004,(ROW()-4-$Q$1)-3):INDEX($C$5:$C$2004,(ROW()-4-$Q$1))),"")))</f>
        <v/>
      </c>
      <c r="G928" s="12">
        <f>IF(A928="","",IF(L928-$Q$1&lt;1,"",IF(ISNUMBER(INDEX($M$5:$M$2004,(ROW()-4-$Q$1))),INDEX($M$5:$M$2004,(ROW()-4-$Q$1)),"")))</f>
        <v/>
      </c>
      <c r="H928" s="11">
        <f>IF(AND(ISNUMBER(C928),ISNUMBER(D928),ISNUMBER(E928),ISNUMBER(F928),ISNUMBER(G928)),ABS(D928-C928),"")</f>
        <v/>
      </c>
      <c r="I928" s="11">
        <f>IF(ISNUMBER(H928),ABS(E928-C928),"")</f>
        <v/>
      </c>
      <c r="J928" s="12">
        <f>IF(ISNUMBER(H928),ABS(F928-C928),"")</f>
        <v/>
      </c>
      <c r="K928" s="12">
        <f>IF(ISNUMBER(H928),ABS(G928-C928),"")</f>
        <v/>
      </c>
      <c r="L928" s="11">
        <f>IF(A928="","",IF(A928=A927,L927+1,1))</f>
        <v/>
      </c>
      <c r="M928" s="12">
        <f>IF(A928="","",IF(L928=1,IF(ISNUMBER(C928),C928,""),IF(ISNUMBER(C928),IF(ISNUMBER(M927),$Q$2*C928+(1-$Q$2)*M927,C928),M927)))</f>
        <v/>
      </c>
      <c r="N928" s="11">
        <f>IF(A928="","",IF(L928=1,N927+1,N927))</f>
        <v/>
      </c>
    </row>
    <row r="929">
      <c r="A929" s="10" t="n"/>
      <c r="B929" s="10" t="n"/>
      <c r="C929" s="10" t="n"/>
      <c r="D929" s="10" t="n"/>
      <c r="E929" s="11">
        <f>IF(A929="","",IF(L929-$Q$1&lt;1,"",IF(ISNUMBER(INDEX($C$5:$C$2004,(ROW()-4-$Q$1))),INDEX($C$5:$C$2004,(ROW()-4-$Q$1)),"")))</f>
        <v/>
      </c>
      <c r="F929" s="12">
        <f>IF(A929="","",IF(L929-$Q$1-3&lt;1,"",IF(COUNT(INDEX($C$5:$C$2004,(ROW()-4-$Q$1)-3):INDEX($C$5:$C$2004,(ROW()-4-$Q$1)))=4,AVERAGE(INDEX($C$5:$C$2004,(ROW()-4-$Q$1)-3):INDEX($C$5:$C$2004,(ROW()-4-$Q$1))),"")))</f>
        <v/>
      </c>
      <c r="G929" s="12">
        <f>IF(A929="","",IF(L929-$Q$1&lt;1,"",IF(ISNUMBER(INDEX($M$5:$M$2004,(ROW()-4-$Q$1))),INDEX($M$5:$M$2004,(ROW()-4-$Q$1)),"")))</f>
        <v/>
      </c>
      <c r="H929" s="11">
        <f>IF(AND(ISNUMBER(C929),ISNUMBER(D929),ISNUMBER(E929),ISNUMBER(F929),ISNUMBER(G929)),ABS(D929-C929),"")</f>
        <v/>
      </c>
      <c r="I929" s="11">
        <f>IF(ISNUMBER(H929),ABS(E929-C929),"")</f>
        <v/>
      </c>
      <c r="J929" s="12">
        <f>IF(ISNUMBER(H929),ABS(F929-C929),"")</f>
        <v/>
      </c>
      <c r="K929" s="12">
        <f>IF(ISNUMBER(H929),ABS(G929-C929),"")</f>
        <v/>
      </c>
      <c r="L929" s="11">
        <f>IF(A929="","",IF(A929=A928,L928+1,1))</f>
        <v/>
      </c>
      <c r="M929" s="12">
        <f>IF(A929="","",IF(L929=1,IF(ISNUMBER(C929),C929,""),IF(ISNUMBER(C929),IF(ISNUMBER(M928),$Q$2*C929+(1-$Q$2)*M928,C929),M928)))</f>
        <v/>
      </c>
      <c r="N929" s="11">
        <f>IF(A929="","",IF(L929=1,N928+1,N928))</f>
        <v/>
      </c>
    </row>
    <row r="930">
      <c r="A930" s="10" t="n"/>
      <c r="B930" s="10" t="n"/>
      <c r="C930" s="10" t="n"/>
      <c r="D930" s="10" t="n"/>
      <c r="E930" s="11">
        <f>IF(A930="","",IF(L930-$Q$1&lt;1,"",IF(ISNUMBER(INDEX($C$5:$C$2004,(ROW()-4-$Q$1))),INDEX($C$5:$C$2004,(ROW()-4-$Q$1)),"")))</f>
        <v/>
      </c>
      <c r="F930" s="12">
        <f>IF(A930="","",IF(L930-$Q$1-3&lt;1,"",IF(COUNT(INDEX($C$5:$C$2004,(ROW()-4-$Q$1)-3):INDEX($C$5:$C$2004,(ROW()-4-$Q$1)))=4,AVERAGE(INDEX($C$5:$C$2004,(ROW()-4-$Q$1)-3):INDEX($C$5:$C$2004,(ROW()-4-$Q$1))),"")))</f>
        <v/>
      </c>
      <c r="G930" s="12">
        <f>IF(A930="","",IF(L930-$Q$1&lt;1,"",IF(ISNUMBER(INDEX($M$5:$M$2004,(ROW()-4-$Q$1))),INDEX($M$5:$M$2004,(ROW()-4-$Q$1)),"")))</f>
        <v/>
      </c>
      <c r="H930" s="11">
        <f>IF(AND(ISNUMBER(C930),ISNUMBER(D930),ISNUMBER(E930),ISNUMBER(F930),ISNUMBER(G930)),ABS(D930-C930),"")</f>
        <v/>
      </c>
      <c r="I930" s="11">
        <f>IF(ISNUMBER(H930),ABS(E930-C930),"")</f>
        <v/>
      </c>
      <c r="J930" s="12">
        <f>IF(ISNUMBER(H930),ABS(F930-C930),"")</f>
        <v/>
      </c>
      <c r="K930" s="12">
        <f>IF(ISNUMBER(H930),ABS(G930-C930),"")</f>
        <v/>
      </c>
      <c r="L930" s="11">
        <f>IF(A930="","",IF(A930=A929,L929+1,1))</f>
        <v/>
      </c>
      <c r="M930" s="12">
        <f>IF(A930="","",IF(L930=1,IF(ISNUMBER(C930),C930,""),IF(ISNUMBER(C930),IF(ISNUMBER(M929),$Q$2*C930+(1-$Q$2)*M929,C930),M929)))</f>
        <v/>
      </c>
      <c r="N930" s="11">
        <f>IF(A930="","",IF(L930=1,N929+1,N929))</f>
        <v/>
      </c>
    </row>
    <row r="931">
      <c r="A931" s="10" t="n"/>
      <c r="B931" s="10" t="n"/>
      <c r="C931" s="10" t="n"/>
      <c r="D931" s="10" t="n"/>
      <c r="E931" s="11">
        <f>IF(A931="","",IF(L931-$Q$1&lt;1,"",IF(ISNUMBER(INDEX($C$5:$C$2004,(ROW()-4-$Q$1))),INDEX($C$5:$C$2004,(ROW()-4-$Q$1)),"")))</f>
        <v/>
      </c>
      <c r="F931" s="12">
        <f>IF(A931="","",IF(L931-$Q$1-3&lt;1,"",IF(COUNT(INDEX($C$5:$C$2004,(ROW()-4-$Q$1)-3):INDEX($C$5:$C$2004,(ROW()-4-$Q$1)))=4,AVERAGE(INDEX($C$5:$C$2004,(ROW()-4-$Q$1)-3):INDEX($C$5:$C$2004,(ROW()-4-$Q$1))),"")))</f>
        <v/>
      </c>
      <c r="G931" s="12">
        <f>IF(A931="","",IF(L931-$Q$1&lt;1,"",IF(ISNUMBER(INDEX($M$5:$M$2004,(ROW()-4-$Q$1))),INDEX($M$5:$M$2004,(ROW()-4-$Q$1)),"")))</f>
        <v/>
      </c>
      <c r="H931" s="11">
        <f>IF(AND(ISNUMBER(C931),ISNUMBER(D931),ISNUMBER(E931),ISNUMBER(F931),ISNUMBER(G931)),ABS(D931-C931),"")</f>
        <v/>
      </c>
      <c r="I931" s="11">
        <f>IF(ISNUMBER(H931),ABS(E931-C931),"")</f>
        <v/>
      </c>
      <c r="J931" s="12">
        <f>IF(ISNUMBER(H931),ABS(F931-C931),"")</f>
        <v/>
      </c>
      <c r="K931" s="12">
        <f>IF(ISNUMBER(H931),ABS(G931-C931),"")</f>
        <v/>
      </c>
      <c r="L931" s="11">
        <f>IF(A931="","",IF(A931=A930,L930+1,1))</f>
        <v/>
      </c>
      <c r="M931" s="12">
        <f>IF(A931="","",IF(L931=1,IF(ISNUMBER(C931),C931,""),IF(ISNUMBER(C931),IF(ISNUMBER(M930),$Q$2*C931+(1-$Q$2)*M930,C931),M930)))</f>
        <v/>
      </c>
      <c r="N931" s="11">
        <f>IF(A931="","",IF(L931=1,N930+1,N930))</f>
        <v/>
      </c>
    </row>
    <row r="932">
      <c r="A932" s="10" t="n"/>
      <c r="B932" s="10" t="n"/>
      <c r="C932" s="10" t="n"/>
      <c r="D932" s="10" t="n"/>
      <c r="E932" s="11">
        <f>IF(A932="","",IF(L932-$Q$1&lt;1,"",IF(ISNUMBER(INDEX($C$5:$C$2004,(ROW()-4-$Q$1))),INDEX($C$5:$C$2004,(ROW()-4-$Q$1)),"")))</f>
        <v/>
      </c>
      <c r="F932" s="12">
        <f>IF(A932="","",IF(L932-$Q$1-3&lt;1,"",IF(COUNT(INDEX($C$5:$C$2004,(ROW()-4-$Q$1)-3):INDEX($C$5:$C$2004,(ROW()-4-$Q$1)))=4,AVERAGE(INDEX($C$5:$C$2004,(ROW()-4-$Q$1)-3):INDEX($C$5:$C$2004,(ROW()-4-$Q$1))),"")))</f>
        <v/>
      </c>
      <c r="G932" s="12">
        <f>IF(A932="","",IF(L932-$Q$1&lt;1,"",IF(ISNUMBER(INDEX($M$5:$M$2004,(ROW()-4-$Q$1))),INDEX($M$5:$M$2004,(ROW()-4-$Q$1)),"")))</f>
        <v/>
      </c>
      <c r="H932" s="11">
        <f>IF(AND(ISNUMBER(C932),ISNUMBER(D932),ISNUMBER(E932),ISNUMBER(F932),ISNUMBER(G932)),ABS(D932-C932),"")</f>
        <v/>
      </c>
      <c r="I932" s="11">
        <f>IF(ISNUMBER(H932),ABS(E932-C932),"")</f>
        <v/>
      </c>
      <c r="J932" s="12">
        <f>IF(ISNUMBER(H932),ABS(F932-C932),"")</f>
        <v/>
      </c>
      <c r="K932" s="12">
        <f>IF(ISNUMBER(H932),ABS(G932-C932),"")</f>
        <v/>
      </c>
      <c r="L932" s="11">
        <f>IF(A932="","",IF(A932=A931,L931+1,1))</f>
        <v/>
      </c>
      <c r="M932" s="12">
        <f>IF(A932="","",IF(L932=1,IF(ISNUMBER(C932),C932,""),IF(ISNUMBER(C932),IF(ISNUMBER(M931),$Q$2*C932+(1-$Q$2)*M931,C932),M931)))</f>
        <v/>
      </c>
      <c r="N932" s="11">
        <f>IF(A932="","",IF(L932=1,N931+1,N931))</f>
        <v/>
      </c>
    </row>
    <row r="933">
      <c r="A933" s="10" t="n"/>
      <c r="B933" s="10" t="n"/>
      <c r="C933" s="10" t="n"/>
      <c r="D933" s="10" t="n"/>
      <c r="E933" s="11">
        <f>IF(A933="","",IF(L933-$Q$1&lt;1,"",IF(ISNUMBER(INDEX($C$5:$C$2004,(ROW()-4-$Q$1))),INDEX($C$5:$C$2004,(ROW()-4-$Q$1)),"")))</f>
        <v/>
      </c>
      <c r="F933" s="12">
        <f>IF(A933="","",IF(L933-$Q$1-3&lt;1,"",IF(COUNT(INDEX($C$5:$C$2004,(ROW()-4-$Q$1)-3):INDEX($C$5:$C$2004,(ROW()-4-$Q$1)))=4,AVERAGE(INDEX($C$5:$C$2004,(ROW()-4-$Q$1)-3):INDEX($C$5:$C$2004,(ROW()-4-$Q$1))),"")))</f>
        <v/>
      </c>
      <c r="G933" s="12">
        <f>IF(A933="","",IF(L933-$Q$1&lt;1,"",IF(ISNUMBER(INDEX($M$5:$M$2004,(ROW()-4-$Q$1))),INDEX($M$5:$M$2004,(ROW()-4-$Q$1)),"")))</f>
        <v/>
      </c>
      <c r="H933" s="11">
        <f>IF(AND(ISNUMBER(C933),ISNUMBER(D933),ISNUMBER(E933),ISNUMBER(F933),ISNUMBER(G933)),ABS(D933-C933),"")</f>
        <v/>
      </c>
      <c r="I933" s="11">
        <f>IF(ISNUMBER(H933),ABS(E933-C933),"")</f>
        <v/>
      </c>
      <c r="J933" s="12">
        <f>IF(ISNUMBER(H933),ABS(F933-C933),"")</f>
        <v/>
      </c>
      <c r="K933" s="12">
        <f>IF(ISNUMBER(H933),ABS(G933-C933),"")</f>
        <v/>
      </c>
      <c r="L933" s="11">
        <f>IF(A933="","",IF(A933=A932,L932+1,1))</f>
        <v/>
      </c>
      <c r="M933" s="12">
        <f>IF(A933="","",IF(L933=1,IF(ISNUMBER(C933),C933,""),IF(ISNUMBER(C933),IF(ISNUMBER(M932),$Q$2*C933+(1-$Q$2)*M932,C933),M932)))</f>
        <v/>
      </c>
      <c r="N933" s="11">
        <f>IF(A933="","",IF(L933=1,N932+1,N932))</f>
        <v/>
      </c>
    </row>
    <row r="934">
      <c r="A934" s="10" t="n"/>
      <c r="B934" s="10" t="n"/>
      <c r="C934" s="10" t="n"/>
      <c r="D934" s="10" t="n"/>
      <c r="E934" s="11">
        <f>IF(A934="","",IF(L934-$Q$1&lt;1,"",IF(ISNUMBER(INDEX($C$5:$C$2004,(ROW()-4-$Q$1))),INDEX($C$5:$C$2004,(ROW()-4-$Q$1)),"")))</f>
        <v/>
      </c>
      <c r="F934" s="12">
        <f>IF(A934="","",IF(L934-$Q$1-3&lt;1,"",IF(COUNT(INDEX($C$5:$C$2004,(ROW()-4-$Q$1)-3):INDEX($C$5:$C$2004,(ROW()-4-$Q$1)))=4,AVERAGE(INDEX($C$5:$C$2004,(ROW()-4-$Q$1)-3):INDEX($C$5:$C$2004,(ROW()-4-$Q$1))),"")))</f>
        <v/>
      </c>
      <c r="G934" s="12">
        <f>IF(A934="","",IF(L934-$Q$1&lt;1,"",IF(ISNUMBER(INDEX($M$5:$M$2004,(ROW()-4-$Q$1))),INDEX($M$5:$M$2004,(ROW()-4-$Q$1)),"")))</f>
        <v/>
      </c>
      <c r="H934" s="11">
        <f>IF(AND(ISNUMBER(C934),ISNUMBER(D934),ISNUMBER(E934),ISNUMBER(F934),ISNUMBER(G934)),ABS(D934-C934),"")</f>
        <v/>
      </c>
      <c r="I934" s="11">
        <f>IF(ISNUMBER(H934),ABS(E934-C934),"")</f>
        <v/>
      </c>
      <c r="J934" s="12">
        <f>IF(ISNUMBER(H934),ABS(F934-C934),"")</f>
        <v/>
      </c>
      <c r="K934" s="12">
        <f>IF(ISNUMBER(H934),ABS(G934-C934),"")</f>
        <v/>
      </c>
      <c r="L934" s="11">
        <f>IF(A934="","",IF(A934=A933,L933+1,1))</f>
        <v/>
      </c>
      <c r="M934" s="12">
        <f>IF(A934="","",IF(L934=1,IF(ISNUMBER(C934),C934,""),IF(ISNUMBER(C934),IF(ISNUMBER(M933),$Q$2*C934+(1-$Q$2)*M933,C934),M933)))</f>
        <v/>
      </c>
      <c r="N934" s="11">
        <f>IF(A934="","",IF(L934=1,N933+1,N933))</f>
        <v/>
      </c>
    </row>
    <row r="935">
      <c r="A935" s="10" t="n"/>
      <c r="B935" s="10" t="n"/>
      <c r="C935" s="10" t="n"/>
      <c r="D935" s="10" t="n"/>
      <c r="E935" s="11">
        <f>IF(A935="","",IF(L935-$Q$1&lt;1,"",IF(ISNUMBER(INDEX($C$5:$C$2004,(ROW()-4-$Q$1))),INDEX($C$5:$C$2004,(ROW()-4-$Q$1)),"")))</f>
        <v/>
      </c>
      <c r="F935" s="12">
        <f>IF(A935="","",IF(L935-$Q$1-3&lt;1,"",IF(COUNT(INDEX($C$5:$C$2004,(ROW()-4-$Q$1)-3):INDEX($C$5:$C$2004,(ROW()-4-$Q$1)))=4,AVERAGE(INDEX($C$5:$C$2004,(ROW()-4-$Q$1)-3):INDEX($C$5:$C$2004,(ROW()-4-$Q$1))),"")))</f>
        <v/>
      </c>
      <c r="G935" s="12">
        <f>IF(A935="","",IF(L935-$Q$1&lt;1,"",IF(ISNUMBER(INDEX($M$5:$M$2004,(ROW()-4-$Q$1))),INDEX($M$5:$M$2004,(ROW()-4-$Q$1)),"")))</f>
        <v/>
      </c>
      <c r="H935" s="11">
        <f>IF(AND(ISNUMBER(C935),ISNUMBER(D935),ISNUMBER(E935),ISNUMBER(F935),ISNUMBER(G935)),ABS(D935-C935),"")</f>
        <v/>
      </c>
      <c r="I935" s="11">
        <f>IF(ISNUMBER(H935),ABS(E935-C935),"")</f>
        <v/>
      </c>
      <c r="J935" s="12">
        <f>IF(ISNUMBER(H935),ABS(F935-C935),"")</f>
        <v/>
      </c>
      <c r="K935" s="12">
        <f>IF(ISNUMBER(H935),ABS(G935-C935),"")</f>
        <v/>
      </c>
      <c r="L935" s="11">
        <f>IF(A935="","",IF(A935=A934,L934+1,1))</f>
        <v/>
      </c>
      <c r="M935" s="12">
        <f>IF(A935="","",IF(L935=1,IF(ISNUMBER(C935),C935,""),IF(ISNUMBER(C935),IF(ISNUMBER(M934),$Q$2*C935+(1-$Q$2)*M934,C935),M934)))</f>
        <v/>
      </c>
      <c r="N935" s="11">
        <f>IF(A935="","",IF(L935=1,N934+1,N934))</f>
        <v/>
      </c>
    </row>
    <row r="936">
      <c r="A936" s="10" t="n"/>
      <c r="B936" s="10" t="n"/>
      <c r="C936" s="10" t="n"/>
      <c r="D936" s="10" t="n"/>
      <c r="E936" s="11">
        <f>IF(A936="","",IF(L936-$Q$1&lt;1,"",IF(ISNUMBER(INDEX($C$5:$C$2004,(ROW()-4-$Q$1))),INDEX($C$5:$C$2004,(ROW()-4-$Q$1)),"")))</f>
        <v/>
      </c>
      <c r="F936" s="12">
        <f>IF(A936="","",IF(L936-$Q$1-3&lt;1,"",IF(COUNT(INDEX($C$5:$C$2004,(ROW()-4-$Q$1)-3):INDEX($C$5:$C$2004,(ROW()-4-$Q$1)))=4,AVERAGE(INDEX($C$5:$C$2004,(ROW()-4-$Q$1)-3):INDEX($C$5:$C$2004,(ROW()-4-$Q$1))),"")))</f>
        <v/>
      </c>
      <c r="G936" s="12">
        <f>IF(A936="","",IF(L936-$Q$1&lt;1,"",IF(ISNUMBER(INDEX($M$5:$M$2004,(ROW()-4-$Q$1))),INDEX($M$5:$M$2004,(ROW()-4-$Q$1)),"")))</f>
        <v/>
      </c>
      <c r="H936" s="11">
        <f>IF(AND(ISNUMBER(C936),ISNUMBER(D936),ISNUMBER(E936),ISNUMBER(F936),ISNUMBER(G936)),ABS(D936-C936),"")</f>
        <v/>
      </c>
      <c r="I936" s="11">
        <f>IF(ISNUMBER(H936),ABS(E936-C936),"")</f>
        <v/>
      </c>
      <c r="J936" s="12">
        <f>IF(ISNUMBER(H936),ABS(F936-C936),"")</f>
        <v/>
      </c>
      <c r="K936" s="12">
        <f>IF(ISNUMBER(H936),ABS(G936-C936),"")</f>
        <v/>
      </c>
      <c r="L936" s="11">
        <f>IF(A936="","",IF(A936=A935,L935+1,1))</f>
        <v/>
      </c>
      <c r="M936" s="12">
        <f>IF(A936="","",IF(L936=1,IF(ISNUMBER(C936),C936,""),IF(ISNUMBER(C936),IF(ISNUMBER(M935),$Q$2*C936+(1-$Q$2)*M935,C936),M935)))</f>
        <v/>
      </c>
      <c r="N936" s="11">
        <f>IF(A936="","",IF(L936=1,N935+1,N935))</f>
        <v/>
      </c>
    </row>
    <row r="937">
      <c r="A937" s="10" t="n"/>
      <c r="B937" s="10" t="n"/>
      <c r="C937" s="10" t="n"/>
      <c r="D937" s="10" t="n"/>
      <c r="E937" s="11">
        <f>IF(A937="","",IF(L937-$Q$1&lt;1,"",IF(ISNUMBER(INDEX($C$5:$C$2004,(ROW()-4-$Q$1))),INDEX($C$5:$C$2004,(ROW()-4-$Q$1)),"")))</f>
        <v/>
      </c>
      <c r="F937" s="12">
        <f>IF(A937="","",IF(L937-$Q$1-3&lt;1,"",IF(COUNT(INDEX($C$5:$C$2004,(ROW()-4-$Q$1)-3):INDEX($C$5:$C$2004,(ROW()-4-$Q$1)))=4,AVERAGE(INDEX($C$5:$C$2004,(ROW()-4-$Q$1)-3):INDEX($C$5:$C$2004,(ROW()-4-$Q$1))),"")))</f>
        <v/>
      </c>
      <c r="G937" s="12">
        <f>IF(A937="","",IF(L937-$Q$1&lt;1,"",IF(ISNUMBER(INDEX($M$5:$M$2004,(ROW()-4-$Q$1))),INDEX($M$5:$M$2004,(ROW()-4-$Q$1)),"")))</f>
        <v/>
      </c>
      <c r="H937" s="11">
        <f>IF(AND(ISNUMBER(C937),ISNUMBER(D937),ISNUMBER(E937),ISNUMBER(F937),ISNUMBER(G937)),ABS(D937-C937),"")</f>
        <v/>
      </c>
      <c r="I937" s="11">
        <f>IF(ISNUMBER(H937),ABS(E937-C937),"")</f>
        <v/>
      </c>
      <c r="J937" s="12">
        <f>IF(ISNUMBER(H937),ABS(F937-C937),"")</f>
        <v/>
      </c>
      <c r="K937" s="12">
        <f>IF(ISNUMBER(H937),ABS(G937-C937),"")</f>
        <v/>
      </c>
      <c r="L937" s="11">
        <f>IF(A937="","",IF(A937=A936,L936+1,1))</f>
        <v/>
      </c>
      <c r="M937" s="12">
        <f>IF(A937="","",IF(L937=1,IF(ISNUMBER(C937),C937,""),IF(ISNUMBER(C937),IF(ISNUMBER(M936),$Q$2*C937+(1-$Q$2)*M936,C937),M936)))</f>
        <v/>
      </c>
      <c r="N937" s="11">
        <f>IF(A937="","",IF(L937=1,N936+1,N936))</f>
        <v/>
      </c>
    </row>
    <row r="938">
      <c r="A938" s="10" t="n"/>
      <c r="B938" s="10" t="n"/>
      <c r="C938" s="10" t="n"/>
      <c r="D938" s="10" t="n"/>
      <c r="E938" s="11">
        <f>IF(A938="","",IF(L938-$Q$1&lt;1,"",IF(ISNUMBER(INDEX($C$5:$C$2004,(ROW()-4-$Q$1))),INDEX($C$5:$C$2004,(ROW()-4-$Q$1)),"")))</f>
        <v/>
      </c>
      <c r="F938" s="12">
        <f>IF(A938="","",IF(L938-$Q$1-3&lt;1,"",IF(COUNT(INDEX($C$5:$C$2004,(ROW()-4-$Q$1)-3):INDEX($C$5:$C$2004,(ROW()-4-$Q$1)))=4,AVERAGE(INDEX($C$5:$C$2004,(ROW()-4-$Q$1)-3):INDEX($C$5:$C$2004,(ROW()-4-$Q$1))),"")))</f>
        <v/>
      </c>
      <c r="G938" s="12">
        <f>IF(A938="","",IF(L938-$Q$1&lt;1,"",IF(ISNUMBER(INDEX($M$5:$M$2004,(ROW()-4-$Q$1))),INDEX($M$5:$M$2004,(ROW()-4-$Q$1)),"")))</f>
        <v/>
      </c>
      <c r="H938" s="11">
        <f>IF(AND(ISNUMBER(C938),ISNUMBER(D938),ISNUMBER(E938),ISNUMBER(F938),ISNUMBER(G938)),ABS(D938-C938),"")</f>
        <v/>
      </c>
      <c r="I938" s="11">
        <f>IF(ISNUMBER(H938),ABS(E938-C938),"")</f>
        <v/>
      </c>
      <c r="J938" s="12">
        <f>IF(ISNUMBER(H938),ABS(F938-C938),"")</f>
        <v/>
      </c>
      <c r="K938" s="12">
        <f>IF(ISNUMBER(H938),ABS(G938-C938),"")</f>
        <v/>
      </c>
      <c r="L938" s="11">
        <f>IF(A938="","",IF(A938=A937,L937+1,1))</f>
        <v/>
      </c>
      <c r="M938" s="12">
        <f>IF(A938="","",IF(L938=1,IF(ISNUMBER(C938),C938,""),IF(ISNUMBER(C938),IF(ISNUMBER(M937),$Q$2*C938+(1-$Q$2)*M937,C938),M937)))</f>
        <v/>
      </c>
      <c r="N938" s="11">
        <f>IF(A938="","",IF(L938=1,N937+1,N937))</f>
        <v/>
      </c>
    </row>
    <row r="939">
      <c r="A939" s="10" t="n"/>
      <c r="B939" s="10" t="n"/>
      <c r="C939" s="10" t="n"/>
      <c r="D939" s="10" t="n"/>
      <c r="E939" s="11">
        <f>IF(A939="","",IF(L939-$Q$1&lt;1,"",IF(ISNUMBER(INDEX($C$5:$C$2004,(ROW()-4-$Q$1))),INDEX($C$5:$C$2004,(ROW()-4-$Q$1)),"")))</f>
        <v/>
      </c>
      <c r="F939" s="12">
        <f>IF(A939="","",IF(L939-$Q$1-3&lt;1,"",IF(COUNT(INDEX($C$5:$C$2004,(ROW()-4-$Q$1)-3):INDEX($C$5:$C$2004,(ROW()-4-$Q$1)))=4,AVERAGE(INDEX($C$5:$C$2004,(ROW()-4-$Q$1)-3):INDEX($C$5:$C$2004,(ROW()-4-$Q$1))),"")))</f>
        <v/>
      </c>
      <c r="G939" s="12">
        <f>IF(A939="","",IF(L939-$Q$1&lt;1,"",IF(ISNUMBER(INDEX($M$5:$M$2004,(ROW()-4-$Q$1))),INDEX($M$5:$M$2004,(ROW()-4-$Q$1)),"")))</f>
        <v/>
      </c>
      <c r="H939" s="11">
        <f>IF(AND(ISNUMBER(C939),ISNUMBER(D939),ISNUMBER(E939),ISNUMBER(F939),ISNUMBER(G939)),ABS(D939-C939),"")</f>
        <v/>
      </c>
      <c r="I939" s="11">
        <f>IF(ISNUMBER(H939),ABS(E939-C939),"")</f>
        <v/>
      </c>
      <c r="J939" s="12">
        <f>IF(ISNUMBER(H939),ABS(F939-C939),"")</f>
        <v/>
      </c>
      <c r="K939" s="12">
        <f>IF(ISNUMBER(H939),ABS(G939-C939),"")</f>
        <v/>
      </c>
      <c r="L939" s="11">
        <f>IF(A939="","",IF(A939=A938,L938+1,1))</f>
        <v/>
      </c>
      <c r="M939" s="12">
        <f>IF(A939="","",IF(L939=1,IF(ISNUMBER(C939),C939,""),IF(ISNUMBER(C939),IF(ISNUMBER(M938),$Q$2*C939+(1-$Q$2)*M938,C939),M938)))</f>
        <v/>
      </c>
      <c r="N939" s="11">
        <f>IF(A939="","",IF(L939=1,N938+1,N938))</f>
        <v/>
      </c>
    </row>
    <row r="940">
      <c r="A940" s="10" t="n"/>
      <c r="B940" s="10" t="n"/>
      <c r="C940" s="10" t="n"/>
      <c r="D940" s="10" t="n"/>
      <c r="E940" s="11">
        <f>IF(A940="","",IF(L940-$Q$1&lt;1,"",IF(ISNUMBER(INDEX($C$5:$C$2004,(ROW()-4-$Q$1))),INDEX($C$5:$C$2004,(ROW()-4-$Q$1)),"")))</f>
        <v/>
      </c>
      <c r="F940" s="12">
        <f>IF(A940="","",IF(L940-$Q$1-3&lt;1,"",IF(COUNT(INDEX($C$5:$C$2004,(ROW()-4-$Q$1)-3):INDEX($C$5:$C$2004,(ROW()-4-$Q$1)))=4,AVERAGE(INDEX($C$5:$C$2004,(ROW()-4-$Q$1)-3):INDEX($C$5:$C$2004,(ROW()-4-$Q$1))),"")))</f>
        <v/>
      </c>
      <c r="G940" s="12">
        <f>IF(A940="","",IF(L940-$Q$1&lt;1,"",IF(ISNUMBER(INDEX($M$5:$M$2004,(ROW()-4-$Q$1))),INDEX($M$5:$M$2004,(ROW()-4-$Q$1)),"")))</f>
        <v/>
      </c>
      <c r="H940" s="11">
        <f>IF(AND(ISNUMBER(C940),ISNUMBER(D940),ISNUMBER(E940),ISNUMBER(F940),ISNUMBER(G940)),ABS(D940-C940),"")</f>
        <v/>
      </c>
      <c r="I940" s="11">
        <f>IF(ISNUMBER(H940),ABS(E940-C940),"")</f>
        <v/>
      </c>
      <c r="J940" s="12">
        <f>IF(ISNUMBER(H940),ABS(F940-C940),"")</f>
        <v/>
      </c>
      <c r="K940" s="12">
        <f>IF(ISNUMBER(H940),ABS(G940-C940),"")</f>
        <v/>
      </c>
      <c r="L940" s="11">
        <f>IF(A940="","",IF(A940=A939,L939+1,1))</f>
        <v/>
      </c>
      <c r="M940" s="12">
        <f>IF(A940="","",IF(L940=1,IF(ISNUMBER(C940),C940,""),IF(ISNUMBER(C940),IF(ISNUMBER(M939),$Q$2*C940+(1-$Q$2)*M939,C940),M939)))</f>
        <v/>
      </c>
      <c r="N940" s="11">
        <f>IF(A940="","",IF(L940=1,N939+1,N939))</f>
        <v/>
      </c>
    </row>
    <row r="941">
      <c r="A941" s="10" t="n"/>
      <c r="B941" s="10" t="n"/>
      <c r="C941" s="10" t="n"/>
      <c r="D941" s="10" t="n"/>
      <c r="E941" s="11">
        <f>IF(A941="","",IF(L941-$Q$1&lt;1,"",IF(ISNUMBER(INDEX($C$5:$C$2004,(ROW()-4-$Q$1))),INDEX($C$5:$C$2004,(ROW()-4-$Q$1)),"")))</f>
        <v/>
      </c>
      <c r="F941" s="12">
        <f>IF(A941="","",IF(L941-$Q$1-3&lt;1,"",IF(COUNT(INDEX($C$5:$C$2004,(ROW()-4-$Q$1)-3):INDEX($C$5:$C$2004,(ROW()-4-$Q$1)))=4,AVERAGE(INDEX($C$5:$C$2004,(ROW()-4-$Q$1)-3):INDEX($C$5:$C$2004,(ROW()-4-$Q$1))),"")))</f>
        <v/>
      </c>
      <c r="G941" s="12">
        <f>IF(A941="","",IF(L941-$Q$1&lt;1,"",IF(ISNUMBER(INDEX($M$5:$M$2004,(ROW()-4-$Q$1))),INDEX($M$5:$M$2004,(ROW()-4-$Q$1)),"")))</f>
        <v/>
      </c>
      <c r="H941" s="11">
        <f>IF(AND(ISNUMBER(C941),ISNUMBER(D941),ISNUMBER(E941),ISNUMBER(F941),ISNUMBER(G941)),ABS(D941-C941),"")</f>
        <v/>
      </c>
      <c r="I941" s="11">
        <f>IF(ISNUMBER(H941),ABS(E941-C941),"")</f>
        <v/>
      </c>
      <c r="J941" s="12">
        <f>IF(ISNUMBER(H941),ABS(F941-C941),"")</f>
        <v/>
      </c>
      <c r="K941" s="12">
        <f>IF(ISNUMBER(H941),ABS(G941-C941),"")</f>
        <v/>
      </c>
      <c r="L941" s="11">
        <f>IF(A941="","",IF(A941=A940,L940+1,1))</f>
        <v/>
      </c>
      <c r="M941" s="12">
        <f>IF(A941="","",IF(L941=1,IF(ISNUMBER(C941),C941,""),IF(ISNUMBER(C941),IF(ISNUMBER(M940),$Q$2*C941+(1-$Q$2)*M940,C941),M940)))</f>
        <v/>
      </c>
      <c r="N941" s="11">
        <f>IF(A941="","",IF(L941=1,N940+1,N940))</f>
        <v/>
      </c>
    </row>
    <row r="942">
      <c r="A942" s="10" t="n"/>
      <c r="B942" s="10" t="n"/>
      <c r="C942" s="10" t="n"/>
      <c r="D942" s="10" t="n"/>
      <c r="E942" s="11">
        <f>IF(A942="","",IF(L942-$Q$1&lt;1,"",IF(ISNUMBER(INDEX($C$5:$C$2004,(ROW()-4-$Q$1))),INDEX($C$5:$C$2004,(ROW()-4-$Q$1)),"")))</f>
        <v/>
      </c>
      <c r="F942" s="12">
        <f>IF(A942="","",IF(L942-$Q$1-3&lt;1,"",IF(COUNT(INDEX($C$5:$C$2004,(ROW()-4-$Q$1)-3):INDEX($C$5:$C$2004,(ROW()-4-$Q$1)))=4,AVERAGE(INDEX($C$5:$C$2004,(ROW()-4-$Q$1)-3):INDEX($C$5:$C$2004,(ROW()-4-$Q$1))),"")))</f>
        <v/>
      </c>
      <c r="G942" s="12">
        <f>IF(A942="","",IF(L942-$Q$1&lt;1,"",IF(ISNUMBER(INDEX($M$5:$M$2004,(ROW()-4-$Q$1))),INDEX($M$5:$M$2004,(ROW()-4-$Q$1)),"")))</f>
        <v/>
      </c>
      <c r="H942" s="11">
        <f>IF(AND(ISNUMBER(C942),ISNUMBER(D942),ISNUMBER(E942),ISNUMBER(F942),ISNUMBER(G942)),ABS(D942-C942),"")</f>
        <v/>
      </c>
      <c r="I942" s="11">
        <f>IF(ISNUMBER(H942),ABS(E942-C942),"")</f>
        <v/>
      </c>
      <c r="J942" s="12">
        <f>IF(ISNUMBER(H942),ABS(F942-C942),"")</f>
        <v/>
      </c>
      <c r="K942" s="12">
        <f>IF(ISNUMBER(H942),ABS(G942-C942),"")</f>
        <v/>
      </c>
      <c r="L942" s="11">
        <f>IF(A942="","",IF(A942=A941,L941+1,1))</f>
        <v/>
      </c>
      <c r="M942" s="12">
        <f>IF(A942="","",IF(L942=1,IF(ISNUMBER(C942),C942,""),IF(ISNUMBER(C942),IF(ISNUMBER(M941),$Q$2*C942+(1-$Q$2)*M941,C942),M941)))</f>
        <v/>
      </c>
      <c r="N942" s="11">
        <f>IF(A942="","",IF(L942=1,N941+1,N941))</f>
        <v/>
      </c>
    </row>
    <row r="943">
      <c r="A943" s="10" t="n"/>
      <c r="B943" s="10" t="n"/>
      <c r="C943" s="10" t="n"/>
      <c r="D943" s="10" t="n"/>
      <c r="E943" s="11">
        <f>IF(A943="","",IF(L943-$Q$1&lt;1,"",IF(ISNUMBER(INDEX($C$5:$C$2004,(ROW()-4-$Q$1))),INDEX($C$5:$C$2004,(ROW()-4-$Q$1)),"")))</f>
        <v/>
      </c>
      <c r="F943" s="12">
        <f>IF(A943="","",IF(L943-$Q$1-3&lt;1,"",IF(COUNT(INDEX($C$5:$C$2004,(ROW()-4-$Q$1)-3):INDEX($C$5:$C$2004,(ROW()-4-$Q$1)))=4,AVERAGE(INDEX($C$5:$C$2004,(ROW()-4-$Q$1)-3):INDEX($C$5:$C$2004,(ROW()-4-$Q$1))),"")))</f>
        <v/>
      </c>
      <c r="G943" s="12">
        <f>IF(A943="","",IF(L943-$Q$1&lt;1,"",IF(ISNUMBER(INDEX($M$5:$M$2004,(ROW()-4-$Q$1))),INDEX($M$5:$M$2004,(ROW()-4-$Q$1)),"")))</f>
        <v/>
      </c>
      <c r="H943" s="11">
        <f>IF(AND(ISNUMBER(C943),ISNUMBER(D943),ISNUMBER(E943),ISNUMBER(F943),ISNUMBER(G943)),ABS(D943-C943),"")</f>
        <v/>
      </c>
      <c r="I943" s="11">
        <f>IF(ISNUMBER(H943),ABS(E943-C943),"")</f>
        <v/>
      </c>
      <c r="J943" s="12">
        <f>IF(ISNUMBER(H943),ABS(F943-C943),"")</f>
        <v/>
      </c>
      <c r="K943" s="12">
        <f>IF(ISNUMBER(H943),ABS(G943-C943),"")</f>
        <v/>
      </c>
      <c r="L943" s="11">
        <f>IF(A943="","",IF(A943=A942,L942+1,1))</f>
        <v/>
      </c>
      <c r="M943" s="12">
        <f>IF(A943="","",IF(L943=1,IF(ISNUMBER(C943),C943,""),IF(ISNUMBER(C943),IF(ISNUMBER(M942),$Q$2*C943+(1-$Q$2)*M942,C943),M942)))</f>
        <v/>
      </c>
      <c r="N943" s="11">
        <f>IF(A943="","",IF(L943=1,N942+1,N942))</f>
        <v/>
      </c>
    </row>
    <row r="944">
      <c r="A944" s="10" t="n"/>
      <c r="B944" s="10" t="n"/>
      <c r="C944" s="10" t="n"/>
      <c r="D944" s="10" t="n"/>
      <c r="E944" s="11">
        <f>IF(A944="","",IF(L944-$Q$1&lt;1,"",IF(ISNUMBER(INDEX($C$5:$C$2004,(ROW()-4-$Q$1))),INDEX($C$5:$C$2004,(ROW()-4-$Q$1)),"")))</f>
        <v/>
      </c>
      <c r="F944" s="12">
        <f>IF(A944="","",IF(L944-$Q$1-3&lt;1,"",IF(COUNT(INDEX($C$5:$C$2004,(ROW()-4-$Q$1)-3):INDEX($C$5:$C$2004,(ROW()-4-$Q$1)))=4,AVERAGE(INDEX($C$5:$C$2004,(ROW()-4-$Q$1)-3):INDEX($C$5:$C$2004,(ROW()-4-$Q$1))),"")))</f>
        <v/>
      </c>
      <c r="G944" s="12">
        <f>IF(A944="","",IF(L944-$Q$1&lt;1,"",IF(ISNUMBER(INDEX($M$5:$M$2004,(ROW()-4-$Q$1))),INDEX($M$5:$M$2004,(ROW()-4-$Q$1)),"")))</f>
        <v/>
      </c>
      <c r="H944" s="11">
        <f>IF(AND(ISNUMBER(C944),ISNUMBER(D944),ISNUMBER(E944),ISNUMBER(F944),ISNUMBER(G944)),ABS(D944-C944),"")</f>
        <v/>
      </c>
      <c r="I944" s="11">
        <f>IF(ISNUMBER(H944),ABS(E944-C944),"")</f>
        <v/>
      </c>
      <c r="J944" s="12">
        <f>IF(ISNUMBER(H944),ABS(F944-C944),"")</f>
        <v/>
      </c>
      <c r="K944" s="12">
        <f>IF(ISNUMBER(H944),ABS(G944-C944),"")</f>
        <v/>
      </c>
      <c r="L944" s="11">
        <f>IF(A944="","",IF(A944=A943,L943+1,1))</f>
        <v/>
      </c>
      <c r="M944" s="12">
        <f>IF(A944="","",IF(L944=1,IF(ISNUMBER(C944),C944,""),IF(ISNUMBER(C944),IF(ISNUMBER(M943),$Q$2*C944+(1-$Q$2)*M943,C944),M943)))</f>
        <v/>
      </c>
      <c r="N944" s="11">
        <f>IF(A944="","",IF(L944=1,N943+1,N943))</f>
        <v/>
      </c>
    </row>
    <row r="945">
      <c r="A945" s="10" t="n"/>
      <c r="B945" s="10" t="n"/>
      <c r="C945" s="10" t="n"/>
      <c r="D945" s="10" t="n"/>
      <c r="E945" s="11">
        <f>IF(A945="","",IF(L945-$Q$1&lt;1,"",IF(ISNUMBER(INDEX($C$5:$C$2004,(ROW()-4-$Q$1))),INDEX($C$5:$C$2004,(ROW()-4-$Q$1)),"")))</f>
        <v/>
      </c>
      <c r="F945" s="12">
        <f>IF(A945="","",IF(L945-$Q$1-3&lt;1,"",IF(COUNT(INDEX($C$5:$C$2004,(ROW()-4-$Q$1)-3):INDEX($C$5:$C$2004,(ROW()-4-$Q$1)))=4,AVERAGE(INDEX($C$5:$C$2004,(ROW()-4-$Q$1)-3):INDEX($C$5:$C$2004,(ROW()-4-$Q$1))),"")))</f>
        <v/>
      </c>
      <c r="G945" s="12">
        <f>IF(A945="","",IF(L945-$Q$1&lt;1,"",IF(ISNUMBER(INDEX($M$5:$M$2004,(ROW()-4-$Q$1))),INDEX($M$5:$M$2004,(ROW()-4-$Q$1)),"")))</f>
        <v/>
      </c>
      <c r="H945" s="11">
        <f>IF(AND(ISNUMBER(C945),ISNUMBER(D945),ISNUMBER(E945),ISNUMBER(F945),ISNUMBER(G945)),ABS(D945-C945),"")</f>
        <v/>
      </c>
      <c r="I945" s="11">
        <f>IF(ISNUMBER(H945),ABS(E945-C945),"")</f>
        <v/>
      </c>
      <c r="J945" s="12">
        <f>IF(ISNUMBER(H945),ABS(F945-C945),"")</f>
        <v/>
      </c>
      <c r="K945" s="12">
        <f>IF(ISNUMBER(H945),ABS(G945-C945),"")</f>
        <v/>
      </c>
      <c r="L945" s="11">
        <f>IF(A945="","",IF(A945=A944,L944+1,1))</f>
        <v/>
      </c>
      <c r="M945" s="12">
        <f>IF(A945="","",IF(L945=1,IF(ISNUMBER(C945),C945,""),IF(ISNUMBER(C945),IF(ISNUMBER(M944),$Q$2*C945+(1-$Q$2)*M944,C945),M944)))</f>
        <v/>
      </c>
      <c r="N945" s="11">
        <f>IF(A945="","",IF(L945=1,N944+1,N944))</f>
        <v/>
      </c>
    </row>
    <row r="946">
      <c r="A946" s="10" t="n"/>
      <c r="B946" s="10" t="n"/>
      <c r="C946" s="10" t="n"/>
      <c r="D946" s="10" t="n"/>
      <c r="E946" s="11">
        <f>IF(A946="","",IF(L946-$Q$1&lt;1,"",IF(ISNUMBER(INDEX($C$5:$C$2004,(ROW()-4-$Q$1))),INDEX($C$5:$C$2004,(ROW()-4-$Q$1)),"")))</f>
        <v/>
      </c>
      <c r="F946" s="12">
        <f>IF(A946="","",IF(L946-$Q$1-3&lt;1,"",IF(COUNT(INDEX($C$5:$C$2004,(ROW()-4-$Q$1)-3):INDEX($C$5:$C$2004,(ROW()-4-$Q$1)))=4,AVERAGE(INDEX($C$5:$C$2004,(ROW()-4-$Q$1)-3):INDEX($C$5:$C$2004,(ROW()-4-$Q$1))),"")))</f>
        <v/>
      </c>
      <c r="G946" s="12">
        <f>IF(A946="","",IF(L946-$Q$1&lt;1,"",IF(ISNUMBER(INDEX($M$5:$M$2004,(ROW()-4-$Q$1))),INDEX($M$5:$M$2004,(ROW()-4-$Q$1)),"")))</f>
        <v/>
      </c>
      <c r="H946" s="11">
        <f>IF(AND(ISNUMBER(C946),ISNUMBER(D946),ISNUMBER(E946),ISNUMBER(F946),ISNUMBER(G946)),ABS(D946-C946),"")</f>
        <v/>
      </c>
      <c r="I946" s="11">
        <f>IF(ISNUMBER(H946),ABS(E946-C946),"")</f>
        <v/>
      </c>
      <c r="J946" s="12">
        <f>IF(ISNUMBER(H946),ABS(F946-C946),"")</f>
        <v/>
      </c>
      <c r="K946" s="12">
        <f>IF(ISNUMBER(H946),ABS(G946-C946),"")</f>
        <v/>
      </c>
      <c r="L946" s="11">
        <f>IF(A946="","",IF(A946=A945,L945+1,1))</f>
        <v/>
      </c>
      <c r="M946" s="12">
        <f>IF(A946="","",IF(L946=1,IF(ISNUMBER(C946),C946,""),IF(ISNUMBER(C946),IF(ISNUMBER(M945),$Q$2*C946+(1-$Q$2)*M945,C946),M945)))</f>
        <v/>
      </c>
      <c r="N946" s="11">
        <f>IF(A946="","",IF(L946=1,N945+1,N945))</f>
        <v/>
      </c>
    </row>
    <row r="947">
      <c r="A947" s="10" t="n"/>
      <c r="B947" s="10" t="n"/>
      <c r="C947" s="10" t="n"/>
      <c r="D947" s="10" t="n"/>
      <c r="E947" s="11">
        <f>IF(A947="","",IF(L947-$Q$1&lt;1,"",IF(ISNUMBER(INDEX($C$5:$C$2004,(ROW()-4-$Q$1))),INDEX($C$5:$C$2004,(ROW()-4-$Q$1)),"")))</f>
        <v/>
      </c>
      <c r="F947" s="12">
        <f>IF(A947="","",IF(L947-$Q$1-3&lt;1,"",IF(COUNT(INDEX($C$5:$C$2004,(ROW()-4-$Q$1)-3):INDEX($C$5:$C$2004,(ROW()-4-$Q$1)))=4,AVERAGE(INDEX($C$5:$C$2004,(ROW()-4-$Q$1)-3):INDEX($C$5:$C$2004,(ROW()-4-$Q$1))),"")))</f>
        <v/>
      </c>
      <c r="G947" s="12">
        <f>IF(A947="","",IF(L947-$Q$1&lt;1,"",IF(ISNUMBER(INDEX($M$5:$M$2004,(ROW()-4-$Q$1))),INDEX($M$5:$M$2004,(ROW()-4-$Q$1)),"")))</f>
        <v/>
      </c>
      <c r="H947" s="11">
        <f>IF(AND(ISNUMBER(C947),ISNUMBER(D947),ISNUMBER(E947),ISNUMBER(F947),ISNUMBER(G947)),ABS(D947-C947),"")</f>
        <v/>
      </c>
      <c r="I947" s="11">
        <f>IF(ISNUMBER(H947),ABS(E947-C947),"")</f>
        <v/>
      </c>
      <c r="J947" s="12">
        <f>IF(ISNUMBER(H947),ABS(F947-C947),"")</f>
        <v/>
      </c>
      <c r="K947" s="12">
        <f>IF(ISNUMBER(H947),ABS(G947-C947),"")</f>
        <v/>
      </c>
      <c r="L947" s="11">
        <f>IF(A947="","",IF(A947=A946,L946+1,1))</f>
        <v/>
      </c>
      <c r="M947" s="12">
        <f>IF(A947="","",IF(L947=1,IF(ISNUMBER(C947),C947,""),IF(ISNUMBER(C947),IF(ISNUMBER(M946),$Q$2*C947+(1-$Q$2)*M946,C947),M946)))</f>
        <v/>
      </c>
      <c r="N947" s="11">
        <f>IF(A947="","",IF(L947=1,N946+1,N946))</f>
        <v/>
      </c>
    </row>
    <row r="948">
      <c r="A948" s="10" t="n"/>
      <c r="B948" s="10" t="n"/>
      <c r="C948" s="10" t="n"/>
      <c r="D948" s="10" t="n"/>
      <c r="E948" s="11">
        <f>IF(A948="","",IF(L948-$Q$1&lt;1,"",IF(ISNUMBER(INDEX($C$5:$C$2004,(ROW()-4-$Q$1))),INDEX($C$5:$C$2004,(ROW()-4-$Q$1)),"")))</f>
        <v/>
      </c>
      <c r="F948" s="12">
        <f>IF(A948="","",IF(L948-$Q$1-3&lt;1,"",IF(COUNT(INDEX($C$5:$C$2004,(ROW()-4-$Q$1)-3):INDEX($C$5:$C$2004,(ROW()-4-$Q$1)))=4,AVERAGE(INDEX($C$5:$C$2004,(ROW()-4-$Q$1)-3):INDEX($C$5:$C$2004,(ROW()-4-$Q$1))),"")))</f>
        <v/>
      </c>
      <c r="G948" s="12">
        <f>IF(A948="","",IF(L948-$Q$1&lt;1,"",IF(ISNUMBER(INDEX($M$5:$M$2004,(ROW()-4-$Q$1))),INDEX($M$5:$M$2004,(ROW()-4-$Q$1)),"")))</f>
        <v/>
      </c>
      <c r="H948" s="11">
        <f>IF(AND(ISNUMBER(C948),ISNUMBER(D948),ISNUMBER(E948),ISNUMBER(F948),ISNUMBER(G948)),ABS(D948-C948),"")</f>
        <v/>
      </c>
      <c r="I948" s="11">
        <f>IF(ISNUMBER(H948),ABS(E948-C948),"")</f>
        <v/>
      </c>
      <c r="J948" s="12">
        <f>IF(ISNUMBER(H948),ABS(F948-C948),"")</f>
        <v/>
      </c>
      <c r="K948" s="12">
        <f>IF(ISNUMBER(H948),ABS(G948-C948),"")</f>
        <v/>
      </c>
      <c r="L948" s="11">
        <f>IF(A948="","",IF(A948=A947,L947+1,1))</f>
        <v/>
      </c>
      <c r="M948" s="12">
        <f>IF(A948="","",IF(L948=1,IF(ISNUMBER(C948),C948,""),IF(ISNUMBER(C948),IF(ISNUMBER(M947),$Q$2*C948+(1-$Q$2)*M947,C948),M947)))</f>
        <v/>
      </c>
      <c r="N948" s="11">
        <f>IF(A948="","",IF(L948=1,N947+1,N947))</f>
        <v/>
      </c>
    </row>
    <row r="949">
      <c r="A949" s="10" t="n"/>
      <c r="B949" s="10" t="n"/>
      <c r="C949" s="10" t="n"/>
      <c r="D949" s="10" t="n"/>
      <c r="E949" s="11">
        <f>IF(A949="","",IF(L949-$Q$1&lt;1,"",IF(ISNUMBER(INDEX($C$5:$C$2004,(ROW()-4-$Q$1))),INDEX($C$5:$C$2004,(ROW()-4-$Q$1)),"")))</f>
        <v/>
      </c>
      <c r="F949" s="12">
        <f>IF(A949="","",IF(L949-$Q$1-3&lt;1,"",IF(COUNT(INDEX($C$5:$C$2004,(ROW()-4-$Q$1)-3):INDEX($C$5:$C$2004,(ROW()-4-$Q$1)))=4,AVERAGE(INDEX($C$5:$C$2004,(ROW()-4-$Q$1)-3):INDEX($C$5:$C$2004,(ROW()-4-$Q$1))),"")))</f>
        <v/>
      </c>
      <c r="G949" s="12">
        <f>IF(A949="","",IF(L949-$Q$1&lt;1,"",IF(ISNUMBER(INDEX($M$5:$M$2004,(ROW()-4-$Q$1))),INDEX($M$5:$M$2004,(ROW()-4-$Q$1)),"")))</f>
        <v/>
      </c>
      <c r="H949" s="11">
        <f>IF(AND(ISNUMBER(C949),ISNUMBER(D949),ISNUMBER(E949),ISNUMBER(F949),ISNUMBER(G949)),ABS(D949-C949),"")</f>
        <v/>
      </c>
      <c r="I949" s="11">
        <f>IF(ISNUMBER(H949),ABS(E949-C949),"")</f>
        <v/>
      </c>
      <c r="J949" s="12">
        <f>IF(ISNUMBER(H949),ABS(F949-C949),"")</f>
        <v/>
      </c>
      <c r="K949" s="12">
        <f>IF(ISNUMBER(H949),ABS(G949-C949),"")</f>
        <v/>
      </c>
      <c r="L949" s="11">
        <f>IF(A949="","",IF(A949=A948,L948+1,1))</f>
        <v/>
      </c>
      <c r="M949" s="12">
        <f>IF(A949="","",IF(L949=1,IF(ISNUMBER(C949),C949,""),IF(ISNUMBER(C949),IF(ISNUMBER(M948),$Q$2*C949+(1-$Q$2)*M948,C949),M948)))</f>
        <v/>
      </c>
      <c r="N949" s="11">
        <f>IF(A949="","",IF(L949=1,N948+1,N948))</f>
        <v/>
      </c>
    </row>
    <row r="950">
      <c r="A950" s="10" t="n"/>
      <c r="B950" s="10" t="n"/>
      <c r="C950" s="10" t="n"/>
      <c r="D950" s="10" t="n"/>
      <c r="E950" s="11">
        <f>IF(A950="","",IF(L950-$Q$1&lt;1,"",IF(ISNUMBER(INDEX($C$5:$C$2004,(ROW()-4-$Q$1))),INDEX($C$5:$C$2004,(ROW()-4-$Q$1)),"")))</f>
        <v/>
      </c>
      <c r="F950" s="12">
        <f>IF(A950="","",IF(L950-$Q$1-3&lt;1,"",IF(COUNT(INDEX($C$5:$C$2004,(ROW()-4-$Q$1)-3):INDEX($C$5:$C$2004,(ROW()-4-$Q$1)))=4,AVERAGE(INDEX($C$5:$C$2004,(ROW()-4-$Q$1)-3):INDEX($C$5:$C$2004,(ROW()-4-$Q$1))),"")))</f>
        <v/>
      </c>
      <c r="G950" s="12">
        <f>IF(A950="","",IF(L950-$Q$1&lt;1,"",IF(ISNUMBER(INDEX($M$5:$M$2004,(ROW()-4-$Q$1))),INDEX($M$5:$M$2004,(ROW()-4-$Q$1)),"")))</f>
        <v/>
      </c>
      <c r="H950" s="11">
        <f>IF(AND(ISNUMBER(C950),ISNUMBER(D950),ISNUMBER(E950),ISNUMBER(F950),ISNUMBER(G950)),ABS(D950-C950),"")</f>
        <v/>
      </c>
      <c r="I950" s="11">
        <f>IF(ISNUMBER(H950),ABS(E950-C950),"")</f>
        <v/>
      </c>
      <c r="J950" s="12">
        <f>IF(ISNUMBER(H950),ABS(F950-C950),"")</f>
        <v/>
      </c>
      <c r="K950" s="12">
        <f>IF(ISNUMBER(H950),ABS(G950-C950),"")</f>
        <v/>
      </c>
      <c r="L950" s="11">
        <f>IF(A950="","",IF(A950=A949,L949+1,1))</f>
        <v/>
      </c>
      <c r="M950" s="12">
        <f>IF(A950="","",IF(L950=1,IF(ISNUMBER(C950),C950,""),IF(ISNUMBER(C950),IF(ISNUMBER(M949),$Q$2*C950+(1-$Q$2)*M949,C950),M949)))</f>
        <v/>
      </c>
      <c r="N950" s="11">
        <f>IF(A950="","",IF(L950=1,N949+1,N949))</f>
        <v/>
      </c>
    </row>
    <row r="951">
      <c r="A951" s="10" t="n"/>
      <c r="B951" s="10" t="n"/>
      <c r="C951" s="10" t="n"/>
      <c r="D951" s="10" t="n"/>
      <c r="E951" s="11">
        <f>IF(A951="","",IF(L951-$Q$1&lt;1,"",IF(ISNUMBER(INDEX($C$5:$C$2004,(ROW()-4-$Q$1))),INDEX($C$5:$C$2004,(ROW()-4-$Q$1)),"")))</f>
        <v/>
      </c>
      <c r="F951" s="12">
        <f>IF(A951="","",IF(L951-$Q$1-3&lt;1,"",IF(COUNT(INDEX($C$5:$C$2004,(ROW()-4-$Q$1)-3):INDEX($C$5:$C$2004,(ROW()-4-$Q$1)))=4,AVERAGE(INDEX($C$5:$C$2004,(ROW()-4-$Q$1)-3):INDEX($C$5:$C$2004,(ROW()-4-$Q$1))),"")))</f>
        <v/>
      </c>
      <c r="G951" s="12">
        <f>IF(A951="","",IF(L951-$Q$1&lt;1,"",IF(ISNUMBER(INDEX($M$5:$M$2004,(ROW()-4-$Q$1))),INDEX($M$5:$M$2004,(ROW()-4-$Q$1)),"")))</f>
        <v/>
      </c>
      <c r="H951" s="11">
        <f>IF(AND(ISNUMBER(C951),ISNUMBER(D951),ISNUMBER(E951),ISNUMBER(F951),ISNUMBER(G951)),ABS(D951-C951),"")</f>
        <v/>
      </c>
      <c r="I951" s="11">
        <f>IF(ISNUMBER(H951),ABS(E951-C951),"")</f>
        <v/>
      </c>
      <c r="J951" s="12">
        <f>IF(ISNUMBER(H951),ABS(F951-C951),"")</f>
        <v/>
      </c>
      <c r="K951" s="12">
        <f>IF(ISNUMBER(H951),ABS(G951-C951),"")</f>
        <v/>
      </c>
      <c r="L951" s="11">
        <f>IF(A951="","",IF(A951=A950,L950+1,1))</f>
        <v/>
      </c>
      <c r="M951" s="12">
        <f>IF(A951="","",IF(L951=1,IF(ISNUMBER(C951),C951,""),IF(ISNUMBER(C951),IF(ISNUMBER(M950),$Q$2*C951+(1-$Q$2)*M950,C951),M950)))</f>
        <v/>
      </c>
      <c r="N951" s="11">
        <f>IF(A951="","",IF(L951=1,N950+1,N950))</f>
        <v/>
      </c>
    </row>
    <row r="952">
      <c r="A952" s="10" t="n"/>
      <c r="B952" s="10" t="n"/>
      <c r="C952" s="10" t="n"/>
      <c r="D952" s="10" t="n"/>
      <c r="E952" s="11">
        <f>IF(A952="","",IF(L952-$Q$1&lt;1,"",IF(ISNUMBER(INDEX($C$5:$C$2004,(ROW()-4-$Q$1))),INDEX($C$5:$C$2004,(ROW()-4-$Q$1)),"")))</f>
        <v/>
      </c>
      <c r="F952" s="12">
        <f>IF(A952="","",IF(L952-$Q$1-3&lt;1,"",IF(COUNT(INDEX($C$5:$C$2004,(ROW()-4-$Q$1)-3):INDEX($C$5:$C$2004,(ROW()-4-$Q$1)))=4,AVERAGE(INDEX($C$5:$C$2004,(ROW()-4-$Q$1)-3):INDEX($C$5:$C$2004,(ROW()-4-$Q$1))),"")))</f>
        <v/>
      </c>
      <c r="G952" s="12">
        <f>IF(A952="","",IF(L952-$Q$1&lt;1,"",IF(ISNUMBER(INDEX($M$5:$M$2004,(ROW()-4-$Q$1))),INDEX($M$5:$M$2004,(ROW()-4-$Q$1)),"")))</f>
        <v/>
      </c>
      <c r="H952" s="11">
        <f>IF(AND(ISNUMBER(C952),ISNUMBER(D952),ISNUMBER(E952),ISNUMBER(F952),ISNUMBER(G952)),ABS(D952-C952),"")</f>
        <v/>
      </c>
      <c r="I952" s="11">
        <f>IF(ISNUMBER(H952),ABS(E952-C952),"")</f>
        <v/>
      </c>
      <c r="J952" s="12">
        <f>IF(ISNUMBER(H952),ABS(F952-C952),"")</f>
        <v/>
      </c>
      <c r="K952" s="12">
        <f>IF(ISNUMBER(H952),ABS(G952-C952),"")</f>
        <v/>
      </c>
      <c r="L952" s="11">
        <f>IF(A952="","",IF(A952=A951,L951+1,1))</f>
        <v/>
      </c>
      <c r="M952" s="12">
        <f>IF(A952="","",IF(L952=1,IF(ISNUMBER(C952),C952,""),IF(ISNUMBER(C952),IF(ISNUMBER(M951),$Q$2*C952+(1-$Q$2)*M951,C952),M951)))</f>
        <v/>
      </c>
      <c r="N952" s="11">
        <f>IF(A952="","",IF(L952=1,N951+1,N951))</f>
        <v/>
      </c>
    </row>
    <row r="953">
      <c r="A953" s="10" t="n"/>
      <c r="B953" s="10" t="n"/>
      <c r="C953" s="10" t="n"/>
      <c r="D953" s="10" t="n"/>
      <c r="E953" s="11">
        <f>IF(A953="","",IF(L953-$Q$1&lt;1,"",IF(ISNUMBER(INDEX($C$5:$C$2004,(ROW()-4-$Q$1))),INDEX($C$5:$C$2004,(ROW()-4-$Q$1)),"")))</f>
        <v/>
      </c>
      <c r="F953" s="12">
        <f>IF(A953="","",IF(L953-$Q$1-3&lt;1,"",IF(COUNT(INDEX($C$5:$C$2004,(ROW()-4-$Q$1)-3):INDEX($C$5:$C$2004,(ROW()-4-$Q$1)))=4,AVERAGE(INDEX($C$5:$C$2004,(ROW()-4-$Q$1)-3):INDEX($C$5:$C$2004,(ROW()-4-$Q$1))),"")))</f>
        <v/>
      </c>
      <c r="G953" s="12">
        <f>IF(A953="","",IF(L953-$Q$1&lt;1,"",IF(ISNUMBER(INDEX($M$5:$M$2004,(ROW()-4-$Q$1))),INDEX($M$5:$M$2004,(ROW()-4-$Q$1)),"")))</f>
        <v/>
      </c>
      <c r="H953" s="11">
        <f>IF(AND(ISNUMBER(C953),ISNUMBER(D953),ISNUMBER(E953),ISNUMBER(F953),ISNUMBER(G953)),ABS(D953-C953),"")</f>
        <v/>
      </c>
      <c r="I953" s="11">
        <f>IF(ISNUMBER(H953),ABS(E953-C953),"")</f>
        <v/>
      </c>
      <c r="J953" s="12">
        <f>IF(ISNUMBER(H953),ABS(F953-C953),"")</f>
        <v/>
      </c>
      <c r="K953" s="12">
        <f>IF(ISNUMBER(H953),ABS(G953-C953),"")</f>
        <v/>
      </c>
      <c r="L953" s="11">
        <f>IF(A953="","",IF(A953=A952,L952+1,1))</f>
        <v/>
      </c>
      <c r="M953" s="12">
        <f>IF(A953="","",IF(L953=1,IF(ISNUMBER(C953),C953,""),IF(ISNUMBER(C953),IF(ISNUMBER(M952),$Q$2*C953+(1-$Q$2)*M952,C953),M952)))</f>
        <v/>
      </c>
      <c r="N953" s="11">
        <f>IF(A953="","",IF(L953=1,N952+1,N952))</f>
        <v/>
      </c>
    </row>
    <row r="954">
      <c r="A954" s="10" t="n"/>
      <c r="B954" s="10" t="n"/>
      <c r="C954" s="10" t="n"/>
      <c r="D954" s="10" t="n"/>
      <c r="E954" s="11">
        <f>IF(A954="","",IF(L954-$Q$1&lt;1,"",IF(ISNUMBER(INDEX($C$5:$C$2004,(ROW()-4-$Q$1))),INDEX($C$5:$C$2004,(ROW()-4-$Q$1)),"")))</f>
        <v/>
      </c>
      <c r="F954" s="12">
        <f>IF(A954="","",IF(L954-$Q$1-3&lt;1,"",IF(COUNT(INDEX($C$5:$C$2004,(ROW()-4-$Q$1)-3):INDEX($C$5:$C$2004,(ROW()-4-$Q$1)))=4,AVERAGE(INDEX($C$5:$C$2004,(ROW()-4-$Q$1)-3):INDEX($C$5:$C$2004,(ROW()-4-$Q$1))),"")))</f>
        <v/>
      </c>
      <c r="G954" s="12">
        <f>IF(A954="","",IF(L954-$Q$1&lt;1,"",IF(ISNUMBER(INDEX($M$5:$M$2004,(ROW()-4-$Q$1))),INDEX($M$5:$M$2004,(ROW()-4-$Q$1)),"")))</f>
        <v/>
      </c>
      <c r="H954" s="11">
        <f>IF(AND(ISNUMBER(C954),ISNUMBER(D954),ISNUMBER(E954),ISNUMBER(F954),ISNUMBER(G954)),ABS(D954-C954),"")</f>
        <v/>
      </c>
      <c r="I954" s="11">
        <f>IF(ISNUMBER(H954),ABS(E954-C954),"")</f>
        <v/>
      </c>
      <c r="J954" s="12">
        <f>IF(ISNUMBER(H954),ABS(F954-C954),"")</f>
        <v/>
      </c>
      <c r="K954" s="12">
        <f>IF(ISNUMBER(H954),ABS(G954-C954),"")</f>
        <v/>
      </c>
      <c r="L954" s="11">
        <f>IF(A954="","",IF(A954=A953,L953+1,1))</f>
        <v/>
      </c>
      <c r="M954" s="12">
        <f>IF(A954="","",IF(L954=1,IF(ISNUMBER(C954),C954,""),IF(ISNUMBER(C954),IF(ISNUMBER(M953),$Q$2*C954+(1-$Q$2)*M953,C954),M953)))</f>
        <v/>
      </c>
      <c r="N954" s="11">
        <f>IF(A954="","",IF(L954=1,N953+1,N953))</f>
        <v/>
      </c>
    </row>
    <row r="955">
      <c r="A955" s="10" t="n"/>
      <c r="B955" s="10" t="n"/>
      <c r="C955" s="10" t="n"/>
      <c r="D955" s="10" t="n"/>
      <c r="E955" s="11">
        <f>IF(A955="","",IF(L955-$Q$1&lt;1,"",IF(ISNUMBER(INDEX($C$5:$C$2004,(ROW()-4-$Q$1))),INDEX($C$5:$C$2004,(ROW()-4-$Q$1)),"")))</f>
        <v/>
      </c>
      <c r="F955" s="12">
        <f>IF(A955="","",IF(L955-$Q$1-3&lt;1,"",IF(COUNT(INDEX($C$5:$C$2004,(ROW()-4-$Q$1)-3):INDEX($C$5:$C$2004,(ROW()-4-$Q$1)))=4,AVERAGE(INDEX($C$5:$C$2004,(ROW()-4-$Q$1)-3):INDEX($C$5:$C$2004,(ROW()-4-$Q$1))),"")))</f>
        <v/>
      </c>
      <c r="G955" s="12">
        <f>IF(A955="","",IF(L955-$Q$1&lt;1,"",IF(ISNUMBER(INDEX($M$5:$M$2004,(ROW()-4-$Q$1))),INDEX($M$5:$M$2004,(ROW()-4-$Q$1)),"")))</f>
        <v/>
      </c>
      <c r="H955" s="11">
        <f>IF(AND(ISNUMBER(C955),ISNUMBER(D955),ISNUMBER(E955),ISNUMBER(F955),ISNUMBER(G955)),ABS(D955-C955),"")</f>
        <v/>
      </c>
      <c r="I955" s="11">
        <f>IF(ISNUMBER(H955),ABS(E955-C955),"")</f>
        <v/>
      </c>
      <c r="J955" s="12">
        <f>IF(ISNUMBER(H955),ABS(F955-C955),"")</f>
        <v/>
      </c>
      <c r="K955" s="12">
        <f>IF(ISNUMBER(H955),ABS(G955-C955),"")</f>
        <v/>
      </c>
      <c r="L955" s="11">
        <f>IF(A955="","",IF(A955=A954,L954+1,1))</f>
        <v/>
      </c>
      <c r="M955" s="12">
        <f>IF(A955="","",IF(L955=1,IF(ISNUMBER(C955),C955,""),IF(ISNUMBER(C955),IF(ISNUMBER(M954),$Q$2*C955+(1-$Q$2)*M954,C955),M954)))</f>
        <v/>
      </c>
      <c r="N955" s="11">
        <f>IF(A955="","",IF(L955=1,N954+1,N954))</f>
        <v/>
      </c>
    </row>
    <row r="956">
      <c r="A956" s="10" t="n"/>
      <c r="B956" s="10" t="n"/>
      <c r="C956" s="10" t="n"/>
      <c r="D956" s="10" t="n"/>
      <c r="E956" s="11">
        <f>IF(A956="","",IF(L956-$Q$1&lt;1,"",IF(ISNUMBER(INDEX($C$5:$C$2004,(ROW()-4-$Q$1))),INDEX($C$5:$C$2004,(ROW()-4-$Q$1)),"")))</f>
        <v/>
      </c>
      <c r="F956" s="12">
        <f>IF(A956="","",IF(L956-$Q$1-3&lt;1,"",IF(COUNT(INDEX($C$5:$C$2004,(ROW()-4-$Q$1)-3):INDEX($C$5:$C$2004,(ROW()-4-$Q$1)))=4,AVERAGE(INDEX($C$5:$C$2004,(ROW()-4-$Q$1)-3):INDEX($C$5:$C$2004,(ROW()-4-$Q$1))),"")))</f>
        <v/>
      </c>
      <c r="G956" s="12">
        <f>IF(A956="","",IF(L956-$Q$1&lt;1,"",IF(ISNUMBER(INDEX($M$5:$M$2004,(ROW()-4-$Q$1))),INDEX($M$5:$M$2004,(ROW()-4-$Q$1)),"")))</f>
        <v/>
      </c>
      <c r="H956" s="11">
        <f>IF(AND(ISNUMBER(C956),ISNUMBER(D956),ISNUMBER(E956),ISNUMBER(F956),ISNUMBER(G956)),ABS(D956-C956),"")</f>
        <v/>
      </c>
      <c r="I956" s="11">
        <f>IF(ISNUMBER(H956),ABS(E956-C956),"")</f>
        <v/>
      </c>
      <c r="J956" s="12">
        <f>IF(ISNUMBER(H956),ABS(F956-C956),"")</f>
        <v/>
      </c>
      <c r="K956" s="12">
        <f>IF(ISNUMBER(H956),ABS(G956-C956),"")</f>
        <v/>
      </c>
      <c r="L956" s="11">
        <f>IF(A956="","",IF(A956=A955,L955+1,1))</f>
        <v/>
      </c>
      <c r="M956" s="12">
        <f>IF(A956="","",IF(L956=1,IF(ISNUMBER(C956),C956,""),IF(ISNUMBER(C956),IF(ISNUMBER(M955),$Q$2*C956+(1-$Q$2)*M955,C956),M955)))</f>
        <v/>
      </c>
      <c r="N956" s="11">
        <f>IF(A956="","",IF(L956=1,N955+1,N955))</f>
        <v/>
      </c>
    </row>
    <row r="957">
      <c r="A957" s="10" t="n"/>
      <c r="B957" s="10" t="n"/>
      <c r="C957" s="10" t="n"/>
      <c r="D957" s="10" t="n"/>
      <c r="E957" s="11">
        <f>IF(A957="","",IF(L957-$Q$1&lt;1,"",IF(ISNUMBER(INDEX($C$5:$C$2004,(ROW()-4-$Q$1))),INDEX($C$5:$C$2004,(ROW()-4-$Q$1)),"")))</f>
        <v/>
      </c>
      <c r="F957" s="12">
        <f>IF(A957="","",IF(L957-$Q$1-3&lt;1,"",IF(COUNT(INDEX($C$5:$C$2004,(ROW()-4-$Q$1)-3):INDEX($C$5:$C$2004,(ROW()-4-$Q$1)))=4,AVERAGE(INDEX($C$5:$C$2004,(ROW()-4-$Q$1)-3):INDEX($C$5:$C$2004,(ROW()-4-$Q$1))),"")))</f>
        <v/>
      </c>
      <c r="G957" s="12">
        <f>IF(A957="","",IF(L957-$Q$1&lt;1,"",IF(ISNUMBER(INDEX($M$5:$M$2004,(ROW()-4-$Q$1))),INDEX($M$5:$M$2004,(ROW()-4-$Q$1)),"")))</f>
        <v/>
      </c>
      <c r="H957" s="11">
        <f>IF(AND(ISNUMBER(C957),ISNUMBER(D957),ISNUMBER(E957),ISNUMBER(F957),ISNUMBER(G957)),ABS(D957-C957),"")</f>
        <v/>
      </c>
      <c r="I957" s="11">
        <f>IF(ISNUMBER(H957),ABS(E957-C957),"")</f>
        <v/>
      </c>
      <c r="J957" s="12">
        <f>IF(ISNUMBER(H957),ABS(F957-C957),"")</f>
        <v/>
      </c>
      <c r="K957" s="12">
        <f>IF(ISNUMBER(H957),ABS(G957-C957),"")</f>
        <v/>
      </c>
      <c r="L957" s="11">
        <f>IF(A957="","",IF(A957=A956,L956+1,1))</f>
        <v/>
      </c>
      <c r="M957" s="12">
        <f>IF(A957="","",IF(L957=1,IF(ISNUMBER(C957),C957,""),IF(ISNUMBER(C957),IF(ISNUMBER(M956),$Q$2*C957+(1-$Q$2)*M956,C957),M956)))</f>
        <v/>
      </c>
      <c r="N957" s="11">
        <f>IF(A957="","",IF(L957=1,N956+1,N956))</f>
        <v/>
      </c>
    </row>
    <row r="958">
      <c r="A958" s="10" t="n"/>
      <c r="B958" s="10" t="n"/>
      <c r="C958" s="10" t="n"/>
      <c r="D958" s="10" t="n"/>
      <c r="E958" s="11">
        <f>IF(A958="","",IF(L958-$Q$1&lt;1,"",IF(ISNUMBER(INDEX($C$5:$C$2004,(ROW()-4-$Q$1))),INDEX($C$5:$C$2004,(ROW()-4-$Q$1)),"")))</f>
        <v/>
      </c>
      <c r="F958" s="12">
        <f>IF(A958="","",IF(L958-$Q$1-3&lt;1,"",IF(COUNT(INDEX($C$5:$C$2004,(ROW()-4-$Q$1)-3):INDEX($C$5:$C$2004,(ROW()-4-$Q$1)))=4,AVERAGE(INDEX($C$5:$C$2004,(ROW()-4-$Q$1)-3):INDEX($C$5:$C$2004,(ROW()-4-$Q$1))),"")))</f>
        <v/>
      </c>
      <c r="G958" s="12">
        <f>IF(A958="","",IF(L958-$Q$1&lt;1,"",IF(ISNUMBER(INDEX($M$5:$M$2004,(ROW()-4-$Q$1))),INDEX($M$5:$M$2004,(ROW()-4-$Q$1)),"")))</f>
        <v/>
      </c>
      <c r="H958" s="11">
        <f>IF(AND(ISNUMBER(C958),ISNUMBER(D958),ISNUMBER(E958),ISNUMBER(F958),ISNUMBER(G958)),ABS(D958-C958),"")</f>
        <v/>
      </c>
      <c r="I958" s="11">
        <f>IF(ISNUMBER(H958),ABS(E958-C958),"")</f>
        <v/>
      </c>
      <c r="J958" s="12">
        <f>IF(ISNUMBER(H958),ABS(F958-C958),"")</f>
        <v/>
      </c>
      <c r="K958" s="12">
        <f>IF(ISNUMBER(H958),ABS(G958-C958),"")</f>
        <v/>
      </c>
      <c r="L958" s="11">
        <f>IF(A958="","",IF(A958=A957,L957+1,1))</f>
        <v/>
      </c>
      <c r="M958" s="12">
        <f>IF(A958="","",IF(L958=1,IF(ISNUMBER(C958),C958,""),IF(ISNUMBER(C958),IF(ISNUMBER(M957),$Q$2*C958+(1-$Q$2)*M957,C958),M957)))</f>
        <v/>
      </c>
      <c r="N958" s="11">
        <f>IF(A958="","",IF(L958=1,N957+1,N957))</f>
        <v/>
      </c>
    </row>
    <row r="959">
      <c r="A959" s="10" t="n"/>
      <c r="B959" s="10" t="n"/>
      <c r="C959" s="10" t="n"/>
      <c r="D959" s="10" t="n"/>
      <c r="E959" s="11">
        <f>IF(A959="","",IF(L959-$Q$1&lt;1,"",IF(ISNUMBER(INDEX($C$5:$C$2004,(ROW()-4-$Q$1))),INDEX($C$5:$C$2004,(ROW()-4-$Q$1)),"")))</f>
        <v/>
      </c>
      <c r="F959" s="12">
        <f>IF(A959="","",IF(L959-$Q$1-3&lt;1,"",IF(COUNT(INDEX($C$5:$C$2004,(ROW()-4-$Q$1)-3):INDEX($C$5:$C$2004,(ROW()-4-$Q$1)))=4,AVERAGE(INDEX($C$5:$C$2004,(ROW()-4-$Q$1)-3):INDEX($C$5:$C$2004,(ROW()-4-$Q$1))),"")))</f>
        <v/>
      </c>
      <c r="G959" s="12">
        <f>IF(A959="","",IF(L959-$Q$1&lt;1,"",IF(ISNUMBER(INDEX($M$5:$M$2004,(ROW()-4-$Q$1))),INDEX($M$5:$M$2004,(ROW()-4-$Q$1)),"")))</f>
        <v/>
      </c>
      <c r="H959" s="11">
        <f>IF(AND(ISNUMBER(C959),ISNUMBER(D959),ISNUMBER(E959),ISNUMBER(F959),ISNUMBER(G959)),ABS(D959-C959),"")</f>
        <v/>
      </c>
      <c r="I959" s="11">
        <f>IF(ISNUMBER(H959),ABS(E959-C959),"")</f>
        <v/>
      </c>
      <c r="J959" s="12">
        <f>IF(ISNUMBER(H959),ABS(F959-C959),"")</f>
        <v/>
      </c>
      <c r="K959" s="12">
        <f>IF(ISNUMBER(H959),ABS(G959-C959),"")</f>
        <v/>
      </c>
      <c r="L959" s="11">
        <f>IF(A959="","",IF(A959=A958,L958+1,1))</f>
        <v/>
      </c>
      <c r="M959" s="12">
        <f>IF(A959="","",IF(L959=1,IF(ISNUMBER(C959),C959,""),IF(ISNUMBER(C959),IF(ISNUMBER(M958),$Q$2*C959+(1-$Q$2)*M958,C959),M958)))</f>
        <v/>
      </c>
      <c r="N959" s="11">
        <f>IF(A959="","",IF(L959=1,N958+1,N958))</f>
        <v/>
      </c>
    </row>
    <row r="960">
      <c r="A960" s="10" t="n"/>
      <c r="B960" s="10" t="n"/>
      <c r="C960" s="10" t="n"/>
      <c r="D960" s="10" t="n"/>
      <c r="E960" s="11">
        <f>IF(A960="","",IF(L960-$Q$1&lt;1,"",IF(ISNUMBER(INDEX($C$5:$C$2004,(ROW()-4-$Q$1))),INDEX($C$5:$C$2004,(ROW()-4-$Q$1)),"")))</f>
        <v/>
      </c>
      <c r="F960" s="12">
        <f>IF(A960="","",IF(L960-$Q$1-3&lt;1,"",IF(COUNT(INDEX($C$5:$C$2004,(ROW()-4-$Q$1)-3):INDEX($C$5:$C$2004,(ROW()-4-$Q$1)))=4,AVERAGE(INDEX($C$5:$C$2004,(ROW()-4-$Q$1)-3):INDEX($C$5:$C$2004,(ROW()-4-$Q$1))),"")))</f>
        <v/>
      </c>
      <c r="G960" s="12">
        <f>IF(A960="","",IF(L960-$Q$1&lt;1,"",IF(ISNUMBER(INDEX($M$5:$M$2004,(ROW()-4-$Q$1))),INDEX($M$5:$M$2004,(ROW()-4-$Q$1)),"")))</f>
        <v/>
      </c>
      <c r="H960" s="11">
        <f>IF(AND(ISNUMBER(C960),ISNUMBER(D960),ISNUMBER(E960),ISNUMBER(F960),ISNUMBER(G960)),ABS(D960-C960),"")</f>
        <v/>
      </c>
      <c r="I960" s="11">
        <f>IF(ISNUMBER(H960),ABS(E960-C960),"")</f>
        <v/>
      </c>
      <c r="J960" s="12">
        <f>IF(ISNUMBER(H960),ABS(F960-C960),"")</f>
        <v/>
      </c>
      <c r="K960" s="12">
        <f>IF(ISNUMBER(H960),ABS(G960-C960),"")</f>
        <v/>
      </c>
      <c r="L960" s="11">
        <f>IF(A960="","",IF(A960=A959,L959+1,1))</f>
        <v/>
      </c>
      <c r="M960" s="12">
        <f>IF(A960="","",IF(L960=1,IF(ISNUMBER(C960),C960,""),IF(ISNUMBER(C960),IF(ISNUMBER(M959),$Q$2*C960+(1-$Q$2)*M959,C960),M959)))</f>
        <v/>
      </c>
      <c r="N960" s="11">
        <f>IF(A960="","",IF(L960=1,N959+1,N959))</f>
        <v/>
      </c>
    </row>
    <row r="961">
      <c r="A961" s="10" t="n"/>
      <c r="B961" s="10" t="n"/>
      <c r="C961" s="10" t="n"/>
      <c r="D961" s="10" t="n"/>
      <c r="E961" s="11">
        <f>IF(A961="","",IF(L961-$Q$1&lt;1,"",IF(ISNUMBER(INDEX($C$5:$C$2004,(ROW()-4-$Q$1))),INDEX($C$5:$C$2004,(ROW()-4-$Q$1)),"")))</f>
        <v/>
      </c>
      <c r="F961" s="12">
        <f>IF(A961="","",IF(L961-$Q$1-3&lt;1,"",IF(COUNT(INDEX($C$5:$C$2004,(ROW()-4-$Q$1)-3):INDEX($C$5:$C$2004,(ROW()-4-$Q$1)))=4,AVERAGE(INDEX($C$5:$C$2004,(ROW()-4-$Q$1)-3):INDEX($C$5:$C$2004,(ROW()-4-$Q$1))),"")))</f>
        <v/>
      </c>
      <c r="G961" s="12">
        <f>IF(A961="","",IF(L961-$Q$1&lt;1,"",IF(ISNUMBER(INDEX($M$5:$M$2004,(ROW()-4-$Q$1))),INDEX($M$5:$M$2004,(ROW()-4-$Q$1)),"")))</f>
        <v/>
      </c>
      <c r="H961" s="11">
        <f>IF(AND(ISNUMBER(C961),ISNUMBER(D961),ISNUMBER(E961),ISNUMBER(F961),ISNUMBER(G961)),ABS(D961-C961),"")</f>
        <v/>
      </c>
      <c r="I961" s="11">
        <f>IF(ISNUMBER(H961),ABS(E961-C961),"")</f>
        <v/>
      </c>
      <c r="J961" s="12">
        <f>IF(ISNUMBER(H961),ABS(F961-C961),"")</f>
        <v/>
      </c>
      <c r="K961" s="12">
        <f>IF(ISNUMBER(H961),ABS(G961-C961),"")</f>
        <v/>
      </c>
      <c r="L961" s="11">
        <f>IF(A961="","",IF(A961=A960,L960+1,1))</f>
        <v/>
      </c>
      <c r="M961" s="12">
        <f>IF(A961="","",IF(L961=1,IF(ISNUMBER(C961),C961,""),IF(ISNUMBER(C961),IF(ISNUMBER(M960),$Q$2*C961+(1-$Q$2)*M960,C961),M960)))</f>
        <v/>
      </c>
      <c r="N961" s="11">
        <f>IF(A961="","",IF(L961=1,N960+1,N960))</f>
        <v/>
      </c>
    </row>
    <row r="962">
      <c r="A962" s="10" t="n"/>
      <c r="B962" s="10" t="n"/>
      <c r="C962" s="10" t="n"/>
      <c r="D962" s="10" t="n"/>
      <c r="E962" s="11">
        <f>IF(A962="","",IF(L962-$Q$1&lt;1,"",IF(ISNUMBER(INDEX($C$5:$C$2004,(ROW()-4-$Q$1))),INDEX($C$5:$C$2004,(ROW()-4-$Q$1)),"")))</f>
        <v/>
      </c>
      <c r="F962" s="12">
        <f>IF(A962="","",IF(L962-$Q$1-3&lt;1,"",IF(COUNT(INDEX($C$5:$C$2004,(ROW()-4-$Q$1)-3):INDEX($C$5:$C$2004,(ROW()-4-$Q$1)))=4,AVERAGE(INDEX($C$5:$C$2004,(ROW()-4-$Q$1)-3):INDEX($C$5:$C$2004,(ROW()-4-$Q$1))),"")))</f>
        <v/>
      </c>
      <c r="G962" s="12">
        <f>IF(A962="","",IF(L962-$Q$1&lt;1,"",IF(ISNUMBER(INDEX($M$5:$M$2004,(ROW()-4-$Q$1))),INDEX($M$5:$M$2004,(ROW()-4-$Q$1)),"")))</f>
        <v/>
      </c>
      <c r="H962" s="11">
        <f>IF(AND(ISNUMBER(C962),ISNUMBER(D962),ISNUMBER(E962),ISNUMBER(F962),ISNUMBER(G962)),ABS(D962-C962),"")</f>
        <v/>
      </c>
      <c r="I962" s="11">
        <f>IF(ISNUMBER(H962),ABS(E962-C962),"")</f>
        <v/>
      </c>
      <c r="J962" s="12">
        <f>IF(ISNUMBER(H962),ABS(F962-C962),"")</f>
        <v/>
      </c>
      <c r="K962" s="12">
        <f>IF(ISNUMBER(H962),ABS(G962-C962),"")</f>
        <v/>
      </c>
      <c r="L962" s="11">
        <f>IF(A962="","",IF(A962=A961,L961+1,1))</f>
        <v/>
      </c>
      <c r="M962" s="12">
        <f>IF(A962="","",IF(L962=1,IF(ISNUMBER(C962),C962,""),IF(ISNUMBER(C962),IF(ISNUMBER(M961),$Q$2*C962+(1-$Q$2)*M961,C962),M961)))</f>
        <v/>
      </c>
      <c r="N962" s="11">
        <f>IF(A962="","",IF(L962=1,N961+1,N961))</f>
        <v/>
      </c>
    </row>
    <row r="963">
      <c r="A963" s="10" t="n"/>
      <c r="B963" s="10" t="n"/>
      <c r="C963" s="10" t="n"/>
      <c r="D963" s="10" t="n"/>
      <c r="E963" s="11">
        <f>IF(A963="","",IF(L963-$Q$1&lt;1,"",IF(ISNUMBER(INDEX($C$5:$C$2004,(ROW()-4-$Q$1))),INDEX($C$5:$C$2004,(ROW()-4-$Q$1)),"")))</f>
        <v/>
      </c>
      <c r="F963" s="12">
        <f>IF(A963="","",IF(L963-$Q$1-3&lt;1,"",IF(COUNT(INDEX($C$5:$C$2004,(ROW()-4-$Q$1)-3):INDEX($C$5:$C$2004,(ROW()-4-$Q$1)))=4,AVERAGE(INDEX($C$5:$C$2004,(ROW()-4-$Q$1)-3):INDEX($C$5:$C$2004,(ROW()-4-$Q$1))),"")))</f>
        <v/>
      </c>
      <c r="G963" s="12">
        <f>IF(A963="","",IF(L963-$Q$1&lt;1,"",IF(ISNUMBER(INDEX($M$5:$M$2004,(ROW()-4-$Q$1))),INDEX($M$5:$M$2004,(ROW()-4-$Q$1)),"")))</f>
        <v/>
      </c>
      <c r="H963" s="11">
        <f>IF(AND(ISNUMBER(C963),ISNUMBER(D963),ISNUMBER(E963),ISNUMBER(F963),ISNUMBER(G963)),ABS(D963-C963),"")</f>
        <v/>
      </c>
      <c r="I963" s="11">
        <f>IF(ISNUMBER(H963),ABS(E963-C963),"")</f>
        <v/>
      </c>
      <c r="J963" s="12">
        <f>IF(ISNUMBER(H963),ABS(F963-C963),"")</f>
        <v/>
      </c>
      <c r="K963" s="12">
        <f>IF(ISNUMBER(H963),ABS(G963-C963),"")</f>
        <v/>
      </c>
      <c r="L963" s="11">
        <f>IF(A963="","",IF(A963=A962,L962+1,1))</f>
        <v/>
      </c>
      <c r="M963" s="12">
        <f>IF(A963="","",IF(L963=1,IF(ISNUMBER(C963),C963,""),IF(ISNUMBER(C963),IF(ISNUMBER(M962),$Q$2*C963+(1-$Q$2)*M962,C963),M962)))</f>
        <v/>
      </c>
      <c r="N963" s="11">
        <f>IF(A963="","",IF(L963=1,N962+1,N962))</f>
        <v/>
      </c>
    </row>
    <row r="964">
      <c r="A964" s="10" t="n"/>
      <c r="B964" s="10" t="n"/>
      <c r="C964" s="10" t="n"/>
      <c r="D964" s="10" t="n"/>
      <c r="E964" s="11">
        <f>IF(A964="","",IF(L964-$Q$1&lt;1,"",IF(ISNUMBER(INDEX($C$5:$C$2004,(ROW()-4-$Q$1))),INDEX($C$5:$C$2004,(ROW()-4-$Q$1)),"")))</f>
        <v/>
      </c>
      <c r="F964" s="12">
        <f>IF(A964="","",IF(L964-$Q$1-3&lt;1,"",IF(COUNT(INDEX($C$5:$C$2004,(ROW()-4-$Q$1)-3):INDEX($C$5:$C$2004,(ROW()-4-$Q$1)))=4,AVERAGE(INDEX($C$5:$C$2004,(ROW()-4-$Q$1)-3):INDEX($C$5:$C$2004,(ROW()-4-$Q$1))),"")))</f>
        <v/>
      </c>
      <c r="G964" s="12">
        <f>IF(A964="","",IF(L964-$Q$1&lt;1,"",IF(ISNUMBER(INDEX($M$5:$M$2004,(ROW()-4-$Q$1))),INDEX($M$5:$M$2004,(ROW()-4-$Q$1)),"")))</f>
        <v/>
      </c>
      <c r="H964" s="11">
        <f>IF(AND(ISNUMBER(C964),ISNUMBER(D964),ISNUMBER(E964),ISNUMBER(F964),ISNUMBER(G964)),ABS(D964-C964),"")</f>
        <v/>
      </c>
      <c r="I964" s="11">
        <f>IF(ISNUMBER(H964),ABS(E964-C964),"")</f>
        <v/>
      </c>
      <c r="J964" s="12">
        <f>IF(ISNUMBER(H964),ABS(F964-C964),"")</f>
        <v/>
      </c>
      <c r="K964" s="12">
        <f>IF(ISNUMBER(H964),ABS(G964-C964),"")</f>
        <v/>
      </c>
      <c r="L964" s="11">
        <f>IF(A964="","",IF(A964=A963,L963+1,1))</f>
        <v/>
      </c>
      <c r="M964" s="12">
        <f>IF(A964="","",IF(L964=1,IF(ISNUMBER(C964),C964,""),IF(ISNUMBER(C964),IF(ISNUMBER(M963),$Q$2*C964+(1-$Q$2)*M963,C964),M963)))</f>
        <v/>
      </c>
      <c r="N964" s="11">
        <f>IF(A964="","",IF(L964=1,N963+1,N963))</f>
        <v/>
      </c>
    </row>
    <row r="965">
      <c r="A965" s="10" t="n"/>
      <c r="B965" s="10" t="n"/>
      <c r="C965" s="10" t="n"/>
      <c r="D965" s="10" t="n"/>
      <c r="E965" s="11">
        <f>IF(A965="","",IF(L965-$Q$1&lt;1,"",IF(ISNUMBER(INDEX($C$5:$C$2004,(ROW()-4-$Q$1))),INDEX($C$5:$C$2004,(ROW()-4-$Q$1)),"")))</f>
        <v/>
      </c>
      <c r="F965" s="12">
        <f>IF(A965="","",IF(L965-$Q$1-3&lt;1,"",IF(COUNT(INDEX($C$5:$C$2004,(ROW()-4-$Q$1)-3):INDEX($C$5:$C$2004,(ROW()-4-$Q$1)))=4,AVERAGE(INDEX($C$5:$C$2004,(ROW()-4-$Q$1)-3):INDEX($C$5:$C$2004,(ROW()-4-$Q$1))),"")))</f>
        <v/>
      </c>
      <c r="G965" s="12">
        <f>IF(A965="","",IF(L965-$Q$1&lt;1,"",IF(ISNUMBER(INDEX($M$5:$M$2004,(ROW()-4-$Q$1))),INDEX($M$5:$M$2004,(ROW()-4-$Q$1)),"")))</f>
        <v/>
      </c>
      <c r="H965" s="11">
        <f>IF(AND(ISNUMBER(C965),ISNUMBER(D965),ISNUMBER(E965),ISNUMBER(F965),ISNUMBER(G965)),ABS(D965-C965),"")</f>
        <v/>
      </c>
      <c r="I965" s="11">
        <f>IF(ISNUMBER(H965),ABS(E965-C965),"")</f>
        <v/>
      </c>
      <c r="J965" s="12">
        <f>IF(ISNUMBER(H965),ABS(F965-C965),"")</f>
        <v/>
      </c>
      <c r="K965" s="12">
        <f>IF(ISNUMBER(H965),ABS(G965-C965),"")</f>
        <v/>
      </c>
      <c r="L965" s="11">
        <f>IF(A965="","",IF(A965=A964,L964+1,1))</f>
        <v/>
      </c>
      <c r="M965" s="12">
        <f>IF(A965="","",IF(L965=1,IF(ISNUMBER(C965),C965,""),IF(ISNUMBER(C965),IF(ISNUMBER(M964),$Q$2*C965+(1-$Q$2)*M964,C965),M964)))</f>
        <v/>
      </c>
      <c r="N965" s="11">
        <f>IF(A965="","",IF(L965=1,N964+1,N964))</f>
        <v/>
      </c>
    </row>
    <row r="966">
      <c r="A966" s="10" t="n"/>
      <c r="B966" s="10" t="n"/>
      <c r="C966" s="10" t="n"/>
      <c r="D966" s="10" t="n"/>
      <c r="E966" s="11">
        <f>IF(A966="","",IF(L966-$Q$1&lt;1,"",IF(ISNUMBER(INDEX($C$5:$C$2004,(ROW()-4-$Q$1))),INDEX($C$5:$C$2004,(ROW()-4-$Q$1)),"")))</f>
        <v/>
      </c>
      <c r="F966" s="12">
        <f>IF(A966="","",IF(L966-$Q$1-3&lt;1,"",IF(COUNT(INDEX($C$5:$C$2004,(ROW()-4-$Q$1)-3):INDEX($C$5:$C$2004,(ROW()-4-$Q$1)))=4,AVERAGE(INDEX($C$5:$C$2004,(ROW()-4-$Q$1)-3):INDEX($C$5:$C$2004,(ROW()-4-$Q$1))),"")))</f>
        <v/>
      </c>
      <c r="G966" s="12">
        <f>IF(A966="","",IF(L966-$Q$1&lt;1,"",IF(ISNUMBER(INDEX($M$5:$M$2004,(ROW()-4-$Q$1))),INDEX($M$5:$M$2004,(ROW()-4-$Q$1)),"")))</f>
        <v/>
      </c>
      <c r="H966" s="11">
        <f>IF(AND(ISNUMBER(C966),ISNUMBER(D966),ISNUMBER(E966),ISNUMBER(F966),ISNUMBER(G966)),ABS(D966-C966),"")</f>
        <v/>
      </c>
      <c r="I966" s="11">
        <f>IF(ISNUMBER(H966),ABS(E966-C966),"")</f>
        <v/>
      </c>
      <c r="J966" s="12">
        <f>IF(ISNUMBER(H966),ABS(F966-C966),"")</f>
        <v/>
      </c>
      <c r="K966" s="12">
        <f>IF(ISNUMBER(H966),ABS(G966-C966),"")</f>
        <v/>
      </c>
      <c r="L966" s="11">
        <f>IF(A966="","",IF(A966=A965,L965+1,1))</f>
        <v/>
      </c>
      <c r="M966" s="12">
        <f>IF(A966="","",IF(L966=1,IF(ISNUMBER(C966),C966,""),IF(ISNUMBER(C966),IF(ISNUMBER(M965),$Q$2*C966+(1-$Q$2)*M965,C966),M965)))</f>
        <v/>
      </c>
      <c r="N966" s="11">
        <f>IF(A966="","",IF(L966=1,N965+1,N965))</f>
        <v/>
      </c>
    </row>
    <row r="967">
      <c r="A967" s="10" t="n"/>
      <c r="B967" s="10" t="n"/>
      <c r="C967" s="10" t="n"/>
      <c r="D967" s="10" t="n"/>
      <c r="E967" s="11">
        <f>IF(A967="","",IF(L967-$Q$1&lt;1,"",IF(ISNUMBER(INDEX($C$5:$C$2004,(ROW()-4-$Q$1))),INDEX($C$5:$C$2004,(ROW()-4-$Q$1)),"")))</f>
        <v/>
      </c>
      <c r="F967" s="12">
        <f>IF(A967="","",IF(L967-$Q$1-3&lt;1,"",IF(COUNT(INDEX($C$5:$C$2004,(ROW()-4-$Q$1)-3):INDEX($C$5:$C$2004,(ROW()-4-$Q$1)))=4,AVERAGE(INDEX($C$5:$C$2004,(ROW()-4-$Q$1)-3):INDEX($C$5:$C$2004,(ROW()-4-$Q$1))),"")))</f>
        <v/>
      </c>
      <c r="G967" s="12">
        <f>IF(A967="","",IF(L967-$Q$1&lt;1,"",IF(ISNUMBER(INDEX($M$5:$M$2004,(ROW()-4-$Q$1))),INDEX($M$5:$M$2004,(ROW()-4-$Q$1)),"")))</f>
        <v/>
      </c>
      <c r="H967" s="11">
        <f>IF(AND(ISNUMBER(C967),ISNUMBER(D967),ISNUMBER(E967),ISNUMBER(F967),ISNUMBER(G967)),ABS(D967-C967),"")</f>
        <v/>
      </c>
      <c r="I967" s="11">
        <f>IF(ISNUMBER(H967),ABS(E967-C967),"")</f>
        <v/>
      </c>
      <c r="J967" s="12">
        <f>IF(ISNUMBER(H967),ABS(F967-C967),"")</f>
        <v/>
      </c>
      <c r="K967" s="12">
        <f>IF(ISNUMBER(H967),ABS(G967-C967),"")</f>
        <v/>
      </c>
      <c r="L967" s="11">
        <f>IF(A967="","",IF(A967=A966,L966+1,1))</f>
        <v/>
      </c>
      <c r="M967" s="12">
        <f>IF(A967="","",IF(L967=1,IF(ISNUMBER(C967),C967,""),IF(ISNUMBER(C967),IF(ISNUMBER(M966),$Q$2*C967+(1-$Q$2)*M966,C967),M966)))</f>
        <v/>
      </c>
      <c r="N967" s="11">
        <f>IF(A967="","",IF(L967=1,N966+1,N966))</f>
        <v/>
      </c>
    </row>
    <row r="968">
      <c r="A968" s="10" t="n"/>
      <c r="B968" s="10" t="n"/>
      <c r="C968" s="10" t="n"/>
      <c r="D968" s="10" t="n"/>
      <c r="E968" s="11">
        <f>IF(A968="","",IF(L968-$Q$1&lt;1,"",IF(ISNUMBER(INDEX($C$5:$C$2004,(ROW()-4-$Q$1))),INDEX($C$5:$C$2004,(ROW()-4-$Q$1)),"")))</f>
        <v/>
      </c>
      <c r="F968" s="12">
        <f>IF(A968="","",IF(L968-$Q$1-3&lt;1,"",IF(COUNT(INDEX($C$5:$C$2004,(ROW()-4-$Q$1)-3):INDEX($C$5:$C$2004,(ROW()-4-$Q$1)))=4,AVERAGE(INDEX($C$5:$C$2004,(ROW()-4-$Q$1)-3):INDEX($C$5:$C$2004,(ROW()-4-$Q$1))),"")))</f>
        <v/>
      </c>
      <c r="G968" s="12">
        <f>IF(A968="","",IF(L968-$Q$1&lt;1,"",IF(ISNUMBER(INDEX($M$5:$M$2004,(ROW()-4-$Q$1))),INDEX($M$5:$M$2004,(ROW()-4-$Q$1)),"")))</f>
        <v/>
      </c>
      <c r="H968" s="11">
        <f>IF(AND(ISNUMBER(C968),ISNUMBER(D968),ISNUMBER(E968),ISNUMBER(F968),ISNUMBER(G968)),ABS(D968-C968),"")</f>
        <v/>
      </c>
      <c r="I968" s="11">
        <f>IF(ISNUMBER(H968),ABS(E968-C968),"")</f>
        <v/>
      </c>
      <c r="J968" s="12">
        <f>IF(ISNUMBER(H968),ABS(F968-C968),"")</f>
        <v/>
      </c>
      <c r="K968" s="12">
        <f>IF(ISNUMBER(H968),ABS(G968-C968),"")</f>
        <v/>
      </c>
      <c r="L968" s="11">
        <f>IF(A968="","",IF(A968=A967,L967+1,1))</f>
        <v/>
      </c>
      <c r="M968" s="12">
        <f>IF(A968="","",IF(L968=1,IF(ISNUMBER(C968),C968,""),IF(ISNUMBER(C968),IF(ISNUMBER(M967),$Q$2*C968+(1-$Q$2)*M967,C968),M967)))</f>
        <v/>
      </c>
      <c r="N968" s="11">
        <f>IF(A968="","",IF(L968=1,N967+1,N967))</f>
        <v/>
      </c>
    </row>
    <row r="969">
      <c r="A969" s="10" t="n"/>
      <c r="B969" s="10" t="n"/>
      <c r="C969" s="10" t="n"/>
      <c r="D969" s="10" t="n"/>
      <c r="E969" s="11">
        <f>IF(A969="","",IF(L969-$Q$1&lt;1,"",IF(ISNUMBER(INDEX($C$5:$C$2004,(ROW()-4-$Q$1))),INDEX($C$5:$C$2004,(ROW()-4-$Q$1)),"")))</f>
        <v/>
      </c>
      <c r="F969" s="12">
        <f>IF(A969="","",IF(L969-$Q$1-3&lt;1,"",IF(COUNT(INDEX($C$5:$C$2004,(ROW()-4-$Q$1)-3):INDEX($C$5:$C$2004,(ROW()-4-$Q$1)))=4,AVERAGE(INDEX($C$5:$C$2004,(ROW()-4-$Q$1)-3):INDEX($C$5:$C$2004,(ROW()-4-$Q$1))),"")))</f>
        <v/>
      </c>
      <c r="G969" s="12">
        <f>IF(A969="","",IF(L969-$Q$1&lt;1,"",IF(ISNUMBER(INDEX($M$5:$M$2004,(ROW()-4-$Q$1))),INDEX($M$5:$M$2004,(ROW()-4-$Q$1)),"")))</f>
        <v/>
      </c>
      <c r="H969" s="11">
        <f>IF(AND(ISNUMBER(C969),ISNUMBER(D969),ISNUMBER(E969),ISNUMBER(F969),ISNUMBER(G969)),ABS(D969-C969),"")</f>
        <v/>
      </c>
      <c r="I969" s="11">
        <f>IF(ISNUMBER(H969),ABS(E969-C969),"")</f>
        <v/>
      </c>
      <c r="J969" s="12">
        <f>IF(ISNUMBER(H969),ABS(F969-C969),"")</f>
        <v/>
      </c>
      <c r="K969" s="12">
        <f>IF(ISNUMBER(H969),ABS(G969-C969),"")</f>
        <v/>
      </c>
      <c r="L969" s="11">
        <f>IF(A969="","",IF(A969=A968,L968+1,1))</f>
        <v/>
      </c>
      <c r="M969" s="12">
        <f>IF(A969="","",IF(L969=1,IF(ISNUMBER(C969),C969,""),IF(ISNUMBER(C969),IF(ISNUMBER(M968),$Q$2*C969+(1-$Q$2)*M968,C969),M968)))</f>
        <v/>
      </c>
      <c r="N969" s="11">
        <f>IF(A969="","",IF(L969=1,N968+1,N968))</f>
        <v/>
      </c>
    </row>
    <row r="970">
      <c r="A970" s="10" t="n"/>
      <c r="B970" s="10" t="n"/>
      <c r="C970" s="10" t="n"/>
      <c r="D970" s="10" t="n"/>
      <c r="E970" s="11">
        <f>IF(A970="","",IF(L970-$Q$1&lt;1,"",IF(ISNUMBER(INDEX($C$5:$C$2004,(ROW()-4-$Q$1))),INDEX($C$5:$C$2004,(ROW()-4-$Q$1)),"")))</f>
        <v/>
      </c>
      <c r="F970" s="12">
        <f>IF(A970="","",IF(L970-$Q$1-3&lt;1,"",IF(COUNT(INDEX($C$5:$C$2004,(ROW()-4-$Q$1)-3):INDEX($C$5:$C$2004,(ROW()-4-$Q$1)))=4,AVERAGE(INDEX($C$5:$C$2004,(ROW()-4-$Q$1)-3):INDEX($C$5:$C$2004,(ROW()-4-$Q$1))),"")))</f>
        <v/>
      </c>
      <c r="G970" s="12">
        <f>IF(A970="","",IF(L970-$Q$1&lt;1,"",IF(ISNUMBER(INDEX($M$5:$M$2004,(ROW()-4-$Q$1))),INDEX($M$5:$M$2004,(ROW()-4-$Q$1)),"")))</f>
        <v/>
      </c>
      <c r="H970" s="11">
        <f>IF(AND(ISNUMBER(C970),ISNUMBER(D970),ISNUMBER(E970),ISNUMBER(F970),ISNUMBER(G970)),ABS(D970-C970),"")</f>
        <v/>
      </c>
      <c r="I970" s="11">
        <f>IF(ISNUMBER(H970),ABS(E970-C970),"")</f>
        <v/>
      </c>
      <c r="J970" s="12">
        <f>IF(ISNUMBER(H970),ABS(F970-C970),"")</f>
        <v/>
      </c>
      <c r="K970" s="12">
        <f>IF(ISNUMBER(H970),ABS(G970-C970),"")</f>
        <v/>
      </c>
      <c r="L970" s="11">
        <f>IF(A970="","",IF(A970=A969,L969+1,1))</f>
        <v/>
      </c>
      <c r="M970" s="12">
        <f>IF(A970="","",IF(L970=1,IF(ISNUMBER(C970),C970,""),IF(ISNUMBER(C970),IF(ISNUMBER(M969),$Q$2*C970+(1-$Q$2)*M969,C970),M969)))</f>
        <v/>
      </c>
      <c r="N970" s="11">
        <f>IF(A970="","",IF(L970=1,N969+1,N969))</f>
        <v/>
      </c>
    </row>
    <row r="971">
      <c r="A971" s="10" t="n"/>
      <c r="B971" s="10" t="n"/>
      <c r="C971" s="10" t="n"/>
      <c r="D971" s="10" t="n"/>
      <c r="E971" s="11">
        <f>IF(A971="","",IF(L971-$Q$1&lt;1,"",IF(ISNUMBER(INDEX($C$5:$C$2004,(ROW()-4-$Q$1))),INDEX($C$5:$C$2004,(ROW()-4-$Q$1)),"")))</f>
        <v/>
      </c>
      <c r="F971" s="12">
        <f>IF(A971="","",IF(L971-$Q$1-3&lt;1,"",IF(COUNT(INDEX($C$5:$C$2004,(ROW()-4-$Q$1)-3):INDEX($C$5:$C$2004,(ROW()-4-$Q$1)))=4,AVERAGE(INDEX($C$5:$C$2004,(ROW()-4-$Q$1)-3):INDEX($C$5:$C$2004,(ROW()-4-$Q$1))),"")))</f>
        <v/>
      </c>
      <c r="G971" s="12">
        <f>IF(A971="","",IF(L971-$Q$1&lt;1,"",IF(ISNUMBER(INDEX($M$5:$M$2004,(ROW()-4-$Q$1))),INDEX($M$5:$M$2004,(ROW()-4-$Q$1)),"")))</f>
        <v/>
      </c>
      <c r="H971" s="11">
        <f>IF(AND(ISNUMBER(C971),ISNUMBER(D971),ISNUMBER(E971),ISNUMBER(F971),ISNUMBER(G971)),ABS(D971-C971),"")</f>
        <v/>
      </c>
      <c r="I971" s="11">
        <f>IF(ISNUMBER(H971),ABS(E971-C971),"")</f>
        <v/>
      </c>
      <c r="J971" s="12">
        <f>IF(ISNUMBER(H971),ABS(F971-C971),"")</f>
        <v/>
      </c>
      <c r="K971" s="12">
        <f>IF(ISNUMBER(H971),ABS(G971-C971),"")</f>
        <v/>
      </c>
      <c r="L971" s="11">
        <f>IF(A971="","",IF(A971=A970,L970+1,1))</f>
        <v/>
      </c>
      <c r="M971" s="12">
        <f>IF(A971="","",IF(L971=1,IF(ISNUMBER(C971),C971,""),IF(ISNUMBER(C971),IF(ISNUMBER(M970),$Q$2*C971+(1-$Q$2)*M970,C971),M970)))</f>
        <v/>
      </c>
      <c r="N971" s="11">
        <f>IF(A971="","",IF(L971=1,N970+1,N970))</f>
        <v/>
      </c>
    </row>
    <row r="972">
      <c r="A972" s="10" t="n"/>
      <c r="B972" s="10" t="n"/>
      <c r="C972" s="10" t="n"/>
      <c r="D972" s="10" t="n"/>
      <c r="E972" s="11">
        <f>IF(A972="","",IF(L972-$Q$1&lt;1,"",IF(ISNUMBER(INDEX($C$5:$C$2004,(ROW()-4-$Q$1))),INDEX($C$5:$C$2004,(ROW()-4-$Q$1)),"")))</f>
        <v/>
      </c>
      <c r="F972" s="12">
        <f>IF(A972="","",IF(L972-$Q$1-3&lt;1,"",IF(COUNT(INDEX($C$5:$C$2004,(ROW()-4-$Q$1)-3):INDEX($C$5:$C$2004,(ROW()-4-$Q$1)))=4,AVERAGE(INDEX($C$5:$C$2004,(ROW()-4-$Q$1)-3):INDEX($C$5:$C$2004,(ROW()-4-$Q$1))),"")))</f>
        <v/>
      </c>
      <c r="G972" s="12">
        <f>IF(A972="","",IF(L972-$Q$1&lt;1,"",IF(ISNUMBER(INDEX($M$5:$M$2004,(ROW()-4-$Q$1))),INDEX($M$5:$M$2004,(ROW()-4-$Q$1)),"")))</f>
        <v/>
      </c>
      <c r="H972" s="11">
        <f>IF(AND(ISNUMBER(C972),ISNUMBER(D972),ISNUMBER(E972),ISNUMBER(F972),ISNUMBER(G972)),ABS(D972-C972),"")</f>
        <v/>
      </c>
      <c r="I972" s="11">
        <f>IF(ISNUMBER(H972),ABS(E972-C972),"")</f>
        <v/>
      </c>
      <c r="J972" s="12">
        <f>IF(ISNUMBER(H972),ABS(F972-C972),"")</f>
        <v/>
      </c>
      <c r="K972" s="12">
        <f>IF(ISNUMBER(H972),ABS(G972-C972),"")</f>
        <v/>
      </c>
      <c r="L972" s="11">
        <f>IF(A972="","",IF(A972=A971,L971+1,1))</f>
        <v/>
      </c>
      <c r="M972" s="12">
        <f>IF(A972="","",IF(L972=1,IF(ISNUMBER(C972),C972,""),IF(ISNUMBER(C972),IF(ISNUMBER(M971),$Q$2*C972+(1-$Q$2)*M971,C972),M971)))</f>
        <v/>
      </c>
      <c r="N972" s="11">
        <f>IF(A972="","",IF(L972=1,N971+1,N971))</f>
        <v/>
      </c>
    </row>
    <row r="973">
      <c r="A973" s="10" t="n"/>
      <c r="B973" s="10" t="n"/>
      <c r="C973" s="10" t="n"/>
      <c r="D973" s="10" t="n"/>
      <c r="E973" s="11">
        <f>IF(A973="","",IF(L973-$Q$1&lt;1,"",IF(ISNUMBER(INDEX($C$5:$C$2004,(ROW()-4-$Q$1))),INDEX($C$5:$C$2004,(ROW()-4-$Q$1)),"")))</f>
        <v/>
      </c>
      <c r="F973" s="12">
        <f>IF(A973="","",IF(L973-$Q$1-3&lt;1,"",IF(COUNT(INDEX($C$5:$C$2004,(ROW()-4-$Q$1)-3):INDEX($C$5:$C$2004,(ROW()-4-$Q$1)))=4,AVERAGE(INDEX($C$5:$C$2004,(ROW()-4-$Q$1)-3):INDEX($C$5:$C$2004,(ROW()-4-$Q$1))),"")))</f>
        <v/>
      </c>
      <c r="G973" s="12">
        <f>IF(A973="","",IF(L973-$Q$1&lt;1,"",IF(ISNUMBER(INDEX($M$5:$M$2004,(ROW()-4-$Q$1))),INDEX($M$5:$M$2004,(ROW()-4-$Q$1)),"")))</f>
        <v/>
      </c>
      <c r="H973" s="11">
        <f>IF(AND(ISNUMBER(C973),ISNUMBER(D973),ISNUMBER(E973),ISNUMBER(F973),ISNUMBER(G973)),ABS(D973-C973),"")</f>
        <v/>
      </c>
      <c r="I973" s="11">
        <f>IF(ISNUMBER(H973),ABS(E973-C973),"")</f>
        <v/>
      </c>
      <c r="J973" s="12">
        <f>IF(ISNUMBER(H973),ABS(F973-C973),"")</f>
        <v/>
      </c>
      <c r="K973" s="12">
        <f>IF(ISNUMBER(H973),ABS(G973-C973),"")</f>
        <v/>
      </c>
      <c r="L973" s="11">
        <f>IF(A973="","",IF(A973=A972,L972+1,1))</f>
        <v/>
      </c>
      <c r="M973" s="12">
        <f>IF(A973="","",IF(L973=1,IF(ISNUMBER(C973),C973,""),IF(ISNUMBER(C973),IF(ISNUMBER(M972),$Q$2*C973+(1-$Q$2)*M972,C973),M972)))</f>
        <v/>
      </c>
      <c r="N973" s="11">
        <f>IF(A973="","",IF(L973=1,N972+1,N972))</f>
        <v/>
      </c>
    </row>
    <row r="974">
      <c r="A974" s="10" t="n"/>
      <c r="B974" s="10" t="n"/>
      <c r="C974" s="10" t="n"/>
      <c r="D974" s="10" t="n"/>
      <c r="E974" s="11">
        <f>IF(A974="","",IF(L974-$Q$1&lt;1,"",IF(ISNUMBER(INDEX($C$5:$C$2004,(ROW()-4-$Q$1))),INDEX($C$5:$C$2004,(ROW()-4-$Q$1)),"")))</f>
        <v/>
      </c>
      <c r="F974" s="12">
        <f>IF(A974="","",IF(L974-$Q$1-3&lt;1,"",IF(COUNT(INDEX($C$5:$C$2004,(ROW()-4-$Q$1)-3):INDEX($C$5:$C$2004,(ROW()-4-$Q$1)))=4,AVERAGE(INDEX($C$5:$C$2004,(ROW()-4-$Q$1)-3):INDEX($C$5:$C$2004,(ROW()-4-$Q$1))),"")))</f>
        <v/>
      </c>
      <c r="G974" s="12">
        <f>IF(A974="","",IF(L974-$Q$1&lt;1,"",IF(ISNUMBER(INDEX($M$5:$M$2004,(ROW()-4-$Q$1))),INDEX($M$5:$M$2004,(ROW()-4-$Q$1)),"")))</f>
        <v/>
      </c>
      <c r="H974" s="11">
        <f>IF(AND(ISNUMBER(C974),ISNUMBER(D974),ISNUMBER(E974),ISNUMBER(F974),ISNUMBER(G974)),ABS(D974-C974),"")</f>
        <v/>
      </c>
      <c r="I974" s="11">
        <f>IF(ISNUMBER(H974),ABS(E974-C974),"")</f>
        <v/>
      </c>
      <c r="J974" s="12">
        <f>IF(ISNUMBER(H974),ABS(F974-C974),"")</f>
        <v/>
      </c>
      <c r="K974" s="12">
        <f>IF(ISNUMBER(H974),ABS(G974-C974),"")</f>
        <v/>
      </c>
      <c r="L974" s="11">
        <f>IF(A974="","",IF(A974=A973,L973+1,1))</f>
        <v/>
      </c>
      <c r="M974" s="12">
        <f>IF(A974="","",IF(L974=1,IF(ISNUMBER(C974),C974,""),IF(ISNUMBER(C974),IF(ISNUMBER(M973),$Q$2*C974+(1-$Q$2)*M973,C974),M973)))</f>
        <v/>
      </c>
      <c r="N974" s="11">
        <f>IF(A974="","",IF(L974=1,N973+1,N973))</f>
        <v/>
      </c>
    </row>
    <row r="975">
      <c r="A975" s="10" t="n"/>
      <c r="B975" s="10" t="n"/>
      <c r="C975" s="10" t="n"/>
      <c r="D975" s="10" t="n"/>
      <c r="E975" s="11">
        <f>IF(A975="","",IF(L975-$Q$1&lt;1,"",IF(ISNUMBER(INDEX($C$5:$C$2004,(ROW()-4-$Q$1))),INDEX($C$5:$C$2004,(ROW()-4-$Q$1)),"")))</f>
        <v/>
      </c>
      <c r="F975" s="12">
        <f>IF(A975="","",IF(L975-$Q$1-3&lt;1,"",IF(COUNT(INDEX($C$5:$C$2004,(ROW()-4-$Q$1)-3):INDEX($C$5:$C$2004,(ROW()-4-$Q$1)))=4,AVERAGE(INDEX($C$5:$C$2004,(ROW()-4-$Q$1)-3):INDEX($C$5:$C$2004,(ROW()-4-$Q$1))),"")))</f>
        <v/>
      </c>
      <c r="G975" s="12">
        <f>IF(A975="","",IF(L975-$Q$1&lt;1,"",IF(ISNUMBER(INDEX($M$5:$M$2004,(ROW()-4-$Q$1))),INDEX($M$5:$M$2004,(ROW()-4-$Q$1)),"")))</f>
        <v/>
      </c>
      <c r="H975" s="11">
        <f>IF(AND(ISNUMBER(C975),ISNUMBER(D975),ISNUMBER(E975),ISNUMBER(F975),ISNUMBER(G975)),ABS(D975-C975),"")</f>
        <v/>
      </c>
      <c r="I975" s="11">
        <f>IF(ISNUMBER(H975),ABS(E975-C975),"")</f>
        <v/>
      </c>
      <c r="J975" s="12">
        <f>IF(ISNUMBER(H975),ABS(F975-C975),"")</f>
        <v/>
      </c>
      <c r="K975" s="12">
        <f>IF(ISNUMBER(H975),ABS(G975-C975),"")</f>
        <v/>
      </c>
      <c r="L975" s="11">
        <f>IF(A975="","",IF(A975=A974,L974+1,1))</f>
        <v/>
      </c>
      <c r="M975" s="12">
        <f>IF(A975="","",IF(L975=1,IF(ISNUMBER(C975),C975,""),IF(ISNUMBER(C975),IF(ISNUMBER(M974),$Q$2*C975+(1-$Q$2)*M974,C975),M974)))</f>
        <v/>
      </c>
      <c r="N975" s="11">
        <f>IF(A975="","",IF(L975=1,N974+1,N974))</f>
        <v/>
      </c>
    </row>
    <row r="976">
      <c r="A976" s="10" t="n"/>
      <c r="B976" s="10" t="n"/>
      <c r="C976" s="10" t="n"/>
      <c r="D976" s="10" t="n"/>
      <c r="E976" s="11">
        <f>IF(A976="","",IF(L976-$Q$1&lt;1,"",IF(ISNUMBER(INDEX($C$5:$C$2004,(ROW()-4-$Q$1))),INDEX($C$5:$C$2004,(ROW()-4-$Q$1)),"")))</f>
        <v/>
      </c>
      <c r="F976" s="12">
        <f>IF(A976="","",IF(L976-$Q$1-3&lt;1,"",IF(COUNT(INDEX($C$5:$C$2004,(ROW()-4-$Q$1)-3):INDEX($C$5:$C$2004,(ROW()-4-$Q$1)))=4,AVERAGE(INDEX($C$5:$C$2004,(ROW()-4-$Q$1)-3):INDEX($C$5:$C$2004,(ROW()-4-$Q$1))),"")))</f>
        <v/>
      </c>
      <c r="G976" s="12">
        <f>IF(A976="","",IF(L976-$Q$1&lt;1,"",IF(ISNUMBER(INDEX($M$5:$M$2004,(ROW()-4-$Q$1))),INDEX($M$5:$M$2004,(ROW()-4-$Q$1)),"")))</f>
        <v/>
      </c>
      <c r="H976" s="11">
        <f>IF(AND(ISNUMBER(C976),ISNUMBER(D976),ISNUMBER(E976),ISNUMBER(F976),ISNUMBER(G976)),ABS(D976-C976),"")</f>
        <v/>
      </c>
      <c r="I976" s="11">
        <f>IF(ISNUMBER(H976),ABS(E976-C976),"")</f>
        <v/>
      </c>
      <c r="J976" s="12">
        <f>IF(ISNUMBER(H976),ABS(F976-C976),"")</f>
        <v/>
      </c>
      <c r="K976" s="12">
        <f>IF(ISNUMBER(H976),ABS(G976-C976),"")</f>
        <v/>
      </c>
      <c r="L976" s="11">
        <f>IF(A976="","",IF(A976=A975,L975+1,1))</f>
        <v/>
      </c>
      <c r="M976" s="12">
        <f>IF(A976="","",IF(L976=1,IF(ISNUMBER(C976),C976,""),IF(ISNUMBER(C976),IF(ISNUMBER(M975),$Q$2*C976+(1-$Q$2)*M975,C976),M975)))</f>
        <v/>
      </c>
      <c r="N976" s="11">
        <f>IF(A976="","",IF(L976=1,N975+1,N975))</f>
        <v/>
      </c>
    </row>
    <row r="977">
      <c r="A977" s="10" t="n"/>
      <c r="B977" s="10" t="n"/>
      <c r="C977" s="10" t="n"/>
      <c r="D977" s="10" t="n"/>
      <c r="E977" s="11">
        <f>IF(A977="","",IF(L977-$Q$1&lt;1,"",IF(ISNUMBER(INDEX($C$5:$C$2004,(ROW()-4-$Q$1))),INDEX($C$5:$C$2004,(ROW()-4-$Q$1)),"")))</f>
        <v/>
      </c>
      <c r="F977" s="12">
        <f>IF(A977="","",IF(L977-$Q$1-3&lt;1,"",IF(COUNT(INDEX($C$5:$C$2004,(ROW()-4-$Q$1)-3):INDEX($C$5:$C$2004,(ROW()-4-$Q$1)))=4,AVERAGE(INDEX($C$5:$C$2004,(ROW()-4-$Q$1)-3):INDEX($C$5:$C$2004,(ROW()-4-$Q$1))),"")))</f>
        <v/>
      </c>
      <c r="G977" s="12">
        <f>IF(A977="","",IF(L977-$Q$1&lt;1,"",IF(ISNUMBER(INDEX($M$5:$M$2004,(ROW()-4-$Q$1))),INDEX($M$5:$M$2004,(ROW()-4-$Q$1)),"")))</f>
        <v/>
      </c>
      <c r="H977" s="11">
        <f>IF(AND(ISNUMBER(C977),ISNUMBER(D977),ISNUMBER(E977),ISNUMBER(F977),ISNUMBER(G977)),ABS(D977-C977),"")</f>
        <v/>
      </c>
      <c r="I977" s="11">
        <f>IF(ISNUMBER(H977),ABS(E977-C977),"")</f>
        <v/>
      </c>
      <c r="J977" s="12">
        <f>IF(ISNUMBER(H977),ABS(F977-C977),"")</f>
        <v/>
      </c>
      <c r="K977" s="12">
        <f>IF(ISNUMBER(H977),ABS(G977-C977),"")</f>
        <v/>
      </c>
      <c r="L977" s="11">
        <f>IF(A977="","",IF(A977=A976,L976+1,1))</f>
        <v/>
      </c>
      <c r="M977" s="12">
        <f>IF(A977="","",IF(L977=1,IF(ISNUMBER(C977),C977,""),IF(ISNUMBER(C977),IF(ISNUMBER(M976),$Q$2*C977+(1-$Q$2)*M976,C977),M976)))</f>
        <v/>
      </c>
      <c r="N977" s="11">
        <f>IF(A977="","",IF(L977=1,N976+1,N976))</f>
        <v/>
      </c>
    </row>
    <row r="978">
      <c r="A978" s="10" t="n"/>
      <c r="B978" s="10" t="n"/>
      <c r="C978" s="10" t="n"/>
      <c r="D978" s="10" t="n"/>
      <c r="E978" s="11">
        <f>IF(A978="","",IF(L978-$Q$1&lt;1,"",IF(ISNUMBER(INDEX($C$5:$C$2004,(ROW()-4-$Q$1))),INDEX($C$5:$C$2004,(ROW()-4-$Q$1)),"")))</f>
        <v/>
      </c>
      <c r="F978" s="12">
        <f>IF(A978="","",IF(L978-$Q$1-3&lt;1,"",IF(COUNT(INDEX($C$5:$C$2004,(ROW()-4-$Q$1)-3):INDEX($C$5:$C$2004,(ROW()-4-$Q$1)))=4,AVERAGE(INDEX($C$5:$C$2004,(ROW()-4-$Q$1)-3):INDEX($C$5:$C$2004,(ROW()-4-$Q$1))),"")))</f>
        <v/>
      </c>
      <c r="G978" s="12">
        <f>IF(A978="","",IF(L978-$Q$1&lt;1,"",IF(ISNUMBER(INDEX($M$5:$M$2004,(ROW()-4-$Q$1))),INDEX($M$5:$M$2004,(ROW()-4-$Q$1)),"")))</f>
        <v/>
      </c>
      <c r="H978" s="11">
        <f>IF(AND(ISNUMBER(C978),ISNUMBER(D978),ISNUMBER(E978),ISNUMBER(F978),ISNUMBER(G978)),ABS(D978-C978),"")</f>
        <v/>
      </c>
      <c r="I978" s="11">
        <f>IF(ISNUMBER(H978),ABS(E978-C978),"")</f>
        <v/>
      </c>
      <c r="J978" s="12">
        <f>IF(ISNUMBER(H978),ABS(F978-C978),"")</f>
        <v/>
      </c>
      <c r="K978" s="12">
        <f>IF(ISNUMBER(H978),ABS(G978-C978),"")</f>
        <v/>
      </c>
      <c r="L978" s="11">
        <f>IF(A978="","",IF(A978=A977,L977+1,1))</f>
        <v/>
      </c>
      <c r="M978" s="12">
        <f>IF(A978="","",IF(L978=1,IF(ISNUMBER(C978),C978,""),IF(ISNUMBER(C978),IF(ISNUMBER(M977),$Q$2*C978+(1-$Q$2)*M977,C978),M977)))</f>
        <v/>
      </c>
      <c r="N978" s="11">
        <f>IF(A978="","",IF(L978=1,N977+1,N977))</f>
        <v/>
      </c>
    </row>
    <row r="979">
      <c r="A979" s="10" t="n"/>
      <c r="B979" s="10" t="n"/>
      <c r="C979" s="10" t="n"/>
      <c r="D979" s="10" t="n"/>
      <c r="E979" s="11">
        <f>IF(A979="","",IF(L979-$Q$1&lt;1,"",IF(ISNUMBER(INDEX($C$5:$C$2004,(ROW()-4-$Q$1))),INDEX($C$5:$C$2004,(ROW()-4-$Q$1)),"")))</f>
        <v/>
      </c>
      <c r="F979" s="12">
        <f>IF(A979="","",IF(L979-$Q$1-3&lt;1,"",IF(COUNT(INDEX($C$5:$C$2004,(ROW()-4-$Q$1)-3):INDEX($C$5:$C$2004,(ROW()-4-$Q$1)))=4,AVERAGE(INDEX($C$5:$C$2004,(ROW()-4-$Q$1)-3):INDEX($C$5:$C$2004,(ROW()-4-$Q$1))),"")))</f>
        <v/>
      </c>
      <c r="G979" s="12">
        <f>IF(A979="","",IF(L979-$Q$1&lt;1,"",IF(ISNUMBER(INDEX($M$5:$M$2004,(ROW()-4-$Q$1))),INDEX($M$5:$M$2004,(ROW()-4-$Q$1)),"")))</f>
        <v/>
      </c>
      <c r="H979" s="11">
        <f>IF(AND(ISNUMBER(C979),ISNUMBER(D979),ISNUMBER(E979),ISNUMBER(F979),ISNUMBER(G979)),ABS(D979-C979),"")</f>
        <v/>
      </c>
      <c r="I979" s="11">
        <f>IF(ISNUMBER(H979),ABS(E979-C979),"")</f>
        <v/>
      </c>
      <c r="J979" s="12">
        <f>IF(ISNUMBER(H979),ABS(F979-C979),"")</f>
        <v/>
      </c>
      <c r="K979" s="12">
        <f>IF(ISNUMBER(H979),ABS(G979-C979),"")</f>
        <v/>
      </c>
      <c r="L979" s="11">
        <f>IF(A979="","",IF(A979=A978,L978+1,1))</f>
        <v/>
      </c>
      <c r="M979" s="12">
        <f>IF(A979="","",IF(L979=1,IF(ISNUMBER(C979),C979,""),IF(ISNUMBER(C979),IF(ISNUMBER(M978),$Q$2*C979+(1-$Q$2)*M978,C979),M978)))</f>
        <v/>
      </c>
      <c r="N979" s="11">
        <f>IF(A979="","",IF(L979=1,N978+1,N978))</f>
        <v/>
      </c>
    </row>
    <row r="980">
      <c r="A980" s="10" t="n"/>
      <c r="B980" s="10" t="n"/>
      <c r="C980" s="10" t="n"/>
      <c r="D980" s="10" t="n"/>
      <c r="E980" s="11">
        <f>IF(A980="","",IF(L980-$Q$1&lt;1,"",IF(ISNUMBER(INDEX($C$5:$C$2004,(ROW()-4-$Q$1))),INDEX($C$5:$C$2004,(ROW()-4-$Q$1)),"")))</f>
        <v/>
      </c>
      <c r="F980" s="12">
        <f>IF(A980="","",IF(L980-$Q$1-3&lt;1,"",IF(COUNT(INDEX($C$5:$C$2004,(ROW()-4-$Q$1)-3):INDEX($C$5:$C$2004,(ROW()-4-$Q$1)))=4,AVERAGE(INDEX($C$5:$C$2004,(ROW()-4-$Q$1)-3):INDEX($C$5:$C$2004,(ROW()-4-$Q$1))),"")))</f>
        <v/>
      </c>
      <c r="G980" s="12">
        <f>IF(A980="","",IF(L980-$Q$1&lt;1,"",IF(ISNUMBER(INDEX($M$5:$M$2004,(ROW()-4-$Q$1))),INDEX($M$5:$M$2004,(ROW()-4-$Q$1)),"")))</f>
        <v/>
      </c>
      <c r="H980" s="11">
        <f>IF(AND(ISNUMBER(C980),ISNUMBER(D980),ISNUMBER(E980),ISNUMBER(F980),ISNUMBER(G980)),ABS(D980-C980),"")</f>
        <v/>
      </c>
      <c r="I980" s="11">
        <f>IF(ISNUMBER(H980),ABS(E980-C980),"")</f>
        <v/>
      </c>
      <c r="J980" s="12">
        <f>IF(ISNUMBER(H980),ABS(F980-C980),"")</f>
        <v/>
      </c>
      <c r="K980" s="12">
        <f>IF(ISNUMBER(H980),ABS(G980-C980),"")</f>
        <v/>
      </c>
      <c r="L980" s="11">
        <f>IF(A980="","",IF(A980=A979,L979+1,1))</f>
        <v/>
      </c>
      <c r="M980" s="12">
        <f>IF(A980="","",IF(L980=1,IF(ISNUMBER(C980),C980,""),IF(ISNUMBER(C980),IF(ISNUMBER(M979),$Q$2*C980+(1-$Q$2)*M979,C980),M979)))</f>
        <v/>
      </c>
      <c r="N980" s="11">
        <f>IF(A980="","",IF(L980=1,N979+1,N979))</f>
        <v/>
      </c>
    </row>
    <row r="981">
      <c r="A981" s="10" t="n"/>
      <c r="B981" s="10" t="n"/>
      <c r="C981" s="10" t="n"/>
      <c r="D981" s="10" t="n"/>
      <c r="E981" s="11">
        <f>IF(A981="","",IF(L981-$Q$1&lt;1,"",IF(ISNUMBER(INDEX($C$5:$C$2004,(ROW()-4-$Q$1))),INDEX($C$5:$C$2004,(ROW()-4-$Q$1)),"")))</f>
        <v/>
      </c>
      <c r="F981" s="12">
        <f>IF(A981="","",IF(L981-$Q$1-3&lt;1,"",IF(COUNT(INDEX($C$5:$C$2004,(ROW()-4-$Q$1)-3):INDEX($C$5:$C$2004,(ROW()-4-$Q$1)))=4,AVERAGE(INDEX($C$5:$C$2004,(ROW()-4-$Q$1)-3):INDEX($C$5:$C$2004,(ROW()-4-$Q$1))),"")))</f>
        <v/>
      </c>
      <c r="G981" s="12">
        <f>IF(A981="","",IF(L981-$Q$1&lt;1,"",IF(ISNUMBER(INDEX($M$5:$M$2004,(ROW()-4-$Q$1))),INDEX($M$5:$M$2004,(ROW()-4-$Q$1)),"")))</f>
        <v/>
      </c>
      <c r="H981" s="11">
        <f>IF(AND(ISNUMBER(C981),ISNUMBER(D981),ISNUMBER(E981),ISNUMBER(F981),ISNUMBER(G981)),ABS(D981-C981),"")</f>
        <v/>
      </c>
      <c r="I981" s="11">
        <f>IF(ISNUMBER(H981),ABS(E981-C981),"")</f>
        <v/>
      </c>
      <c r="J981" s="12">
        <f>IF(ISNUMBER(H981),ABS(F981-C981),"")</f>
        <v/>
      </c>
      <c r="K981" s="12">
        <f>IF(ISNUMBER(H981),ABS(G981-C981),"")</f>
        <v/>
      </c>
      <c r="L981" s="11">
        <f>IF(A981="","",IF(A981=A980,L980+1,1))</f>
        <v/>
      </c>
      <c r="M981" s="12">
        <f>IF(A981="","",IF(L981=1,IF(ISNUMBER(C981),C981,""),IF(ISNUMBER(C981),IF(ISNUMBER(M980),$Q$2*C981+(1-$Q$2)*M980,C981),M980)))</f>
        <v/>
      </c>
      <c r="N981" s="11">
        <f>IF(A981="","",IF(L981=1,N980+1,N980))</f>
        <v/>
      </c>
    </row>
    <row r="982">
      <c r="A982" s="10" t="n"/>
      <c r="B982" s="10" t="n"/>
      <c r="C982" s="10" t="n"/>
      <c r="D982" s="10" t="n"/>
      <c r="E982" s="11">
        <f>IF(A982="","",IF(L982-$Q$1&lt;1,"",IF(ISNUMBER(INDEX($C$5:$C$2004,(ROW()-4-$Q$1))),INDEX($C$5:$C$2004,(ROW()-4-$Q$1)),"")))</f>
        <v/>
      </c>
      <c r="F982" s="12">
        <f>IF(A982="","",IF(L982-$Q$1-3&lt;1,"",IF(COUNT(INDEX($C$5:$C$2004,(ROW()-4-$Q$1)-3):INDEX($C$5:$C$2004,(ROW()-4-$Q$1)))=4,AVERAGE(INDEX($C$5:$C$2004,(ROW()-4-$Q$1)-3):INDEX($C$5:$C$2004,(ROW()-4-$Q$1))),"")))</f>
        <v/>
      </c>
      <c r="G982" s="12">
        <f>IF(A982="","",IF(L982-$Q$1&lt;1,"",IF(ISNUMBER(INDEX($M$5:$M$2004,(ROW()-4-$Q$1))),INDEX($M$5:$M$2004,(ROW()-4-$Q$1)),"")))</f>
        <v/>
      </c>
      <c r="H982" s="11">
        <f>IF(AND(ISNUMBER(C982),ISNUMBER(D982),ISNUMBER(E982),ISNUMBER(F982),ISNUMBER(G982)),ABS(D982-C982),"")</f>
        <v/>
      </c>
      <c r="I982" s="11">
        <f>IF(ISNUMBER(H982),ABS(E982-C982),"")</f>
        <v/>
      </c>
      <c r="J982" s="12">
        <f>IF(ISNUMBER(H982),ABS(F982-C982),"")</f>
        <v/>
      </c>
      <c r="K982" s="12">
        <f>IF(ISNUMBER(H982),ABS(G982-C982),"")</f>
        <v/>
      </c>
      <c r="L982" s="11">
        <f>IF(A982="","",IF(A982=A981,L981+1,1))</f>
        <v/>
      </c>
      <c r="M982" s="12">
        <f>IF(A982="","",IF(L982=1,IF(ISNUMBER(C982),C982,""),IF(ISNUMBER(C982),IF(ISNUMBER(M981),$Q$2*C982+(1-$Q$2)*M981,C982),M981)))</f>
        <v/>
      </c>
      <c r="N982" s="11">
        <f>IF(A982="","",IF(L982=1,N981+1,N981))</f>
        <v/>
      </c>
    </row>
    <row r="983">
      <c r="A983" s="10" t="n"/>
      <c r="B983" s="10" t="n"/>
      <c r="C983" s="10" t="n"/>
      <c r="D983" s="10" t="n"/>
      <c r="E983" s="11">
        <f>IF(A983="","",IF(L983-$Q$1&lt;1,"",IF(ISNUMBER(INDEX($C$5:$C$2004,(ROW()-4-$Q$1))),INDEX($C$5:$C$2004,(ROW()-4-$Q$1)),"")))</f>
        <v/>
      </c>
      <c r="F983" s="12">
        <f>IF(A983="","",IF(L983-$Q$1-3&lt;1,"",IF(COUNT(INDEX($C$5:$C$2004,(ROW()-4-$Q$1)-3):INDEX($C$5:$C$2004,(ROW()-4-$Q$1)))=4,AVERAGE(INDEX($C$5:$C$2004,(ROW()-4-$Q$1)-3):INDEX($C$5:$C$2004,(ROW()-4-$Q$1))),"")))</f>
        <v/>
      </c>
      <c r="G983" s="12">
        <f>IF(A983="","",IF(L983-$Q$1&lt;1,"",IF(ISNUMBER(INDEX($M$5:$M$2004,(ROW()-4-$Q$1))),INDEX($M$5:$M$2004,(ROW()-4-$Q$1)),"")))</f>
        <v/>
      </c>
      <c r="H983" s="11">
        <f>IF(AND(ISNUMBER(C983),ISNUMBER(D983),ISNUMBER(E983),ISNUMBER(F983),ISNUMBER(G983)),ABS(D983-C983),"")</f>
        <v/>
      </c>
      <c r="I983" s="11">
        <f>IF(ISNUMBER(H983),ABS(E983-C983),"")</f>
        <v/>
      </c>
      <c r="J983" s="12">
        <f>IF(ISNUMBER(H983),ABS(F983-C983),"")</f>
        <v/>
      </c>
      <c r="K983" s="12">
        <f>IF(ISNUMBER(H983),ABS(G983-C983),"")</f>
        <v/>
      </c>
      <c r="L983" s="11">
        <f>IF(A983="","",IF(A983=A982,L982+1,1))</f>
        <v/>
      </c>
      <c r="M983" s="12">
        <f>IF(A983="","",IF(L983=1,IF(ISNUMBER(C983),C983,""),IF(ISNUMBER(C983),IF(ISNUMBER(M982),$Q$2*C983+(1-$Q$2)*M982,C983),M982)))</f>
        <v/>
      </c>
      <c r="N983" s="11">
        <f>IF(A983="","",IF(L983=1,N982+1,N982))</f>
        <v/>
      </c>
    </row>
    <row r="984">
      <c r="A984" s="10" t="n"/>
      <c r="B984" s="10" t="n"/>
      <c r="C984" s="10" t="n"/>
      <c r="D984" s="10" t="n"/>
      <c r="E984" s="11">
        <f>IF(A984="","",IF(L984-$Q$1&lt;1,"",IF(ISNUMBER(INDEX($C$5:$C$2004,(ROW()-4-$Q$1))),INDEX($C$5:$C$2004,(ROW()-4-$Q$1)),"")))</f>
        <v/>
      </c>
      <c r="F984" s="12">
        <f>IF(A984="","",IF(L984-$Q$1-3&lt;1,"",IF(COUNT(INDEX($C$5:$C$2004,(ROW()-4-$Q$1)-3):INDEX($C$5:$C$2004,(ROW()-4-$Q$1)))=4,AVERAGE(INDEX($C$5:$C$2004,(ROW()-4-$Q$1)-3):INDEX($C$5:$C$2004,(ROW()-4-$Q$1))),"")))</f>
        <v/>
      </c>
      <c r="G984" s="12">
        <f>IF(A984="","",IF(L984-$Q$1&lt;1,"",IF(ISNUMBER(INDEX($M$5:$M$2004,(ROW()-4-$Q$1))),INDEX($M$5:$M$2004,(ROW()-4-$Q$1)),"")))</f>
        <v/>
      </c>
      <c r="H984" s="11">
        <f>IF(AND(ISNUMBER(C984),ISNUMBER(D984),ISNUMBER(E984),ISNUMBER(F984),ISNUMBER(G984)),ABS(D984-C984),"")</f>
        <v/>
      </c>
      <c r="I984" s="11">
        <f>IF(ISNUMBER(H984),ABS(E984-C984),"")</f>
        <v/>
      </c>
      <c r="J984" s="12">
        <f>IF(ISNUMBER(H984),ABS(F984-C984),"")</f>
        <v/>
      </c>
      <c r="K984" s="12">
        <f>IF(ISNUMBER(H984),ABS(G984-C984),"")</f>
        <v/>
      </c>
      <c r="L984" s="11">
        <f>IF(A984="","",IF(A984=A983,L983+1,1))</f>
        <v/>
      </c>
      <c r="M984" s="12">
        <f>IF(A984="","",IF(L984=1,IF(ISNUMBER(C984),C984,""),IF(ISNUMBER(C984),IF(ISNUMBER(M983),$Q$2*C984+(1-$Q$2)*M983,C984),M983)))</f>
        <v/>
      </c>
      <c r="N984" s="11">
        <f>IF(A984="","",IF(L984=1,N983+1,N983))</f>
        <v/>
      </c>
    </row>
    <row r="985">
      <c r="A985" s="10" t="n"/>
      <c r="B985" s="10" t="n"/>
      <c r="C985" s="10" t="n"/>
      <c r="D985" s="10" t="n"/>
      <c r="E985" s="11">
        <f>IF(A985="","",IF(L985-$Q$1&lt;1,"",IF(ISNUMBER(INDEX($C$5:$C$2004,(ROW()-4-$Q$1))),INDEX($C$5:$C$2004,(ROW()-4-$Q$1)),"")))</f>
        <v/>
      </c>
      <c r="F985" s="12">
        <f>IF(A985="","",IF(L985-$Q$1-3&lt;1,"",IF(COUNT(INDEX($C$5:$C$2004,(ROW()-4-$Q$1)-3):INDEX($C$5:$C$2004,(ROW()-4-$Q$1)))=4,AVERAGE(INDEX($C$5:$C$2004,(ROW()-4-$Q$1)-3):INDEX($C$5:$C$2004,(ROW()-4-$Q$1))),"")))</f>
        <v/>
      </c>
      <c r="G985" s="12">
        <f>IF(A985="","",IF(L985-$Q$1&lt;1,"",IF(ISNUMBER(INDEX($M$5:$M$2004,(ROW()-4-$Q$1))),INDEX($M$5:$M$2004,(ROW()-4-$Q$1)),"")))</f>
        <v/>
      </c>
      <c r="H985" s="11">
        <f>IF(AND(ISNUMBER(C985),ISNUMBER(D985),ISNUMBER(E985),ISNUMBER(F985),ISNUMBER(G985)),ABS(D985-C985),"")</f>
        <v/>
      </c>
      <c r="I985" s="11">
        <f>IF(ISNUMBER(H985),ABS(E985-C985),"")</f>
        <v/>
      </c>
      <c r="J985" s="12">
        <f>IF(ISNUMBER(H985),ABS(F985-C985),"")</f>
        <v/>
      </c>
      <c r="K985" s="12">
        <f>IF(ISNUMBER(H985),ABS(G985-C985),"")</f>
        <v/>
      </c>
      <c r="L985" s="11">
        <f>IF(A985="","",IF(A985=A984,L984+1,1))</f>
        <v/>
      </c>
      <c r="M985" s="12">
        <f>IF(A985="","",IF(L985=1,IF(ISNUMBER(C985),C985,""),IF(ISNUMBER(C985),IF(ISNUMBER(M984),$Q$2*C985+(1-$Q$2)*M984,C985),M984)))</f>
        <v/>
      </c>
      <c r="N985" s="11">
        <f>IF(A985="","",IF(L985=1,N984+1,N984))</f>
        <v/>
      </c>
    </row>
    <row r="986">
      <c r="A986" s="10" t="n"/>
      <c r="B986" s="10" t="n"/>
      <c r="C986" s="10" t="n"/>
      <c r="D986" s="10" t="n"/>
      <c r="E986" s="11">
        <f>IF(A986="","",IF(L986-$Q$1&lt;1,"",IF(ISNUMBER(INDEX($C$5:$C$2004,(ROW()-4-$Q$1))),INDEX($C$5:$C$2004,(ROW()-4-$Q$1)),"")))</f>
        <v/>
      </c>
      <c r="F986" s="12">
        <f>IF(A986="","",IF(L986-$Q$1-3&lt;1,"",IF(COUNT(INDEX($C$5:$C$2004,(ROW()-4-$Q$1)-3):INDEX($C$5:$C$2004,(ROW()-4-$Q$1)))=4,AVERAGE(INDEX($C$5:$C$2004,(ROW()-4-$Q$1)-3):INDEX($C$5:$C$2004,(ROW()-4-$Q$1))),"")))</f>
        <v/>
      </c>
      <c r="G986" s="12">
        <f>IF(A986="","",IF(L986-$Q$1&lt;1,"",IF(ISNUMBER(INDEX($M$5:$M$2004,(ROW()-4-$Q$1))),INDEX($M$5:$M$2004,(ROW()-4-$Q$1)),"")))</f>
        <v/>
      </c>
      <c r="H986" s="11">
        <f>IF(AND(ISNUMBER(C986),ISNUMBER(D986),ISNUMBER(E986),ISNUMBER(F986),ISNUMBER(G986)),ABS(D986-C986),"")</f>
        <v/>
      </c>
      <c r="I986" s="11">
        <f>IF(ISNUMBER(H986),ABS(E986-C986),"")</f>
        <v/>
      </c>
      <c r="J986" s="12">
        <f>IF(ISNUMBER(H986),ABS(F986-C986),"")</f>
        <v/>
      </c>
      <c r="K986" s="12">
        <f>IF(ISNUMBER(H986),ABS(G986-C986),"")</f>
        <v/>
      </c>
      <c r="L986" s="11">
        <f>IF(A986="","",IF(A986=A985,L985+1,1))</f>
        <v/>
      </c>
      <c r="M986" s="12">
        <f>IF(A986="","",IF(L986=1,IF(ISNUMBER(C986),C986,""),IF(ISNUMBER(C986),IF(ISNUMBER(M985),$Q$2*C986+(1-$Q$2)*M985,C986),M985)))</f>
        <v/>
      </c>
      <c r="N986" s="11">
        <f>IF(A986="","",IF(L986=1,N985+1,N985))</f>
        <v/>
      </c>
    </row>
    <row r="987">
      <c r="A987" s="10" t="n"/>
      <c r="B987" s="10" t="n"/>
      <c r="C987" s="10" t="n"/>
      <c r="D987" s="10" t="n"/>
      <c r="E987" s="11">
        <f>IF(A987="","",IF(L987-$Q$1&lt;1,"",IF(ISNUMBER(INDEX($C$5:$C$2004,(ROW()-4-$Q$1))),INDEX($C$5:$C$2004,(ROW()-4-$Q$1)),"")))</f>
        <v/>
      </c>
      <c r="F987" s="12">
        <f>IF(A987="","",IF(L987-$Q$1-3&lt;1,"",IF(COUNT(INDEX($C$5:$C$2004,(ROW()-4-$Q$1)-3):INDEX($C$5:$C$2004,(ROW()-4-$Q$1)))=4,AVERAGE(INDEX($C$5:$C$2004,(ROW()-4-$Q$1)-3):INDEX($C$5:$C$2004,(ROW()-4-$Q$1))),"")))</f>
        <v/>
      </c>
      <c r="G987" s="12">
        <f>IF(A987="","",IF(L987-$Q$1&lt;1,"",IF(ISNUMBER(INDEX($M$5:$M$2004,(ROW()-4-$Q$1))),INDEX($M$5:$M$2004,(ROW()-4-$Q$1)),"")))</f>
        <v/>
      </c>
      <c r="H987" s="11">
        <f>IF(AND(ISNUMBER(C987),ISNUMBER(D987),ISNUMBER(E987),ISNUMBER(F987),ISNUMBER(G987)),ABS(D987-C987),"")</f>
        <v/>
      </c>
      <c r="I987" s="11">
        <f>IF(ISNUMBER(H987),ABS(E987-C987),"")</f>
        <v/>
      </c>
      <c r="J987" s="12">
        <f>IF(ISNUMBER(H987),ABS(F987-C987),"")</f>
        <v/>
      </c>
      <c r="K987" s="12">
        <f>IF(ISNUMBER(H987),ABS(G987-C987),"")</f>
        <v/>
      </c>
      <c r="L987" s="11">
        <f>IF(A987="","",IF(A987=A986,L986+1,1))</f>
        <v/>
      </c>
      <c r="M987" s="12">
        <f>IF(A987="","",IF(L987=1,IF(ISNUMBER(C987),C987,""),IF(ISNUMBER(C987),IF(ISNUMBER(M986),$Q$2*C987+(1-$Q$2)*M986,C987),M986)))</f>
        <v/>
      </c>
      <c r="N987" s="11">
        <f>IF(A987="","",IF(L987=1,N986+1,N986))</f>
        <v/>
      </c>
    </row>
    <row r="988">
      <c r="A988" s="10" t="n"/>
      <c r="B988" s="10" t="n"/>
      <c r="C988" s="10" t="n"/>
      <c r="D988" s="10" t="n"/>
      <c r="E988" s="11">
        <f>IF(A988="","",IF(L988-$Q$1&lt;1,"",IF(ISNUMBER(INDEX($C$5:$C$2004,(ROW()-4-$Q$1))),INDEX($C$5:$C$2004,(ROW()-4-$Q$1)),"")))</f>
        <v/>
      </c>
      <c r="F988" s="12">
        <f>IF(A988="","",IF(L988-$Q$1-3&lt;1,"",IF(COUNT(INDEX($C$5:$C$2004,(ROW()-4-$Q$1)-3):INDEX($C$5:$C$2004,(ROW()-4-$Q$1)))=4,AVERAGE(INDEX($C$5:$C$2004,(ROW()-4-$Q$1)-3):INDEX($C$5:$C$2004,(ROW()-4-$Q$1))),"")))</f>
        <v/>
      </c>
      <c r="G988" s="12">
        <f>IF(A988="","",IF(L988-$Q$1&lt;1,"",IF(ISNUMBER(INDEX($M$5:$M$2004,(ROW()-4-$Q$1))),INDEX($M$5:$M$2004,(ROW()-4-$Q$1)),"")))</f>
        <v/>
      </c>
      <c r="H988" s="11">
        <f>IF(AND(ISNUMBER(C988),ISNUMBER(D988),ISNUMBER(E988),ISNUMBER(F988),ISNUMBER(G988)),ABS(D988-C988),"")</f>
        <v/>
      </c>
      <c r="I988" s="11">
        <f>IF(ISNUMBER(H988),ABS(E988-C988),"")</f>
        <v/>
      </c>
      <c r="J988" s="12">
        <f>IF(ISNUMBER(H988),ABS(F988-C988),"")</f>
        <v/>
      </c>
      <c r="K988" s="12">
        <f>IF(ISNUMBER(H988),ABS(G988-C988),"")</f>
        <v/>
      </c>
      <c r="L988" s="11">
        <f>IF(A988="","",IF(A988=A987,L987+1,1))</f>
        <v/>
      </c>
      <c r="M988" s="12">
        <f>IF(A988="","",IF(L988=1,IF(ISNUMBER(C988),C988,""),IF(ISNUMBER(C988),IF(ISNUMBER(M987),$Q$2*C988+(1-$Q$2)*M987,C988),M987)))</f>
        <v/>
      </c>
      <c r="N988" s="11">
        <f>IF(A988="","",IF(L988=1,N987+1,N987))</f>
        <v/>
      </c>
    </row>
    <row r="989">
      <c r="A989" s="10" t="n"/>
      <c r="B989" s="10" t="n"/>
      <c r="C989" s="10" t="n"/>
      <c r="D989" s="10" t="n"/>
      <c r="E989" s="11">
        <f>IF(A989="","",IF(L989-$Q$1&lt;1,"",IF(ISNUMBER(INDEX($C$5:$C$2004,(ROW()-4-$Q$1))),INDEX($C$5:$C$2004,(ROW()-4-$Q$1)),"")))</f>
        <v/>
      </c>
      <c r="F989" s="12">
        <f>IF(A989="","",IF(L989-$Q$1-3&lt;1,"",IF(COUNT(INDEX($C$5:$C$2004,(ROW()-4-$Q$1)-3):INDEX($C$5:$C$2004,(ROW()-4-$Q$1)))=4,AVERAGE(INDEX($C$5:$C$2004,(ROW()-4-$Q$1)-3):INDEX($C$5:$C$2004,(ROW()-4-$Q$1))),"")))</f>
        <v/>
      </c>
      <c r="G989" s="12">
        <f>IF(A989="","",IF(L989-$Q$1&lt;1,"",IF(ISNUMBER(INDEX($M$5:$M$2004,(ROW()-4-$Q$1))),INDEX($M$5:$M$2004,(ROW()-4-$Q$1)),"")))</f>
        <v/>
      </c>
      <c r="H989" s="11">
        <f>IF(AND(ISNUMBER(C989),ISNUMBER(D989),ISNUMBER(E989),ISNUMBER(F989),ISNUMBER(G989)),ABS(D989-C989),"")</f>
        <v/>
      </c>
      <c r="I989" s="11">
        <f>IF(ISNUMBER(H989),ABS(E989-C989),"")</f>
        <v/>
      </c>
      <c r="J989" s="12">
        <f>IF(ISNUMBER(H989),ABS(F989-C989),"")</f>
        <v/>
      </c>
      <c r="K989" s="12">
        <f>IF(ISNUMBER(H989),ABS(G989-C989),"")</f>
        <v/>
      </c>
      <c r="L989" s="11">
        <f>IF(A989="","",IF(A989=A988,L988+1,1))</f>
        <v/>
      </c>
      <c r="M989" s="12">
        <f>IF(A989="","",IF(L989=1,IF(ISNUMBER(C989),C989,""),IF(ISNUMBER(C989),IF(ISNUMBER(M988),$Q$2*C989+(1-$Q$2)*M988,C989),M988)))</f>
        <v/>
      </c>
      <c r="N989" s="11">
        <f>IF(A989="","",IF(L989=1,N988+1,N988))</f>
        <v/>
      </c>
    </row>
    <row r="990">
      <c r="A990" s="10" t="n"/>
      <c r="B990" s="10" t="n"/>
      <c r="C990" s="10" t="n"/>
      <c r="D990" s="10" t="n"/>
      <c r="E990" s="11">
        <f>IF(A990="","",IF(L990-$Q$1&lt;1,"",IF(ISNUMBER(INDEX($C$5:$C$2004,(ROW()-4-$Q$1))),INDEX($C$5:$C$2004,(ROW()-4-$Q$1)),"")))</f>
        <v/>
      </c>
      <c r="F990" s="12">
        <f>IF(A990="","",IF(L990-$Q$1-3&lt;1,"",IF(COUNT(INDEX($C$5:$C$2004,(ROW()-4-$Q$1)-3):INDEX($C$5:$C$2004,(ROW()-4-$Q$1)))=4,AVERAGE(INDEX($C$5:$C$2004,(ROW()-4-$Q$1)-3):INDEX($C$5:$C$2004,(ROW()-4-$Q$1))),"")))</f>
        <v/>
      </c>
      <c r="G990" s="12">
        <f>IF(A990="","",IF(L990-$Q$1&lt;1,"",IF(ISNUMBER(INDEX($M$5:$M$2004,(ROW()-4-$Q$1))),INDEX($M$5:$M$2004,(ROW()-4-$Q$1)),"")))</f>
        <v/>
      </c>
      <c r="H990" s="11">
        <f>IF(AND(ISNUMBER(C990),ISNUMBER(D990),ISNUMBER(E990),ISNUMBER(F990),ISNUMBER(G990)),ABS(D990-C990),"")</f>
        <v/>
      </c>
      <c r="I990" s="11">
        <f>IF(ISNUMBER(H990),ABS(E990-C990),"")</f>
        <v/>
      </c>
      <c r="J990" s="12">
        <f>IF(ISNUMBER(H990),ABS(F990-C990),"")</f>
        <v/>
      </c>
      <c r="K990" s="12">
        <f>IF(ISNUMBER(H990),ABS(G990-C990),"")</f>
        <v/>
      </c>
      <c r="L990" s="11">
        <f>IF(A990="","",IF(A990=A989,L989+1,1))</f>
        <v/>
      </c>
      <c r="M990" s="12">
        <f>IF(A990="","",IF(L990=1,IF(ISNUMBER(C990),C990,""),IF(ISNUMBER(C990),IF(ISNUMBER(M989),$Q$2*C990+(1-$Q$2)*M989,C990),M989)))</f>
        <v/>
      </c>
      <c r="N990" s="11">
        <f>IF(A990="","",IF(L990=1,N989+1,N989))</f>
        <v/>
      </c>
    </row>
    <row r="991">
      <c r="A991" s="10" t="n"/>
      <c r="B991" s="10" t="n"/>
      <c r="C991" s="10" t="n"/>
      <c r="D991" s="10" t="n"/>
      <c r="E991" s="11">
        <f>IF(A991="","",IF(L991-$Q$1&lt;1,"",IF(ISNUMBER(INDEX($C$5:$C$2004,(ROW()-4-$Q$1))),INDEX($C$5:$C$2004,(ROW()-4-$Q$1)),"")))</f>
        <v/>
      </c>
      <c r="F991" s="12">
        <f>IF(A991="","",IF(L991-$Q$1-3&lt;1,"",IF(COUNT(INDEX($C$5:$C$2004,(ROW()-4-$Q$1)-3):INDEX($C$5:$C$2004,(ROW()-4-$Q$1)))=4,AVERAGE(INDEX($C$5:$C$2004,(ROW()-4-$Q$1)-3):INDEX($C$5:$C$2004,(ROW()-4-$Q$1))),"")))</f>
        <v/>
      </c>
      <c r="G991" s="12">
        <f>IF(A991="","",IF(L991-$Q$1&lt;1,"",IF(ISNUMBER(INDEX($M$5:$M$2004,(ROW()-4-$Q$1))),INDEX($M$5:$M$2004,(ROW()-4-$Q$1)),"")))</f>
        <v/>
      </c>
      <c r="H991" s="11">
        <f>IF(AND(ISNUMBER(C991),ISNUMBER(D991),ISNUMBER(E991),ISNUMBER(F991),ISNUMBER(G991)),ABS(D991-C991),"")</f>
        <v/>
      </c>
      <c r="I991" s="11">
        <f>IF(ISNUMBER(H991),ABS(E991-C991),"")</f>
        <v/>
      </c>
      <c r="J991" s="12">
        <f>IF(ISNUMBER(H991),ABS(F991-C991),"")</f>
        <v/>
      </c>
      <c r="K991" s="12">
        <f>IF(ISNUMBER(H991),ABS(G991-C991),"")</f>
        <v/>
      </c>
      <c r="L991" s="11">
        <f>IF(A991="","",IF(A991=A990,L990+1,1))</f>
        <v/>
      </c>
      <c r="M991" s="12">
        <f>IF(A991="","",IF(L991=1,IF(ISNUMBER(C991),C991,""),IF(ISNUMBER(C991),IF(ISNUMBER(M990),$Q$2*C991+(1-$Q$2)*M990,C991),M990)))</f>
        <v/>
      </c>
      <c r="N991" s="11">
        <f>IF(A991="","",IF(L991=1,N990+1,N990))</f>
        <v/>
      </c>
    </row>
    <row r="992">
      <c r="A992" s="10" t="n"/>
      <c r="B992" s="10" t="n"/>
      <c r="C992" s="10" t="n"/>
      <c r="D992" s="10" t="n"/>
      <c r="E992" s="11">
        <f>IF(A992="","",IF(L992-$Q$1&lt;1,"",IF(ISNUMBER(INDEX($C$5:$C$2004,(ROW()-4-$Q$1))),INDEX($C$5:$C$2004,(ROW()-4-$Q$1)),"")))</f>
        <v/>
      </c>
      <c r="F992" s="12">
        <f>IF(A992="","",IF(L992-$Q$1-3&lt;1,"",IF(COUNT(INDEX($C$5:$C$2004,(ROW()-4-$Q$1)-3):INDEX($C$5:$C$2004,(ROW()-4-$Q$1)))=4,AVERAGE(INDEX($C$5:$C$2004,(ROW()-4-$Q$1)-3):INDEX($C$5:$C$2004,(ROW()-4-$Q$1))),"")))</f>
        <v/>
      </c>
      <c r="G992" s="12">
        <f>IF(A992="","",IF(L992-$Q$1&lt;1,"",IF(ISNUMBER(INDEX($M$5:$M$2004,(ROW()-4-$Q$1))),INDEX($M$5:$M$2004,(ROW()-4-$Q$1)),"")))</f>
        <v/>
      </c>
      <c r="H992" s="11">
        <f>IF(AND(ISNUMBER(C992),ISNUMBER(D992),ISNUMBER(E992),ISNUMBER(F992),ISNUMBER(G992)),ABS(D992-C992),"")</f>
        <v/>
      </c>
      <c r="I992" s="11">
        <f>IF(ISNUMBER(H992),ABS(E992-C992),"")</f>
        <v/>
      </c>
      <c r="J992" s="12">
        <f>IF(ISNUMBER(H992),ABS(F992-C992),"")</f>
        <v/>
      </c>
      <c r="K992" s="12">
        <f>IF(ISNUMBER(H992),ABS(G992-C992),"")</f>
        <v/>
      </c>
      <c r="L992" s="11">
        <f>IF(A992="","",IF(A992=A991,L991+1,1))</f>
        <v/>
      </c>
      <c r="M992" s="12">
        <f>IF(A992="","",IF(L992=1,IF(ISNUMBER(C992),C992,""),IF(ISNUMBER(C992),IF(ISNUMBER(M991),$Q$2*C992+(1-$Q$2)*M991,C992),M991)))</f>
        <v/>
      </c>
      <c r="N992" s="11">
        <f>IF(A992="","",IF(L992=1,N991+1,N991))</f>
        <v/>
      </c>
    </row>
    <row r="993">
      <c r="A993" s="10" t="n"/>
      <c r="B993" s="10" t="n"/>
      <c r="C993" s="10" t="n"/>
      <c r="D993" s="10" t="n"/>
      <c r="E993" s="11">
        <f>IF(A993="","",IF(L993-$Q$1&lt;1,"",IF(ISNUMBER(INDEX($C$5:$C$2004,(ROW()-4-$Q$1))),INDEX($C$5:$C$2004,(ROW()-4-$Q$1)),"")))</f>
        <v/>
      </c>
      <c r="F993" s="12">
        <f>IF(A993="","",IF(L993-$Q$1-3&lt;1,"",IF(COUNT(INDEX($C$5:$C$2004,(ROW()-4-$Q$1)-3):INDEX($C$5:$C$2004,(ROW()-4-$Q$1)))=4,AVERAGE(INDEX($C$5:$C$2004,(ROW()-4-$Q$1)-3):INDEX($C$5:$C$2004,(ROW()-4-$Q$1))),"")))</f>
        <v/>
      </c>
      <c r="G993" s="12">
        <f>IF(A993="","",IF(L993-$Q$1&lt;1,"",IF(ISNUMBER(INDEX($M$5:$M$2004,(ROW()-4-$Q$1))),INDEX($M$5:$M$2004,(ROW()-4-$Q$1)),"")))</f>
        <v/>
      </c>
      <c r="H993" s="11">
        <f>IF(AND(ISNUMBER(C993),ISNUMBER(D993),ISNUMBER(E993),ISNUMBER(F993),ISNUMBER(G993)),ABS(D993-C993),"")</f>
        <v/>
      </c>
      <c r="I993" s="11">
        <f>IF(ISNUMBER(H993),ABS(E993-C993),"")</f>
        <v/>
      </c>
      <c r="J993" s="12">
        <f>IF(ISNUMBER(H993),ABS(F993-C993),"")</f>
        <v/>
      </c>
      <c r="K993" s="12">
        <f>IF(ISNUMBER(H993),ABS(G993-C993),"")</f>
        <v/>
      </c>
      <c r="L993" s="11">
        <f>IF(A993="","",IF(A993=A992,L992+1,1))</f>
        <v/>
      </c>
      <c r="M993" s="12">
        <f>IF(A993="","",IF(L993=1,IF(ISNUMBER(C993),C993,""),IF(ISNUMBER(C993),IF(ISNUMBER(M992),$Q$2*C993+(1-$Q$2)*M992,C993),M992)))</f>
        <v/>
      </c>
      <c r="N993" s="11">
        <f>IF(A993="","",IF(L993=1,N992+1,N992))</f>
        <v/>
      </c>
    </row>
    <row r="994">
      <c r="A994" s="10" t="n"/>
      <c r="B994" s="10" t="n"/>
      <c r="C994" s="10" t="n"/>
      <c r="D994" s="10" t="n"/>
      <c r="E994" s="11">
        <f>IF(A994="","",IF(L994-$Q$1&lt;1,"",IF(ISNUMBER(INDEX($C$5:$C$2004,(ROW()-4-$Q$1))),INDEX($C$5:$C$2004,(ROW()-4-$Q$1)),"")))</f>
        <v/>
      </c>
      <c r="F994" s="12">
        <f>IF(A994="","",IF(L994-$Q$1-3&lt;1,"",IF(COUNT(INDEX($C$5:$C$2004,(ROW()-4-$Q$1)-3):INDEX($C$5:$C$2004,(ROW()-4-$Q$1)))=4,AVERAGE(INDEX($C$5:$C$2004,(ROW()-4-$Q$1)-3):INDEX($C$5:$C$2004,(ROW()-4-$Q$1))),"")))</f>
        <v/>
      </c>
      <c r="G994" s="12">
        <f>IF(A994="","",IF(L994-$Q$1&lt;1,"",IF(ISNUMBER(INDEX($M$5:$M$2004,(ROW()-4-$Q$1))),INDEX($M$5:$M$2004,(ROW()-4-$Q$1)),"")))</f>
        <v/>
      </c>
      <c r="H994" s="11">
        <f>IF(AND(ISNUMBER(C994),ISNUMBER(D994),ISNUMBER(E994),ISNUMBER(F994),ISNUMBER(G994)),ABS(D994-C994),"")</f>
        <v/>
      </c>
      <c r="I994" s="11">
        <f>IF(ISNUMBER(H994),ABS(E994-C994),"")</f>
        <v/>
      </c>
      <c r="J994" s="12">
        <f>IF(ISNUMBER(H994),ABS(F994-C994),"")</f>
        <v/>
      </c>
      <c r="K994" s="12">
        <f>IF(ISNUMBER(H994),ABS(G994-C994),"")</f>
        <v/>
      </c>
      <c r="L994" s="11">
        <f>IF(A994="","",IF(A994=A993,L993+1,1))</f>
        <v/>
      </c>
      <c r="M994" s="12">
        <f>IF(A994="","",IF(L994=1,IF(ISNUMBER(C994),C994,""),IF(ISNUMBER(C994),IF(ISNUMBER(M993),$Q$2*C994+(1-$Q$2)*M993,C994),M993)))</f>
        <v/>
      </c>
      <c r="N994" s="11">
        <f>IF(A994="","",IF(L994=1,N993+1,N993))</f>
        <v/>
      </c>
    </row>
    <row r="995">
      <c r="A995" s="10" t="n"/>
      <c r="B995" s="10" t="n"/>
      <c r="C995" s="10" t="n"/>
      <c r="D995" s="10" t="n"/>
      <c r="E995" s="11">
        <f>IF(A995="","",IF(L995-$Q$1&lt;1,"",IF(ISNUMBER(INDEX($C$5:$C$2004,(ROW()-4-$Q$1))),INDEX($C$5:$C$2004,(ROW()-4-$Q$1)),"")))</f>
        <v/>
      </c>
      <c r="F995" s="12">
        <f>IF(A995="","",IF(L995-$Q$1-3&lt;1,"",IF(COUNT(INDEX($C$5:$C$2004,(ROW()-4-$Q$1)-3):INDEX($C$5:$C$2004,(ROW()-4-$Q$1)))=4,AVERAGE(INDEX($C$5:$C$2004,(ROW()-4-$Q$1)-3):INDEX($C$5:$C$2004,(ROW()-4-$Q$1))),"")))</f>
        <v/>
      </c>
      <c r="G995" s="12">
        <f>IF(A995="","",IF(L995-$Q$1&lt;1,"",IF(ISNUMBER(INDEX($M$5:$M$2004,(ROW()-4-$Q$1))),INDEX($M$5:$M$2004,(ROW()-4-$Q$1)),"")))</f>
        <v/>
      </c>
      <c r="H995" s="11">
        <f>IF(AND(ISNUMBER(C995),ISNUMBER(D995),ISNUMBER(E995),ISNUMBER(F995),ISNUMBER(G995)),ABS(D995-C995),"")</f>
        <v/>
      </c>
      <c r="I995" s="11">
        <f>IF(ISNUMBER(H995),ABS(E995-C995),"")</f>
        <v/>
      </c>
      <c r="J995" s="12">
        <f>IF(ISNUMBER(H995),ABS(F995-C995),"")</f>
        <v/>
      </c>
      <c r="K995" s="12">
        <f>IF(ISNUMBER(H995),ABS(G995-C995),"")</f>
        <v/>
      </c>
      <c r="L995" s="11">
        <f>IF(A995="","",IF(A995=A994,L994+1,1))</f>
        <v/>
      </c>
      <c r="M995" s="12">
        <f>IF(A995="","",IF(L995=1,IF(ISNUMBER(C995),C995,""),IF(ISNUMBER(C995),IF(ISNUMBER(M994),$Q$2*C995+(1-$Q$2)*M994,C995),M994)))</f>
        <v/>
      </c>
      <c r="N995" s="11">
        <f>IF(A995="","",IF(L995=1,N994+1,N994))</f>
        <v/>
      </c>
    </row>
    <row r="996">
      <c r="A996" s="10" t="n"/>
      <c r="B996" s="10" t="n"/>
      <c r="C996" s="10" t="n"/>
      <c r="D996" s="10" t="n"/>
      <c r="E996" s="11">
        <f>IF(A996="","",IF(L996-$Q$1&lt;1,"",IF(ISNUMBER(INDEX($C$5:$C$2004,(ROW()-4-$Q$1))),INDEX($C$5:$C$2004,(ROW()-4-$Q$1)),"")))</f>
        <v/>
      </c>
      <c r="F996" s="12">
        <f>IF(A996="","",IF(L996-$Q$1-3&lt;1,"",IF(COUNT(INDEX($C$5:$C$2004,(ROW()-4-$Q$1)-3):INDEX($C$5:$C$2004,(ROW()-4-$Q$1)))=4,AVERAGE(INDEX($C$5:$C$2004,(ROW()-4-$Q$1)-3):INDEX($C$5:$C$2004,(ROW()-4-$Q$1))),"")))</f>
        <v/>
      </c>
      <c r="G996" s="12">
        <f>IF(A996="","",IF(L996-$Q$1&lt;1,"",IF(ISNUMBER(INDEX($M$5:$M$2004,(ROW()-4-$Q$1))),INDEX($M$5:$M$2004,(ROW()-4-$Q$1)),"")))</f>
        <v/>
      </c>
      <c r="H996" s="11">
        <f>IF(AND(ISNUMBER(C996),ISNUMBER(D996),ISNUMBER(E996),ISNUMBER(F996),ISNUMBER(G996)),ABS(D996-C996),"")</f>
        <v/>
      </c>
      <c r="I996" s="11">
        <f>IF(ISNUMBER(H996),ABS(E996-C996),"")</f>
        <v/>
      </c>
      <c r="J996" s="12">
        <f>IF(ISNUMBER(H996),ABS(F996-C996),"")</f>
        <v/>
      </c>
      <c r="K996" s="12">
        <f>IF(ISNUMBER(H996),ABS(G996-C996),"")</f>
        <v/>
      </c>
      <c r="L996" s="11">
        <f>IF(A996="","",IF(A996=A995,L995+1,1))</f>
        <v/>
      </c>
      <c r="M996" s="12">
        <f>IF(A996="","",IF(L996=1,IF(ISNUMBER(C996),C996,""),IF(ISNUMBER(C996),IF(ISNUMBER(M995),$Q$2*C996+(1-$Q$2)*M995,C996),M995)))</f>
        <v/>
      </c>
      <c r="N996" s="11">
        <f>IF(A996="","",IF(L996=1,N995+1,N995))</f>
        <v/>
      </c>
    </row>
    <row r="997">
      <c r="A997" s="10" t="n"/>
      <c r="B997" s="10" t="n"/>
      <c r="C997" s="10" t="n"/>
      <c r="D997" s="10" t="n"/>
      <c r="E997" s="11">
        <f>IF(A997="","",IF(L997-$Q$1&lt;1,"",IF(ISNUMBER(INDEX($C$5:$C$2004,(ROW()-4-$Q$1))),INDEX($C$5:$C$2004,(ROW()-4-$Q$1)),"")))</f>
        <v/>
      </c>
      <c r="F997" s="12">
        <f>IF(A997="","",IF(L997-$Q$1-3&lt;1,"",IF(COUNT(INDEX($C$5:$C$2004,(ROW()-4-$Q$1)-3):INDEX($C$5:$C$2004,(ROW()-4-$Q$1)))=4,AVERAGE(INDEX($C$5:$C$2004,(ROW()-4-$Q$1)-3):INDEX($C$5:$C$2004,(ROW()-4-$Q$1))),"")))</f>
        <v/>
      </c>
      <c r="G997" s="12">
        <f>IF(A997="","",IF(L997-$Q$1&lt;1,"",IF(ISNUMBER(INDEX($M$5:$M$2004,(ROW()-4-$Q$1))),INDEX($M$5:$M$2004,(ROW()-4-$Q$1)),"")))</f>
        <v/>
      </c>
      <c r="H997" s="11">
        <f>IF(AND(ISNUMBER(C997),ISNUMBER(D997),ISNUMBER(E997),ISNUMBER(F997),ISNUMBER(G997)),ABS(D997-C997),"")</f>
        <v/>
      </c>
      <c r="I997" s="11">
        <f>IF(ISNUMBER(H997),ABS(E997-C997),"")</f>
        <v/>
      </c>
      <c r="J997" s="12">
        <f>IF(ISNUMBER(H997),ABS(F997-C997),"")</f>
        <v/>
      </c>
      <c r="K997" s="12">
        <f>IF(ISNUMBER(H997),ABS(G997-C997),"")</f>
        <v/>
      </c>
      <c r="L997" s="11">
        <f>IF(A997="","",IF(A997=A996,L996+1,1))</f>
        <v/>
      </c>
      <c r="M997" s="12">
        <f>IF(A997="","",IF(L997=1,IF(ISNUMBER(C997),C997,""),IF(ISNUMBER(C997),IF(ISNUMBER(M996),$Q$2*C997+(1-$Q$2)*M996,C997),M996)))</f>
        <v/>
      </c>
      <c r="N997" s="11">
        <f>IF(A997="","",IF(L997=1,N996+1,N996))</f>
        <v/>
      </c>
    </row>
    <row r="998">
      <c r="A998" s="10" t="n"/>
      <c r="B998" s="10" t="n"/>
      <c r="C998" s="10" t="n"/>
      <c r="D998" s="10" t="n"/>
      <c r="E998" s="11">
        <f>IF(A998="","",IF(L998-$Q$1&lt;1,"",IF(ISNUMBER(INDEX($C$5:$C$2004,(ROW()-4-$Q$1))),INDEX($C$5:$C$2004,(ROW()-4-$Q$1)),"")))</f>
        <v/>
      </c>
      <c r="F998" s="12">
        <f>IF(A998="","",IF(L998-$Q$1-3&lt;1,"",IF(COUNT(INDEX($C$5:$C$2004,(ROW()-4-$Q$1)-3):INDEX($C$5:$C$2004,(ROW()-4-$Q$1)))=4,AVERAGE(INDEX($C$5:$C$2004,(ROW()-4-$Q$1)-3):INDEX($C$5:$C$2004,(ROW()-4-$Q$1))),"")))</f>
        <v/>
      </c>
      <c r="G998" s="12">
        <f>IF(A998="","",IF(L998-$Q$1&lt;1,"",IF(ISNUMBER(INDEX($M$5:$M$2004,(ROW()-4-$Q$1))),INDEX($M$5:$M$2004,(ROW()-4-$Q$1)),"")))</f>
        <v/>
      </c>
      <c r="H998" s="11">
        <f>IF(AND(ISNUMBER(C998),ISNUMBER(D998),ISNUMBER(E998),ISNUMBER(F998),ISNUMBER(G998)),ABS(D998-C998),"")</f>
        <v/>
      </c>
      <c r="I998" s="11">
        <f>IF(ISNUMBER(H998),ABS(E998-C998),"")</f>
        <v/>
      </c>
      <c r="J998" s="12">
        <f>IF(ISNUMBER(H998),ABS(F998-C998),"")</f>
        <v/>
      </c>
      <c r="K998" s="12">
        <f>IF(ISNUMBER(H998),ABS(G998-C998),"")</f>
        <v/>
      </c>
      <c r="L998" s="11">
        <f>IF(A998="","",IF(A998=A997,L997+1,1))</f>
        <v/>
      </c>
      <c r="M998" s="12">
        <f>IF(A998="","",IF(L998=1,IF(ISNUMBER(C998),C998,""),IF(ISNUMBER(C998),IF(ISNUMBER(M997),$Q$2*C998+(1-$Q$2)*M997,C998),M997)))</f>
        <v/>
      </c>
      <c r="N998" s="11">
        <f>IF(A998="","",IF(L998=1,N997+1,N997))</f>
        <v/>
      </c>
    </row>
    <row r="999">
      <c r="A999" s="10" t="n"/>
      <c r="B999" s="10" t="n"/>
      <c r="C999" s="10" t="n"/>
      <c r="D999" s="10" t="n"/>
      <c r="E999" s="11">
        <f>IF(A999="","",IF(L999-$Q$1&lt;1,"",IF(ISNUMBER(INDEX($C$5:$C$2004,(ROW()-4-$Q$1))),INDEX($C$5:$C$2004,(ROW()-4-$Q$1)),"")))</f>
        <v/>
      </c>
      <c r="F999" s="12">
        <f>IF(A999="","",IF(L999-$Q$1-3&lt;1,"",IF(COUNT(INDEX($C$5:$C$2004,(ROW()-4-$Q$1)-3):INDEX($C$5:$C$2004,(ROW()-4-$Q$1)))=4,AVERAGE(INDEX($C$5:$C$2004,(ROW()-4-$Q$1)-3):INDEX($C$5:$C$2004,(ROW()-4-$Q$1))),"")))</f>
        <v/>
      </c>
      <c r="G999" s="12">
        <f>IF(A999="","",IF(L999-$Q$1&lt;1,"",IF(ISNUMBER(INDEX($M$5:$M$2004,(ROW()-4-$Q$1))),INDEX($M$5:$M$2004,(ROW()-4-$Q$1)),"")))</f>
        <v/>
      </c>
      <c r="H999" s="11">
        <f>IF(AND(ISNUMBER(C999),ISNUMBER(D999),ISNUMBER(E999),ISNUMBER(F999),ISNUMBER(G999)),ABS(D999-C999),"")</f>
        <v/>
      </c>
      <c r="I999" s="11">
        <f>IF(ISNUMBER(H999),ABS(E999-C999),"")</f>
        <v/>
      </c>
      <c r="J999" s="12">
        <f>IF(ISNUMBER(H999),ABS(F999-C999),"")</f>
        <v/>
      </c>
      <c r="K999" s="12">
        <f>IF(ISNUMBER(H999),ABS(G999-C999),"")</f>
        <v/>
      </c>
      <c r="L999" s="11">
        <f>IF(A999="","",IF(A999=A998,L998+1,1))</f>
        <v/>
      </c>
      <c r="M999" s="12">
        <f>IF(A999="","",IF(L999=1,IF(ISNUMBER(C999),C999,""),IF(ISNUMBER(C999),IF(ISNUMBER(M998),$Q$2*C999+(1-$Q$2)*M998,C999),M998)))</f>
        <v/>
      </c>
      <c r="N999" s="11">
        <f>IF(A999="","",IF(L999=1,N998+1,N998))</f>
        <v/>
      </c>
    </row>
    <row r="1000">
      <c r="A1000" s="10" t="n"/>
      <c r="B1000" s="10" t="n"/>
      <c r="C1000" s="10" t="n"/>
      <c r="D1000" s="10" t="n"/>
      <c r="E1000" s="11">
        <f>IF(A1000="","",IF(L1000-$Q$1&lt;1,"",IF(ISNUMBER(INDEX($C$5:$C$2004,(ROW()-4-$Q$1))),INDEX($C$5:$C$2004,(ROW()-4-$Q$1)),"")))</f>
        <v/>
      </c>
      <c r="F1000" s="12">
        <f>IF(A1000="","",IF(L1000-$Q$1-3&lt;1,"",IF(COUNT(INDEX($C$5:$C$2004,(ROW()-4-$Q$1)-3):INDEX($C$5:$C$2004,(ROW()-4-$Q$1)))=4,AVERAGE(INDEX($C$5:$C$2004,(ROW()-4-$Q$1)-3):INDEX($C$5:$C$2004,(ROW()-4-$Q$1))),"")))</f>
        <v/>
      </c>
      <c r="G1000" s="12">
        <f>IF(A1000="","",IF(L1000-$Q$1&lt;1,"",IF(ISNUMBER(INDEX($M$5:$M$2004,(ROW()-4-$Q$1))),INDEX($M$5:$M$2004,(ROW()-4-$Q$1)),"")))</f>
        <v/>
      </c>
      <c r="H1000" s="11">
        <f>IF(AND(ISNUMBER(C1000),ISNUMBER(D1000),ISNUMBER(E1000),ISNUMBER(F1000),ISNUMBER(G1000)),ABS(D1000-C1000),"")</f>
        <v/>
      </c>
      <c r="I1000" s="11">
        <f>IF(ISNUMBER(H1000),ABS(E1000-C1000),"")</f>
        <v/>
      </c>
      <c r="J1000" s="12">
        <f>IF(ISNUMBER(H1000),ABS(F1000-C1000),"")</f>
        <v/>
      </c>
      <c r="K1000" s="12">
        <f>IF(ISNUMBER(H1000),ABS(G1000-C1000),"")</f>
        <v/>
      </c>
      <c r="L1000" s="11">
        <f>IF(A1000="","",IF(A1000=A999,L999+1,1))</f>
        <v/>
      </c>
      <c r="M1000" s="12">
        <f>IF(A1000="","",IF(L1000=1,IF(ISNUMBER(C1000),C1000,""),IF(ISNUMBER(C1000),IF(ISNUMBER(M999),$Q$2*C1000+(1-$Q$2)*M999,C1000),M999)))</f>
        <v/>
      </c>
      <c r="N1000" s="11">
        <f>IF(A1000="","",IF(L1000=1,N999+1,N999))</f>
        <v/>
      </c>
    </row>
    <row r="1001">
      <c r="A1001" s="10" t="n"/>
      <c r="B1001" s="10" t="n"/>
      <c r="C1001" s="10" t="n"/>
      <c r="D1001" s="10" t="n"/>
      <c r="E1001" s="11">
        <f>IF(A1001="","",IF(L1001-$Q$1&lt;1,"",IF(ISNUMBER(INDEX($C$5:$C$2004,(ROW()-4-$Q$1))),INDEX($C$5:$C$2004,(ROW()-4-$Q$1)),"")))</f>
        <v/>
      </c>
      <c r="F1001" s="12">
        <f>IF(A1001="","",IF(L1001-$Q$1-3&lt;1,"",IF(COUNT(INDEX($C$5:$C$2004,(ROW()-4-$Q$1)-3):INDEX($C$5:$C$2004,(ROW()-4-$Q$1)))=4,AVERAGE(INDEX($C$5:$C$2004,(ROW()-4-$Q$1)-3):INDEX($C$5:$C$2004,(ROW()-4-$Q$1))),"")))</f>
        <v/>
      </c>
      <c r="G1001" s="12">
        <f>IF(A1001="","",IF(L1001-$Q$1&lt;1,"",IF(ISNUMBER(INDEX($M$5:$M$2004,(ROW()-4-$Q$1))),INDEX($M$5:$M$2004,(ROW()-4-$Q$1)),"")))</f>
        <v/>
      </c>
      <c r="H1001" s="11">
        <f>IF(AND(ISNUMBER(C1001),ISNUMBER(D1001),ISNUMBER(E1001),ISNUMBER(F1001),ISNUMBER(G1001)),ABS(D1001-C1001),"")</f>
        <v/>
      </c>
      <c r="I1001" s="11">
        <f>IF(ISNUMBER(H1001),ABS(E1001-C1001),"")</f>
        <v/>
      </c>
      <c r="J1001" s="12">
        <f>IF(ISNUMBER(H1001),ABS(F1001-C1001),"")</f>
        <v/>
      </c>
      <c r="K1001" s="12">
        <f>IF(ISNUMBER(H1001),ABS(G1001-C1001),"")</f>
        <v/>
      </c>
      <c r="L1001" s="11">
        <f>IF(A1001="","",IF(A1001=A1000,L1000+1,1))</f>
        <v/>
      </c>
      <c r="M1001" s="12">
        <f>IF(A1001="","",IF(L1001=1,IF(ISNUMBER(C1001),C1001,""),IF(ISNUMBER(C1001),IF(ISNUMBER(M1000),$Q$2*C1001+(1-$Q$2)*M1000,C1001),M1000)))</f>
        <v/>
      </c>
      <c r="N1001" s="11">
        <f>IF(A1001="","",IF(L1001=1,N1000+1,N1000))</f>
        <v/>
      </c>
    </row>
    <row r="1002">
      <c r="A1002" s="10" t="n"/>
      <c r="B1002" s="10" t="n"/>
      <c r="C1002" s="10" t="n"/>
      <c r="D1002" s="10" t="n"/>
      <c r="E1002" s="11">
        <f>IF(A1002="","",IF(L1002-$Q$1&lt;1,"",IF(ISNUMBER(INDEX($C$5:$C$2004,(ROW()-4-$Q$1))),INDEX($C$5:$C$2004,(ROW()-4-$Q$1)),"")))</f>
        <v/>
      </c>
      <c r="F1002" s="12">
        <f>IF(A1002="","",IF(L1002-$Q$1-3&lt;1,"",IF(COUNT(INDEX($C$5:$C$2004,(ROW()-4-$Q$1)-3):INDEX($C$5:$C$2004,(ROW()-4-$Q$1)))=4,AVERAGE(INDEX($C$5:$C$2004,(ROW()-4-$Q$1)-3):INDEX($C$5:$C$2004,(ROW()-4-$Q$1))),"")))</f>
        <v/>
      </c>
      <c r="G1002" s="12">
        <f>IF(A1002="","",IF(L1002-$Q$1&lt;1,"",IF(ISNUMBER(INDEX($M$5:$M$2004,(ROW()-4-$Q$1))),INDEX($M$5:$M$2004,(ROW()-4-$Q$1)),"")))</f>
        <v/>
      </c>
      <c r="H1002" s="11">
        <f>IF(AND(ISNUMBER(C1002),ISNUMBER(D1002),ISNUMBER(E1002),ISNUMBER(F1002),ISNUMBER(G1002)),ABS(D1002-C1002),"")</f>
        <v/>
      </c>
      <c r="I1002" s="11">
        <f>IF(ISNUMBER(H1002),ABS(E1002-C1002),"")</f>
        <v/>
      </c>
      <c r="J1002" s="12">
        <f>IF(ISNUMBER(H1002),ABS(F1002-C1002),"")</f>
        <v/>
      </c>
      <c r="K1002" s="12">
        <f>IF(ISNUMBER(H1002),ABS(G1002-C1002),"")</f>
        <v/>
      </c>
      <c r="L1002" s="11">
        <f>IF(A1002="","",IF(A1002=A1001,L1001+1,1))</f>
        <v/>
      </c>
      <c r="M1002" s="12">
        <f>IF(A1002="","",IF(L1002=1,IF(ISNUMBER(C1002),C1002,""),IF(ISNUMBER(C1002),IF(ISNUMBER(M1001),$Q$2*C1002+(1-$Q$2)*M1001,C1002),M1001)))</f>
        <v/>
      </c>
      <c r="N1002" s="11">
        <f>IF(A1002="","",IF(L1002=1,N1001+1,N1001))</f>
        <v/>
      </c>
    </row>
    <row r="1003">
      <c r="A1003" s="10" t="n"/>
      <c r="B1003" s="10" t="n"/>
      <c r="C1003" s="10" t="n"/>
      <c r="D1003" s="10" t="n"/>
      <c r="E1003" s="11">
        <f>IF(A1003="","",IF(L1003-$Q$1&lt;1,"",IF(ISNUMBER(INDEX($C$5:$C$2004,(ROW()-4-$Q$1))),INDEX($C$5:$C$2004,(ROW()-4-$Q$1)),"")))</f>
        <v/>
      </c>
      <c r="F1003" s="12">
        <f>IF(A1003="","",IF(L1003-$Q$1-3&lt;1,"",IF(COUNT(INDEX($C$5:$C$2004,(ROW()-4-$Q$1)-3):INDEX($C$5:$C$2004,(ROW()-4-$Q$1)))=4,AVERAGE(INDEX($C$5:$C$2004,(ROW()-4-$Q$1)-3):INDEX($C$5:$C$2004,(ROW()-4-$Q$1))),"")))</f>
        <v/>
      </c>
      <c r="G1003" s="12">
        <f>IF(A1003="","",IF(L1003-$Q$1&lt;1,"",IF(ISNUMBER(INDEX($M$5:$M$2004,(ROW()-4-$Q$1))),INDEX($M$5:$M$2004,(ROW()-4-$Q$1)),"")))</f>
        <v/>
      </c>
      <c r="H1003" s="11">
        <f>IF(AND(ISNUMBER(C1003),ISNUMBER(D1003),ISNUMBER(E1003),ISNUMBER(F1003),ISNUMBER(G1003)),ABS(D1003-C1003),"")</f>
        <v/>
      </c>
      <c r="I1003" s="11">
        <f>IF(ISNUMBER(H1003),ABS(E1003-C1003),"")</f>
        <v/>
      </c>
      <c r="J1003" s="12">
        <f>IF(ISNUMBER(H1003),ABS(F1003-C1003),"")</f>
        <v/>
      </c>
      <c r="K1003" s="12">
        <f>IF(ISNUMBER(H1003),ABS(G1003-C1003),"")</f>
        <v/>
      </c>
      <c r="L1003" s="11">
        <f>IF(A1003="","",IF(A1003=A1002,L1002+1,1))</f>
        <v/>
      </c>
      <c r="M1003" s="12">
        <f>IF(A1003="","",IF(L1003=1,IF(ISNUMBER(C1003),C1003,""),IF(ISNUMBER(C1003),IF(ISNUMBER(M1002),$Q$2*C1003+(1-$Q$2)*M1002,C1003),M1002)))</f>
        <v/>
      </c>
      <c r="N1003" s="11">
        <f>IF(A1003="","",IF(L1003=1,N1002+1,N1002))</f>
        <v/>
      </c>
    </row>
    <row r="1004">
      <c r="A1004" s="10" t="n"/>
      <c r="B1004" s="10" t="n"/>
      <c r="C1004" s="10" t="n"/>
      <c r="D1004" s="10" t="n"/>
      <c r="E1004" s="11">
        <f>IF(A1004="","",IF(L1004-$Q$1&lt;1,"",IF(ISNUMBER(INDEX($C$5:$C$2004,(ROW()-4-$Q$1))),INDEX($C$5:$C$2004,(ROW()-4-$Q$1)),"")))</f>
        <v/>
      </c>
      <c r="F1004" s="12">
        <f>IF(A1004="","",IF(L1004-$Q$1-3&lt;1,"",IF(COUNT(INDEX($C$5:$C$2004,(ROW()-4-$Q$1)-3):INDEX($C$5:$C$2004,(ROW()-4-$Q$1)))=4,AVERAGE(INDEX($C$5:$C$2004,(ROW()-4-$Q$1)-3):INDEX($C$5:$C$2004,(ROW()-4-$Q$1))),"")))</f>
        <v/>
      </c>
      <c r="G1004" s="12">
        <f>IF(A1004="","",IF(L1004-$Q$1&lt;1,"",IF(ISNUMBER(INDEX($M$5:$M$2004,(ROW()-4-$Q$1))),INDEX($M$5:$M$2004,(ROW()-4-$Q$1)),"")))</f>
        <v/>
      </c>
      <c r="H1004" s="11">
        <f>IF(AND(ISNUMBER(C1004),ISNUMBER(D1004),ISNUMBER(E1004),ISNUMBER(F1004),ISNUMBER(G1004)),ABS(D1004-C1004),"")</f>
        <v/>
      </c>
      <c r="I1004" s="11">
        <f>IF(ISNUMBER(H1004),ABS(E1004-C1004),"")</f>
        <v/>
      </c>
      <c r="J1004" s="12">
        <f>IF(ISNUMBER(H1004),ABS(F1004-C1004),"")</f>
        <v/>
      </c>
      <c r="K1004" s="12">
        <f>IF(ISNUMBER(H1004),ABS(G1004-C1004),"")</f>
        <v/>
      </c>
      <c r="L1004" s="11">
        <f>IF(A1004="","",IF(A1004=A1003,L1003+1,1))</f>
        <v/>
      </c>
      <c r="M1004" s="12">
        <f>IF(A1004="","",IF(L1004=1,IF(ISNUMBER(C1004),C1004,""),IF(ISNUMBER(C1004),IF(ISNUMBER(M1003),$Q$2*C1004+(1-$Q$2)*M1003,C1004),M1003)))</f>
        <v/>
      </c>
      <c r="N1004" s="11">
        <f>IF(A1004="","",IF(L1004=1,N1003+1,N1003))</f>
        <v/>
      </c>
    </row>
    <row r="1005">
      <c r="A1005" s="10" t="n"/>
      <c r="B1005" s="10" t="n"/>
      <c r="C1005" s="10" t="n"/>
      <c r="D1005" s="10" t="n"/>
      <c r="E1005" s="11">
        <f>IF(A1005="","",IF(L1005-$Q$1&lt;1,"",IF(ISNUMBER(INDEX($C$5:$C$2004,(ROW()-4-$Q$1))),INDEX($C$5:$C$2004,(ROW()-4-$Q$1)),"")))</f>
        <v/>
      </c>
      <c r="F1005" s="12">
        <f>IF(A1005="","",IF(L1005-$Q$1-3&lt;1,"",IF(COUNT(INDEX($C$5:$C$2004,(ROW()-4-$Q$1)-3):INDEX($C$5:$C$2004,(ROW()-4-$Q$1)))=4,AVERAGE(INDEX($C$5:$C$2004,(ROW()-4-$Q$1)-3):INDEX($C$5:$C$2004,(ROW()-4-$Q$1))),"")))</f>
        <v/>
      </c>
      <c r="G1005" s="12">
        <f>IF(A1005="","",IF(L1005-$Q$1&lt;1,"",IF(ISNUMBER(INDEX($M$5:$M$2004,(ROW()-4-$Q$1))),INDEX($M$5:$M$2004,(ROW()-4-$Q$1)),"")))</f>
        <v/>
      </c>
      <c r="H1005" s="11">
        <f>IF(AND(ISNUMBER(C1005),ISNUMBER(D1005),ISNUMBER(E1005),ISNUMBER(F1005),ISNUMBER(G1005)),ABS(D1005-C1005),"")</f>
        <v/>
      </c>
      <c r="I1005" s="11">
        <f>IF(ISNUMBER(H1005),ABS(E1005-C1005),"")</f>
        <v/>
      </c>
      <c r="J1005" s="12">
        <f>IF(ISNUMBER(H1005),ABS(F1005-C1005),"")</f>
        <v/>
      </c>
      <c r="K1005" s="12">
        <f>IF(ISNUMBER(H1005),ABS(G1005-C1005),"")</f>
        <v/>
      </c>
      <c r="L1005" s="11">
        <f>IF(A1005="","",IF(A1005=A1004,L1004+1,1))</f>
        <v/>
      </c>
      <c r="M1005" s="12">
        <f>IF(A1005="","",IF(L1005=1,IF(ISNUMBER(C1005),C1005,""),IF(ISNUMBER(C1005),IF(ISNUMBER(M1004),$Q$2*C1005+(1-$Q$2)*M1004,C1005),M1004)))</f>
        <v/>
      </c>
      <c r="N1005" s="11">
        <f>IF(A1005="","",IF(L1005=1,N1004+1,N1004))</f>
        <v/>
      </c>
    </row>
    <row r="1006">
      <c r="A1006" s="10" t="n"/>
      <c r="B1006" s="10" t="n"/>
      <c r="C1006" s="10" t="n"/>
      <c r="D1006" s="10" t="n"/>
      <c r="E1006" s="11">
        <f>IF(A1006="","",IF(L1006-$Q$1&lt;1,"",IF(ISNUMBER(INDEX($C$5:$C$2004,(ROW()-4-$Q$1))),INDEX($C$5:$C$2004,(ROW()-4-$Q$1)),"")))</f>
        <v/>
      </c>
      <c r="F1006" s="12">
        <f>IF(A1006="","",IF(L1006-$Q$1-3&lt;1,"",IF(COUNT(INDEX($C$5:$C$2004,(ROW()-4-$Q$1)-3):INDEX($C$5:$C$2004,(ROW()-4-$Q$1)))=4,AVERAGE(INDEX($C$5:$C$2004,(ROW()-4-$Q$1)-3):INDEX($C$5:$C$2004,(ROW()-4-$Q$1))),"")))</f>
        <v/>
      </c>
      <c r="G1006" s="12">
        <f>IF(A1006="","",IF(L1006-$Q$1&lt;1,"",IF(ISNUMBER(INDEX($M$5:$M$2004,(ROW()-4-$Q$1))),INDEX($M$5:$M$2004,(ROW()-4-$Q$1)),"")))</f>
        <v/>
      </c>
      <c r="H1006" s="11">
        <f>IF(AND(ISNUMBER(C1006),ISNUMBER(D1006),ISNUMBER(E1006),ISNUMBER(F1006),ISNUMBER(G1006)),ABS(D1006-C1006),"")</f>
        <v/>
      </c>
      <c r="I1006" s="11">
        <f>IF(ISNUMBER(H1006),ABS(E1006-C1006),"")</f>
        <v/>
      </c>
      <c r="J1006" s="12">
        <f>IF(ISNUMBER(H1006),ABS(F1006-C1006),"")</f>
        <v/>
      </c>
      <c r="K1006" s="12">
        <f>IF(ISNUMBER(H1006),ABS(G1006-C1006),"")</f>
        <v/>
      </c>
      <c r="L1006" s="11">
        <f>IF(A1006="","",IF(A1006=A1005,L1005+1,1))</f>
        <v/>
      </c>
      <c r="M1006" s="12">
        <f>IF(A1006="","",IF(L1006=1,IF(ISNUMBER(C1006),C1006,""),IF(ISNUMBER(C1006),IF(ISNUMBER(M1005),$Q$2*C1006+(1-$Q$2)*M1005,C1006),M1005)))</f>
        <v/>
      </c>
      <c r="N1006" s="11">
        <f>IF(A1006="","",IF(L1006=1,N1005+1,N1005))</f>
        <v/>
      </c>
    </row>
    <row r="1007">
      <c r="A1007" s="10" t="n"/>
      <c r="B1007" s="10" t="n"/>
      <c r="C1007" s="10" t="n"/>
      <c r="D1007" s="10" t="n"/>
      <c r="E1007" s="11">
        <f>IF(A1007="","",IF(L1007-$Q$1&lt;1,"",IF(ISNUMBER(INDEX($C$5:$C$2004,(ROW()-4-$Q$1))),INDEX($C$5:$C$2004,(ROW()-4-$Q$1)),"")))</f>
        <v/>
      </c>
      <c r="F1007" s="12">
        <f>IF(A1007="","",IF(L1007-$Q$1-3&lt;1,"",IF(COUNT(INDEX($C$5:$C$2004,(ROW()-4-$Q$1)-3):INDEX($C$5:$C$2004,(ROW()-4-$Q$1)))=4,AVERAGE(INDEX($C$5:$C$2004,(ROW()-4-$Q$1)-3):INDEX($C$5:$C$2004,(ROW()-4-$Q$1))),"")))</f>
        <v/>
      </c>
      <c r="G1007" s="12">
        <f>IF(A1007="","",IF(L1007-$Q$1&lt;1,"",IF(ISNUMBER(INDEX($M$5:$M$2004,(ROW()-4-$Q$1))),INDEX($M$5:$M$2004,(ROW()-4-$Q$1)),"")))</f>
        <v/>
      </c>
      <c r="H1007" s="11">
        <f>IF(AND(ISNUMBER(C1007),ISNUMBER(D1007),ISNUMBER(E1007),ISNUMBER(F1007),ISNUMBER(G1007)),ABS(D1007-C1007),"")</f>
        <v/>
      </c>
      <c r="I1007" s="11">
        <f>IF(ISNUMBER(H1007),ABS(E1007-C1007),"")</f>
        <v/>
      </c>
      <c r="J1007" s="12">
        <f>IF(ISNUMBER(H1007),ABS(F1007-C1007),"")</f>
        <v/>
      </c>
      <c r="K1007" s="12">
        <f>IF(ISNUMBER(H1007),ABS(G1007-C1007),"")</f>
        <v/>
      </c>
      <c r="L1007" s="11">
        <f>IF(A1007="","",IF(A1007=A1006,L1006+1,1))</f>
        <v/>
      </c>
      <c r="M1007" s="12">
        <f>IF(A1007="","",IF(L1007=1,IF(ISNUMBER(C1007),C1007,""),IF(ISNUMBER(C1007),IF(ISNUMBER(M1006),$Q$2*C1007+(1-$Q$2)*M1006,C1007),M1006)))</f>
        <v/>
      </c>
      <c r="N1007" s="11">
        <f>IF(A1007="","",IF(L1007=1,N1006+1,N1006))</f>
        <v/>
      </c>
    </row>
    <row r="1008">
      <c r="A1008" s="10" t="n"/>
      <c r="B1008" s="10" t="n"/>
      <c r="C1008" s="10" t="n"/>
      <c r="D1008" s="10" t="n"/>
      <c r="E1008" s="11">
        <f>IF(A1008="","",IF(L1008-$Q$1&lt;1,"",IF(ISNUMBER(INDEX($C$5:$C$2004,(ROW()-4-$Q$1))),INDEX($C$5:$C$2004,(ROW()-4-$Q$1)),"")))</f>
        <v/>
      </c>
      <c r="F1008" s="12">
        <f>IF(A1008="","",IF(L1008-$Q$1-3&lt;1,"",IF(COUNT(INDEX($C$5:$C$2004,(ROW()-4-$Q$1)-3):INDEX($C$5:$C$2004,(ROW()-4-$Q$1)))=4,AVERAGE(INDEX($C$5:$C$2004,(ROW()-4-$Q$1)-3):INDEX($C$5:$C$2004,(ROW()-4-$Q$1))),"")))</f>
        <v/>
      </c>
      <c r="G1008" s="12">
        <f>IF(A1008="","",IF(L1008-$Q$1&lt;1,"",IF(ISNUMBER(INDEX($M$5:$M$2004,(ROW()-4-$Q$1))),INDEX($M$5:$M$2004,(ROW()-4-$Q$1)),"")))</f>
        <v/>
      </c>
      <c r="H1008" s="11">
        <f>IF(AND(ISNUMBER(C1008),ISNUMBER(D1008),ISNUMBER(E1008),ISNUMBER(F1008),ISNUMBER(G1008)),ABS(D1008-C1008),"")</f>
        <v/>
      </c>
      <c r="I1008" s="11">
        <f>IF(ISNUMBER(H1008),ABS(E1008-C1008),"")</f>
        <v/>
      </c>
      <c r="J1008" s="12">
        <f>IF(ISNUMBER(H1008),ABS(F1008-C1008),"")</f>
        <v/>
      </c>
      <c r="K1008" s="12">
        <f>IF(ISNUMBER(H1008),ABS(G1008-C1008),"")</f>
        <v/>
      </c>
      <c r="L1008" s="11">
        <f>IF(A1008="","",IF(A1008=A1007,L1007+1,1))</f>
        <v/>
      </c>
      <c r="M1008" s="12">
        <f>IF(A1008="","",IF(L1008=1,IF(ISNUMBER(C1008),C1008,""),IF(ISNUMBER(C1008),IF(ISNUMBER(M1007),$Q$2*C1008+(1-$Q$2)*M1007,C1008),M1007)))</f>
        <v/>
      </c>
      <c r="N1008" s="11">
        <f>IF(A1008="","",IF(L1008=1,N1007+1,N1007))</f>
        <v/>
      </c>
    </row>
    <row r="1009">
      <c r="A1009" s="10" t="n"/>
      <c r="B1009" s="10" t="n"/>
      <c r="C1009" s="10" t="n"/>
      <c r="D1009" s="10" t="n"/>
      <c r="E1009" s="11">
        <f>IF(A1009="","",IF(L1009-$Q$1&lt;1,"",IF(ISNUMBER(INDEX($C$5:$C$2004,(ROW()-4-$Q$1))),INDEX($C$5:$C$2004,(ROW()-4-$Q$1)),"")))</f>
        <v/>
      </c>
      <c r="F1009" s="12">
        <f>IF(A1009="","",IF(L1009-$Q$1-3&lt;1,"",IF(COUNT(INDEX($C$5:$C$2004,(ROW()-4-$Q$1)-3):INDEX($C$5:$C$2004,(ROW()-4-$Q$1)))=4,AVERAGE(INDEX($C$5:$C$2004,(ROW()-4-$Q$1)-3):INDEX($C$5:$C$2004,(ROW()-4-$Q$1))),"")))</f>
        <v/>
      </c>
      <c r="G1009" s="12">
        <f>IF(A1009="","",IF(L1009-$Q$1&lt;1,"",IF(ISNUMBER(INDEX($M$5:$M$2004,(ROW()-4-$Q$1))),INDEX($M$5:$M$2004,(ROW()-4-$Q$1)),"")))</f>
        <v/>
      </c>
      <c r="H1009" s="11">
        <f>IF(AND(ISNUMBER(C1009),ISNUMBER(D1009),ISNUMBER(E1009),ISNUMBER(F1009),ISNUMBER(G1009)),ABS(D1009-C1009),"")</f>
        <v/>
      </c>
      <c r="I1009" s="11">
        <f>IF(ISNUMBER(H1009),ABS(E1009-C1009),"")</f>
        <v/>
      </c>
      <c r="J1009" s="12">
        <f>IF(ISNUMBER(H1009),ABS(F1009-C1009),"")</f>
        <v/>
      </c>
      <c r="K1009" s="12">
        <f>IF(ISNUMBER(H1009),ABS(G1009-C1009),"")</f>
        <v/>
      </c>
      <c r="L1009" s="11">
        <f>IF(A1009="","",IF(A1009=A1008,L1008+1,1))</f>
        <v/>
      </c>
      <c r="M1009" s="12">
        <f>IF(A1009="","",IF(L1009=1,IF(ISNUMBER(C1009),C1009,""),IF(ISNUMBER(C1009),IF(ISNUMBER(M1008),$Q$2*C1009+(1-$Q$2)*M1008,C1009),M1008)))</f>
        <v/>
      </c>
      <c r="N1009" s="11">
        <f>IF(A1009="","",IF(L1009=1,N1008+1,N1008))</f>
        <v/>
      </c>
    </row>
    <row r="1010">
      <c r="A1010" s="10" t="n"/>
      <c r="B1010" s="10" t="n"/>
      <c r="C1010" s="10" t="n"/>
      <c r="D1010" s="10" t="n"/>
      <c r="E1010" s="11">
        <f>IF(A1010="","",IF(L1010-$Q$1&lt;1,"",IF(ISNUMBER(INDEX($C$5:$C$2004,(ROW()-4-$Q$1))),INDEX($C$5:$C$2004,(ROW()-4-$Q$1)),"")))</f>
        <v/>
      </c>
      <c r="F1010" s="12">
        <f>IF(A1010="","",IF(L1010-$Q$1-3&lt;1,"",IF(COUNT(INDEX($C$5:$C$2004,(ROW()-4-$Q$1)-3):INDEX($C$5:$C$2004,(ROW()-4-$Q$1)))=4,AVERAGE(INDEX($C$5:$C$2004,(ROW()-4-$Q$1)-3):INDEX($C$5:$C$2004,(ROW()-4-$Q$1))),"")))</f>
        <v/>
      </c>
      <c r="G1010" s="12">
        <f>IF(A1010="","",IF(L1010-$Q$1&lt;1,"",IF(ISNUMBER(INDEX($M$5:$M$2004,(ROW()-4-$Q$1))),INDEX($M$5:$M$2004,(ROW()-4-$Q$1)),"")))</f>
        <v/>
      </c>
      <c r="H1010" s="11">
        <f>IF(AND(ISNUMBER(C1010),ISNUMBER(D1010),ISNUMBER(E1010),ISNUMBER(F1010),ISNUMBER(G1010)),ABS(D1010-C1010),"")</f>
        <v/>
      </c>
      <c r="I1010" s="11">
        <f>IF(ISNUMBER(H1010),ABS(E1010-C1010),"")</f>
        <v/>
      </c>
      <c r="J1010" s="12">
        <f>IF(ISNUMBER(H1010),ABS(F1010-C1010),"")</f>
        <v/>
      </c>
      <c r="K1010" s="12">
        <f>IF(ISNUMBER(H1010),ABS(G1010-C1010),"")</f>
        <v/>
      </c>
      <c r="L1010" s="11">
        <f>IF(A1010="","",IF(A1010=A1009,L1009+1,1))</f>
        <v/>
      </c>
      <c r="M1010" s="12">
        <f>IF(A1010="","",IF(L1010=1,IF(ISNUMBER(C1010),C1010,""),IF(ISNUMBER(C1010),IF(ISNUMBER(M1009),$Q$2*C1010+(1-$Q$2)*M1009,C1010),M1009)))</f>
        <v/>
      </c>
      <c r="N1010" s="11">
        <f>IF(A1010="","",IF(L1010=1,N1009+1,N1009))</f>
        <v/>
      </c>
    </row>
    <row r="1011">
      <c r="A1011" s="10" t="n"/>
      <c r="B1011" s="10" t="n"/>
      <c r="C1011" s="10" t="n"/>
      <c r="D1011" s="10" t="n"/>
      <c r="E1011" s="11">
        <f>IF(A1011="","",IF(L1011-$Q$1&lt;1,"",IF(ISNUMBER(INDEX($C$5:$C$2004,(ROW()-4-$Q$1))),INDEX($C$5:$C$2004,(ROW()-4-$Q$1)),"")))</f>
        <v/>
      </c>
      <c r="F1011" s="12">
        <f>IF(A1011="","",IF(L1011-$Q$1-3&lt;1,"",IF(COUNT(INDEX($C$5:$C$2004,(ROW()-4-$Q$1)-3):INDEX($C$5:$C$2004,(ROW()-4-$Q$1)))=4,AVERAGE(INDEX($C$5:$C$2004,(ROW()-4-$Q$1)-3):INDEX($C$5:$C$2004,(ROW()-4-$Q$1))),"")))</f>
        <v/>
      </c>
      <c r="G1011" s="12">
        <f>IF(A1011="","",IF(L1011-$Q$1&lt;1,"",IF(ISNUMBER(INDEX($M$5:$M$2004,(ROW()-4-$Q$1))),INDEX($M$5:$M$2004,(ROW()-4-$Q$1)),"")))</f>
        <v/>
      </c>
      <c r="H1011" s="11">
        <f>IF(AND(ISNUMBER(C1011),ISNUMBER(D1011),ISNUMBER(E1011),ISNUMBER(F1011),ISNUMBER(G1011)),ABS(D1011-C1011),"")</f>
        <v/>
      </c>
      <c r="I1011" s="11">
        <f>IF(ISNUMBER(H1011),ABS(E1011-C1011),"")</f>
        <v/>
      </c>
      <c r="J1011" s="12">
        <f>IF(ISNUMBER(H1011),ABS(F1011-C1011),"")</f>
        <v/>
      </c>
      <c r="K1011" s="12">
        <f>IF(ISNUMBER(H1011),ABS(G1011-C1011),"")</f>
        <v/>
      </c>
      <c r="L1011" s="11">
        <f>IF(A1011="","",IF(A1011=A1010,L1010+1,1))</f>
        <v/>
      </c>
      <c r="M1011" s="12">
        <f>IF(A1011="","",IF(L1011=1,IF(ISNUMBER(C1011),C1011,""),IF(ISNUMBER(C1011),IF(ISNUMBER(M1010),$Q$2*C1011+(1-$Q$2)*M1010,C1011),M1010)))</f>
        <v/>
      </c>
      <c r="N1011" s="11">
        <f>IF(A1011="","",IF(L1011=1,N1010+1,N1010))</f>
        <v/>
      </c>
    </row>
    <row r="1012">
      <c r="A1012" s="10" t="n"/>
      <c r="B1012" s="10" t="n"/>
      <c r="C1012" s="10" t="n"/>
      <c r="D1012" s="10" t="n"/>
      <c r="E1012" s="11">
        <f>IF(A1012="","",IF(L1012-$Q$1&lt;1,"",IF(ISNUMBER(INDEX($C$5:$C$2004,(ROW()-4-$Q$1))),INDEX($C$5:$C$2004,(ROW()-4-$Q$1)),"")))</f>
        <v/>
      </c>
      <c r="F1012" s="12">
        <f>IF(A1012="","",IF(L1012-$Q$1-3&lt;1,"",IF(COUNT(INDEX($C$5:$C$2004,(ROW()-4-$Q$1)-3):INDEX($C$5:$C$2004,(ROW()-4-$Q$1)))=4,AVERAGE(INDEX($C$5:$C$2004,(ROW()-4-$Q$1)-3):INDEX($C$5:$C$2004,(ROW()-4-$Q$1))),"")))</f>
        <v/>
      </c>
      <c r="G1012" s="12">
        <f>IF(A1012="","",IF(L1012-$Q$1&lt;1,"",IF(ISNUMBER(INDEX($M$5:$M$2004,(ROW()-4-$Q$1))),INDEX($M$5:$M$2004,(ROW()-4-$Q$1)),"")))</f>
        <v/>
      </c>
      <c r="H1012" s="11">
        <f>IF(AND(ISNUMBER(C1012),ISNUMBER(D1012),ISNUMBER(E1012),ISNUMBER(F1012),ISNUMBER(G1012)),ABS(D1012-C1012),"")</f>
        <v/>
      </c>
      <c r="I1012" s="11">
        <f>IF(ISNUMBER(H1012),ABS(E1012-C1012),"")</f>
        <v/>
      </c>
      <c r="J1012" s="12">
        <f>IF(ISNUMBER(H1012),ABS(F1012-C1012),"")</f>
        <v/>
      </c>
      <c r="K1012" s="12">
        <f>IF(ISNUMBER(H1012),ABS(G1012-C1012),"")</f>
        <v/>
      </c>
      <c r="L1012" s="11">
        <f>IF(A1012="","",IF(A1012=A1011,L1011+1,1))</f>
        <v/>
      </c>
      <c r="M1012" s="12">
        <f>IF(A1012="","",IF(L1012=1,IF(ISNUMBER(C1012),C1012,""),IF(ISNUMBER(C1012),IF(ISNUMBER(M1011),$Q$2*C1012+(1-$Q$2)*M1011,C1012),M1011)))</f>
        <v/>
      </c>
      <c r="N1012" s="11">
        <f>IF(A1012="","",IF(L1012=1,N1011+1,N1011))</f>
        <v/>
      </c>
    </row>
    <row r="1013">
      <c r="A1013" s="10" t="n"/>
      <c r="B1013" s="10" t="n"/>
      <c r="C1013" s="10" t="n"/>
      <c r="D1013" s="10" t="n"/>
      <c r="E1013" s="11">
        <f>IF(A1013="","",IF(L1013-$Q$1&lt;1,"",IF(ISNUMBER(INDEX($C$5:$C$2004,(ROW()-4-$Q$1))),INDEX($C$5:$C$2004,(ROW()-4-$Q$1)),"")))</f>
        <v/>
      </c>
      <c r="F1013" s="12">
        <f>IF(A1013="","",IF(L1013-$Q$1-3&lt;1,"",IF(COUNT(INDEX($C$5:$C$2004,(ROW()-4-$Q$1)-3):INDEX($C$5:$C$2004,(ROW()-4-$Q$1)))=4,AVERAGE(INDEX($C$5:$C$2004,(ROW()-4-$Q$1)-3):INDEX($C$5:$C$2004,(ROW()-4-$Q$1))),"")))</f>
        <v/>
      </c>
      <c r="G1013" s="12">
        <f>IF(A1013="","",IF(L1013-$Q$1&lt;1,"",IF(ISNUMBER(INDEX($M$5:$M$2004,(ROW()-4-$Q$1))),INDEX($M$5:$M$2004,(ROW()-4-$Q$1)),"")))</f>
        <v/>
      </c>
      <c r="H1013" s="11">
        <f>IF(AND(ISNUMBER(C1013),ISNUMBER(D1013),ISNUMBER(E1013),ISNUMBER(F1013),ISNUMBER(G1013)),ABS(D1013-C1013),"")</f>
        <v/>
      </c>
      <c r="I1013" s="11">
        <f>IF(ISNUMBER(H1013),ABS(E1013-C1013),"")</f>
        <v/>
      </c>
      <c r="J1013" s="12">
        <f>IF(ISNUMBER(H1013),ABS(F1013-C1013),"")</f>
        <v/>
      </c>
      <c r="K1013" s="12">
        <f>IF(ISNUMBER(H1013),ABS(G1013-C1013),"")</f>
        <v/>
      </c>
      <c r="L1013" s="11">
        <f>IF(A1013="","",IF(A1013=A1012,L1012+1,1))</f>
        <v/>
      </c>
      <c r="M1013" s="12">
        <f>IF(A1013="","",IF(L1013=1,IF(ISNUMBER(C1013),C1013,""),IF(ISNUMBER(C1013),IF(ISNUMBER(M1012),$Q$2*C1013+(1-$Q$2)*M1012,C1013),M1012)))</f>
        <v/>
      </c>
      <c r="N1013" s="11">
        <f>IF(A1013="","",IF(L1013=1,N1012+1,N1012))</f>
        <v/>
      </c>
    </row>
    <row r="1014">
      <c r="A1014" s="10" t="n"/>
      <c r="B1014" s="10" t="n"/>
      <c r="C1014" s="10" t="n"/>
      <c r="D1014" s="10" t="n"/>
      <c r="E1014" s="11">
        <f>IF(A1014="","",IF(L1014-$Q$1&lt;1,"",IF(ISNUMBER(INDEX($C$5:$C$2004,(ROW()-4-$Q$1))),INDEX($C$5:$C$2004,(ROW()-4-$Q$1)),"")))</f>
        <v/>
      </c>
      <c r="F1014" s="12">
        <f>IF(A1014="","",IF(L1014-$Q$1-3&lt;1,"",IF(COUNT(INDEX($C$5:$C$2004,(ROW()-4-$Q$1)-3):INDEX($C$5:$C$2004,(ROW()-4-$Q$1)))=4,AVERAGE(INDEX($C$5:$C$2004,(ROW()-4-$Q$1)-3):INDEX($C$5:$C$2004,(ROW()-4-$Q$1))),"")))</f>
        <v/>
      </c>
      <c r="G1014" s="12">
        <f>IF(A1014="","",IF(L1014-$Q$1&lt;1,"",IF(ISNUMBER(INDEX($M$5:$M$2004,(ROW()-4-$Q$1))),INDEX($M$5:$M$2004,(ROW()-4-$Q$1)),"")))</f>
        <v/>
      </c>
      <c r="H1014" s="11">
        <f>IF(AND(ISNUMBER(C1014),ISNUMBER(D1014),ISNUMBER(E1014),ISNUMBER(F1014),ISNUMBER(G1014)),ABS(D1014-C1014),"")</f>
        <v/>
      </c>
      <c r="I1014" s="11">
        <f>IF(ISNUMBER(H1014),ABS(E1014-C1014),"")</f>
        <v/>
      </c>
      <c r="J1014" s="12">
        <f>IF(ISNUMBER(H1014),ABS(F1014-C1014),"")</f>
        <v/>
      </c>
      <c r="K1014" s="12">
        <f>IF(ISNUMBER(H1014),ABS(G1014-C1014),"")</f>
        <v/>
      </c>
      <c r="L1014" s="11">
        <f>IF(A1014="","",IF(A1014=A1013,L1013+1,1))</f>
        <v/>
      </c>
      <c r="M1014" s="12">
        <f>IF(A1014="","",IF(L1014=1,IF(ISNUMBER(C1014),C1014,""),IF(ISNUMBER(C1014),IF(ISNUMBER(M1013),$Q$2*C1014+(1-$Q$2)*M1013,C1014),M1013)))</f>
        <v/>
      </c>
      <c r="N1014" s="11">
        <f>IF(A1014="","",IF(L1014=1,N1013+1,N1013))</f>
        <v/>
      </c>
    </row>
    <row r="1015">
      <c r="A1015" s="10" t="n"/>
      <c r="B1015" s="10" t="n"/>
      <c r="C1015" s="10" t="n"/>
      <c r="D1015" s="10" t="n"/>
      <c r="E1015" s="11">
        <f>IF(A1015="","",IF(L1015-$Q$1&lt;1,"",IF(ISNUMBER(INDEX($C$5:$C$2004,(ROW()-4-$Q$1))),INDEX($C$5:$C$2004,(ROW()-4-$Q$1)),"")))</f>
        <v/>
      </c>
      <c r="F1015" s="12">
        <f>IF(A1015="","",IF(L1015-$Q$1-3&lt;1,"",IF(COUNT(INDEX($C$5:$C$2004,(ROW()-4-$Q$1)-3):INDEX($C$5:$C$2004,(ROW()-4-$Q$1)))=4,AVERAGE(INDEX($C$5:$C$2004,(ROW()-4-$Q$1)-3):INDEX($C$5:$C$2004,(ROW()-4-$Q$1))),"")))</f>
        <v/>
      </c>
      <c r="G1015" s="12">
        <f>IF(A1015="","",IF(L1015-$Q$1&lt;1,"",IF(ISNUMBER(INDEX($M$5:$M$2004,(ROW()-4-$Q$1))),INDEX($M$5:$M$2004,(ROW()-4-$Q$1)),"")))</f>
        <v/>
      </c>
      <c r="H1015" s="11">
        <f>IF(AND(ISNUMBER(C1015),ISNUMBER(D1015),ISNUMBER(E1015),ISNUMBER(F1015),ISNUMBER(G1015)),ABS(D1015-C1015),"")</f>
        <v/>
      </c>
      <c r="I1015" s="11">
        <f>IF(ISNUMBER(H1015),ABS(E1015-C1015),"")</f>
        <v/>
      </c>
      <c r="J1015" s="12">
        <f>IF(ISNUMBER(H1015),ABS(F1015-C1015),"")</f>
        <v/>
      </c>
      <c r="K1015" s="12">
        <f>IF(ISNUMBER(H1015),ABS(G1015-C1015),"")</f>
        <v/>
      </c>
      <c r="L1015" s="11">
        <f>IF(A1015="","",IF(A1015=A1014,L1014+1,1))</f>
        <v/>
      </c>
      <c r="M1015" s="12">
        <f>IF(A1015="","",IF(L1015=1,IF(ISNUMBER(C1015),C1015,""),IF(ISNUMBER(C1015),IF(ISNUMBER(M1014),$Q$2*C1015+(1-$Q$2)*M1014,C1015),M1014)))</f>
        <v/>
      </c>
      <c r="N1015" s="11">
        <f>IF(A1015="","",IF(L1015=1,N1014+1,N1014))</f>
        <v/>
      </c>
    </row>
    <row r="1016">
      <c r="A1016" s="10" t="n"/>
      <c r="B1016" s="10" t="n"/>
      <c r="C1016" s="10" t="n"/>
      <c r="D1016" s="10" t="n"/>
      <c r="E1016" s="11">
        <f>IF(A1016="","",IF(L1016-$Q$1&lt;1,"",IF(ISNUMBER(INDEX($C$5:$C$2004,(ROW()-4-$Q$1))),INDEX($C$5:$C$2004,(ROW()-4-$Q$1)),"")))</f>
        <v/>
      </c>
      <c r="F1016" s="12">
        <f>IF(A1016="","",IF(L1016-$Q$1-3&lt;1,"",IF(COUNT(INDEX($C$5:$C$2004,(ROW()-4-$Q$1)-3):INDEX($C$5:$C$2004,(ROW()-4-$Q$1)))=4,AVERAGE(INDEX($C$5:$C$2004,(ROW()-4-$Q$1)-3):INDEX($C$5:$C$2004,(ROW()-4-$Q$1))),"")))</f>
        <v/>
      </c>
      <c r="G1016" s="12">
        <f>IF(A1016="","",IF(L1016-$Q$1&lt;1,"",IF(ISNUMBER(INDEX($M$5:$M$2004,(ROW()-4-$Q$1))),INDEX($M$5:$M$2004,(ROW()-4-$Q$1)),"")))</f>
        <v/>
      </c>
      <c r="H1016" s="11">
        <f>IF(AND(ISNUMBER(C1016),ISNUMBER(D1016),ISNUMBER(E1016),ISNUMBER(F1016),ISNUMBER(G1016)),ABS(D1016-C1016),"")</f>
        <v/>
      </c>
      <c r="I1016" s="11">
        <f>IF(ISNUMBER(H1016),ABS(E1016-C1016),"")</f>
        <v/>
      </c>
      <c r="J1016" s="12">
        <f>IF(ISNUMBER(H1016),ABS(F1016-C1016),"")</f>
        <v/>
      </c>
      <c r="K1016" s="12">
        <f>IF(ISNUMBER(H1016),ABS(G1016-C1016),"")</f>
        <v/>
      </c>
      <c r="L1016" s="11">
        <f>IF(A1016="","",IF(A1016=A1015,L1015+1,1))</f>
        <v/>
      </c>
      <c r="M1016" s="12">
        <f>IF(A1016="","",IF(L1016=1,IF(ISNUMBER(C1016),C1016,""),IF(ISNUMBER(C1016),IF(ISNUMBER(M1015),$Q$2*C1016+(1-$Q$2)*M1015,C1016),M1015)))</f>
        <v/>
      </c>
      <c r="N1016" s="11">
        <f>IF(A1016="","",IF(L1016=1,N1015+1,N1015))</f>
        <v/>
      </c>
    </row>
    <row r="1017">
      <c r="A1017" s="10" t="n"/>
      <c r="B1017" s="10" t="n"/>
      <c r="C1017" s="10" t="n"/>
      <c r="D1017" s="10" t="n"/>
      <c r="E1017" s="11">
        <f>IF(A1017="","",IF(L1017-$Q$1&lt;1,"",IF(ISNUMBER(INDEX($C$5:$C$2004,(ROW()-4-$Q$1))),INDEX($C$5:$C$2004,(ROW()-4-$Q$1)),"")))</f>
        <v/>
      </c>
      <c r="F1017" s="12">
        <f>IF(A1017="","",IF(L1017-$Q$1-3&lt;1,"",IF(COUNT(INDEX($C$5:$C$2004,(ROW()-4-$Q$1)-3):INDEX($C$5:$C$2004,(ROW()-4-$Q$1)))=4,AVERAGE(INDEX($C$5:$C$2004,(ROW()-4-$Q$1)-3):INDEX($C$5:$C$2004,(ROW()-4-$Q$1))),"")))</f>
        <v/>
      </c>
      <c r="G1017" s="12">
        <f>IF(A1017="","",IF(L1017-$Q$1&lt;1,"",IF(ISNUMBER(INDEX($M$5:$M$2004,(ROW()-4-$Q$1))),INDEX($M$5:$M$2004,(ROW()-4-$Q$1)),"")))</f>
        <v/>
      </c>
      <c r="H1017" s="11">
        <f>IF(AND(ISNUMBER(C1017),ISNUMBER(D1017),ISNUMBER(E1017),ISNUMBER(F1017),ISNUMBER(G1017)),ABS(D1017-C1017),"")</f>
        <v/>
      </c>
      <c r="I1017" s="11">
        <f>IF(ISNUMBER(H1017),ABS(E1017-C1017),"")</f>
        <v/>
      </c>
      <c r="J1017" s="12">
        <f>IF(ISNUMBER(H1017),ABS(F1017-C1017),"")</f>
        <v/>
      </c>
      <c r="K1017" s="12">
        <f>IF(ISNUMBER(H1017),ABS(G1017-C1017),"")</f>
        <v/>
      </c>
      <c r="L1017" s="11">
        <f>IF(A1017="","",IF(A1017=A1016,L1016+1,1))</f>
        <v/>
      </c>
      <c r="M1017" s="12">
        <f>IF(A1017="","",IF(L1017=1,IF(ISNUMBER(C1017),C1017,""),IF(ISNUMBER(C1017),IF(ISNUMBER(M1016),$Q$2*C1017+(1-$Q$2)*M1016,C1017),M1016)))</f>
        <v/>
      </c>
      <c r="N1017" s="11">
        <f>IF(A1017="","",IF(L1017=1,N1016+1,N1016))</f>
        <v/>
      </c>
    </row>
    <row r="1018">
      <c r="A1018" s="10" t="n"/>
      <c r="B1018" s="10" t="n"/>
      <c r="C1018" s="10" t="n"/>
      <c r="D1018" s="10" t="n"/>
      <c r="E1018" s="11">
        <f>IF(A1018="","",IF(L1018-$Q$1&lt;1,"",IF(ISNUMBER(INDEX($C$5:$C$2004,(ROW()-4-$Q$1))),INDEX($C$5:$C$2004,(ROW()-4-$Q$1)),"")))</f>
        <v/>
      </c>
      <c r="F1018" s="12">
        <f>IF(A1018="","",IF(L1018-$Q$1-3&lt;1,"",IF(COUNT(INDEX($C$5:$C$2004,(ROW()-4-$Q$1)-3):INDEX($C$5:$C$2004,(ROW()-4-$Q$1)))=4,AVERAGE(INDEX($C$5:$C$2004,(ROW()-4-$Q$1)-3):INDEX($C$5:$C$2004,(ROW()-4-$Q$1))),"")))</f>
        <v/>
      </c>
      <c r="G1018" s="12">
        <f>IF(A1018="","",IF(L1018-$Q$1&lt;1,"",IF(ISNUMBER(INDEX($M$5:$M$2004,(ROW()-4-$Q$1))),INDEX($M$5:$M$2004,(ROW()-4-$Q$1)),"")))</f>
        <v/>
      </c>
      <c r="H1018" s="11">
        <f>IF(AND(ISNUMBER(C1018),ISNUMBER(D1018),ISNUMBER(E1018),ISNUMBER(F1018),ISNUMBER(G1018)),ABS(D1018-C1018),"")</f>
        <v/>
      </c>
      <c r="I1018" s="11">
        <f>IF(ISNUMBER(H1018),ABS(E1018-C1018),"")</f>
        <v/>
      </c>
      <c r="J1018" s="12">
        <f>IF(ISNUMBER(H1018),ABS(F1018-C1018),"")</f>
        <v/>
      </c>
      <c r="K1018" s="12">
        <f>IF(ISNUMBER(H1018),ABS(G1018-C1018),"")</f>
        <v/>
      </c>
      <c r="L1018" s="11">
        <f>IF(A1018="","",IF(A1018=A1017,L1017+1,1))</f>
        <v/>
      </c>
      <c r="M1018" s="12">
        <f>IF(A1018="","",IF(L1018=1,IF(ISNUMBER(C1018),C1018,""),IF(ISNUMBER(C1018),IF(ISNUMBER(M1017),$Q$2*C1018+(1-$Q$2)*M1017,C1018),M1017)))</f>
        <v/>
      </c>
      <c r="N1018" s="11">
        <f>IF(A1018="","",IF(L1018=1,N1017+1,N1017))</f>
        <v/>
      </c>
    </row>
    <row r="1019">
      <c r="A1019" s="10" t="n"/>
      <c r="B1019" s="10" t="n"/>
      <c r="C1019" s="10" t="n"/>
      <c r="D1019" s="10" t="n"/>
      <c r="E1019" s="11">
        <f>IF(A1019="","",IF(L1019-$Q$1&lt;1,"",IF(ISNUMBER(INDEX($C$5:$C$2004,(ROW()-4-$Q$1))),INDEX($C$5:$C$2004,(ROW()-4-$Q$1)),"")))</f>
        <v/>
      </c>
      <c r="F1019" s="12">
        <f>IF(A1019="","",IF(L1019-$Q$1-3&lt;1,"",IF(COUNT(INDEX($C$5:$C$2004,(ROW()-4-$Q$1)-3):INDEX($C$5:$C$2004,(ROW()-4-$Q$1)))=4,AVERAGE(INDEX($C$5:$C$2004,(ROW()-4-$Q$1)-3):INDEX($C$5:$C$2004,(ROW()-4-$Q$1))),"")))</f>
        <v/>
      </c>
      <c r="G1019" s="12">
        <f>IF(A1019="","",IF(L1019-$Q$1&lt;1,"",IF(ISNUMBER(INDEX($M$5:$M$2004,(ROW()-4-$Q$1))),INDEX($M$5:$M$2004,(ROW()-4-$Q$1)),"")))</f>
        <v/>
      </c>
      <c r="H1019" s="11">
        <f>IF(AND(ISNUMBER(C1019),ISNUMBER(D1019),ISNUMBER(E1019),ISNUMBER(F1019),ISNUMBER(G1019)),ABS(D1019-C1019),"")</f>
        <v/>
      </c>
      <c r="I1019" s="11">
        <f>IF(ISNUMBER(H1019),ABS(E1019-C1019),"")</f>
        <v/>
      </c>
      <c r="J1019" s="12">
        <f>IF(ISNUMBER(H1019),ABS(F1019-C1019),"")</f>
        <v/>
      </c>
      <c r="K1019" s="12">
        <f>IF(ISNUMBER(H1019),ABS(G1019-C1019),"")</f>
        <v/>
      </c>
      <c r="L1019" s="11">
        <f>IF(A1019="","",IF(A1019=A1018,L1018+1,1))</f>
        <v/>
      </c>
      <c r="M1019" s="12">
        <f>IF(A1019="","",IF(L1019=1,IF(ISNUMBER(C1019),C1019,""),IF(ISNUMBER(C1019),IF(ISNUMBER(M1018),$Q$2*C1019+(1-$Q$2)*M1018,C1019),M1018)))</f>
        <v/>
      </c>
      <c r="N1019" s="11">
        <f>IF(A1019="","",IF(L1019=1,N1018+1,N1018))</f>
        <v/>
      </c>
    </row>
    <row r="1020">
      <c r="A1020" s="10" t="n"/>
      <c r="B1020" s="10" t="n"/>
      <c r="C1020" s="10" t="n"/>
      <c r="D1020" s="10" t="n"/>
      <c r="E1020" s="11">
        <f>IF(A1020="","",IF(L1020-$Q$1&lt;1,"",IF(ISNUMBER(INDEX($C$5:$C$2004,(ROW()-4-$Q$1))),INDEX($C$5:$C$2004,(ROW()-4-$Q$1)),"")))</f>
        <v/>
      </c>
      <c r="F1020" s="12">
        <f>IF(A1020="","",IF(L1020-$Q$1-3&lt;1,"",IF(COUNT(INDEX($C$5:$C$2004,(ROW()-4-$Q$1)-3):INDEX($C$5:$C$2004,(ROW()-4-$Q$1)))=4,AVERAGE(INDEX($C$5:$C$2004,(ROW()-4-$Q$1)-3):INDEX($C$5:$C$2004,(ROW()-4-$Q$1))),"")))</f>
        <v/>
      </c>
      <c r="G1020" s="12">
        <f>IF(A1020="","",IF(L1020-$Q$1&lt;1,"",IF(ISNUMBER(INDEX($M$5:$M$2004,(ROW()-4-$Q$1))),INDEX($M$5:$M$2004,(ROW()-4-$Q$1)),"")))</f>
        <v/>
      </c>
      <c r="H1020" s="11">
        <f>IF(AND(ISNUMBER(C1020),ISNUMBER(D1020),ISNUMBER(E1020),ISNUMBER(F1020),ISNUMBER(G1020)),ABS(D1020-C1020),"")</f>
        <v/>
      </c>
      <c r="I1020" s="11">
        <f>IF(ISNUMBER(H1020),ABS(E1020-C1020),"")</f>
        <v/>
      </c>
      <c r="J1020" s="12">
        <f>IF(ISNUMBER(H1020),ABS(F1020-C1020),"")</f>
        <v/>
      </c>
      <c r="K1020" s="12">
        <f>IF(ISNUMBER(H1020),ABS(G1020-C1020),"")</f>
        <v/>
      </c>
      <c r="L1020" s="11">
        <f>IF(A1020="","",IF(A1020=A1019,L1019+1,1))</f>
        <v/>
      </c>
      <c r="M1020" s="12">
        <f>IF(A1020="","",IF(L1020=1,IF(ISNUMBER(C1020),C1020,""),IF(ISNUMBER(C1020),IF(ISNUMBER(M1019),$Q$2*C1020+(1-$Q$2)*M1019,C1020),M1019)))</f>
        <v/>
      </c>
      <c r="N1020" s="11">
        <f>IF(A1020="","",IF(L1020=1,N1019+1,N1019))</f>
        <v/>
      </c>
    </row>
    <row r="1021">
      <c r="A1021" s="10" t="n"/>
      <c r="B1021" s="10" t="n"/>
      <c r="C1021" s="10" t="n"/>
      <c r="D1021" s="10" t="n"/>
      <c r="E1021" s="11">
        <f>IF(A1021="","",IF(L1021-$Q$1&lt;1,"",IF(ISNUMBER(INDEX($C$5:$C$2004,(ROW()-4-$Q$1))),INDEX($C$5:$C$2004,(ROW()-4-$Q$1)),"")))</f>
        <v/>
      </c>
      <c r="F1021" s="12">
        <f>IF(A1021="","",IF(L1021-$Q$1-3&lt;1,"",IF(COUNT(INDEX($C$5:$C$2004,(ROW()-4-$Q$1)-3):INDEX($C$5:$C$2004,(ROW()-4-$Q$1)))=4,AVERAGE(INDEX($C$5:$C$2004,(ROW()-4-$Q$1)-3):INDEX($C$5:$C$2004,(ROW()-4-$Q$1))),"")))</f>
        <v/>
      </c>
      <c r="G1021" s="12">
        <f>IF(A1021="","",IF(L1021-$Q$1&lt;1,"",IF(ISNUMBER(INDEX($M$5:$M$2004,(ROW()-4-$Q$1))),INDEX($M$5:$M$2004,(ROW()-4-$Q$1)),"")))</f>
        <v/>
      </c>
      <c r="H1021" s="11">
        <f>IF(AND(ISNUMBER(C1021),ISNUMBER(D1021),ISNUMBER(E1021),ISNUMBER(F1021),ISNUMBER(G1021)),ABS(D1021-C1021),"")</f>
        <v/>
      </c>
      <c r="I1021" s="11">
        <f>IF(ISNUMBER(H1021),ABS(E1021-C1021),"")</f>
        <v/>
      </c>
      <c r="J1021" s="12">
        <f>IF(ISNUMBER(H1021),ABS(F1021-C1021),"")</f>
        <v/>
      </c>
      <c r="K1021" s="12">
        <f>IF(ISNUMBER(H1021),ABS(G1021-C1021),"")</f>
        <v/>
      </c>
      <c r="L1021" s="11">
        <f>IF(A1021="","",IF(A1021=A1020,L1020+1,1))</f>
        <v/>
      </c>
      <c r="M1021" s="12">
        <f>IF(A1021="","",IF(L1021=1,IF(ISNUMBER(C1021),C1021,""),IF(ISNUMBER(C1021),IF(ISNUMBER(M1020),$Q$2*C1021+(1-$Q$2)*M1020,C1021),M1020)))</f>
        <v/>
      </c>
      <c r="N1021" s="11">
        <f>IF(A1021="","",IF(L1021=1,N1020+1,N1020))</f>
        <v/>
      </c>
    </row>
    <row r="1022">
      <c r="A1022" s="10" t="n"/>
      <c r="B1022" s="10" t="n"/>
      <c r="C1022" s="10" t="n"/>
      <c r="D1022" s="10" t="n"/>
      <c r="E1022" s="11">
        <f>IF(A1022="","",IF(L1022-$Q$1&lt;1,"",IF(ISNUMBER(INDEX($C$5:$C$2004,(ROW()-4-$Q$1))),INDEX($C$5:$C$2004,(ROW()-4-$Q$1)),"")))</f>
        <v/>
      </c>
      <c r="F1022" s="12">
        <f>IF(A1022="","",IF(L1022-$Q$1-3&lt;1,"",IF(COUNT(INDEX($C$5:$C$2004,(ROW()-4-$Q$1)-3):INDEX($C$5:$C$2004,(ROW()-4-$Q$1)))=4,AVERAGE(INDEX($C$5:$C$2004,(ROW()-4-$Q$1)-3):INDEX($C$5:$C$2004,(ROW()-4-$Q$1))),"")))</f>
        <v/>
      </c>
      <c r="G1022" s="12">
        <f>IF(A1022="","",IF(L1022-$Q$1&lt;1,"",IF(ISNUMBER(INDEX($M$5:$M$2004,(ROW()-4-$Q$1))),INDEX($M$5:$M$2004,(ROW()-4-$Q$1)),"")))</f>
        <v/>
      </c>
      <c r="H1022" s="11">
        <f>IF(AND(ISNUMBER(C1022),ISNUMBER(D1022),ISNUMBER(E1022),ISNUMBER(F1022),ISNUMBER(G1022)),ABS(D1022-C1022),"")</f>
        <v/>
      </c>
      <c r="I1022" s="11">
        <f>IF(ISNUMBER(H1022),ABS(E1022-C1022),"")</f>
        <v/>
      </c>
      <c r="J1022" s="12">
        <f>IF(ISNUMBER(H1022),ABS(F1022-C1022),"")</f>
        <v/>
      </c>
      <c r="K1022" s="12">
        <f>IF(ISNUMBER(H1022),ABS(G1022-C1022),"")</f>
        <v/>
      </c>
      <c r="L1022" s="11">
        <f>IF(A1022="","",IF(A1022=A1021,L1021+1,1))</f>
        <v/>
      </c>
      <c r="M1022" s="12">
        <f>IF(A1022="","",IF(L1022=1,IF(ISNUMBER(C1022),C1022,""),IF(ISNUMBER(C1022),IF(ISNUMBER(M1021),$Q$2*C1022+(1-$Q$2)*M1021,C1022),M1021)))</f>
        <v/>
      </c>
      <c r="N1022" s="11">
        <f>IF(A1022="","",IF(L1022=1,N1021+1,N1021))</f>
        <v/>
      </c>
    </row>
    <row r="1023">
      <c r="A1023" s="10" t="n"/>
      <c r="B1023" s="10" t="n"/>
      <c r="C1023" s="10" t="n"/>
      <c r="D1023" s="10" t="n"/>
      <c r="E1023" s="11">
        <f>IF(A1023="","",IF(L1023-$Q$1&lt;1,"",IF(ISNUMBER(INDEX($C$5:$C$2004,(ROW()-4-$Q$1))),INDEX($C$5:$C$2004,(ROW()-4-$Q$1)),"")))</f>
        <v/>
      </c>
      <c r="F1023" s="12">
        <f>IF(A1023="","",IF(L1023-$Q$1-3&lt;1,"",IF(COUNT(INDEX($C$5:$C$2004,(ROW()-4-$Q$1)-3):INDEX($C$5:$C$2004,(ROW()-4-$Q$1)))=4,AVERAGE(INDEX($C$5:$C$2004,(ROW()-4-$Q$1)-3):INDEX($C$5:$C$2004,(ROW()-4-$Q$1))),"")))</f>
        <v/>
      </c>
      <c r="G1023" s="12">
        <f>IF(A1023="","",IF(L1023-$Q$1&lt;1,"",IF(ISNUMBER(INDEX($M$5:$M$2004,(ROW()-4-$Q$1))),INDEX($M$5:$M$2004,(ROW()-4-$Q$1)),"")))</f>
        <v/>
      </c>
      <c r="H1023" s="11">
        <f>IF(AND(ISNUMBER(C1023),ISNUMBER(D1023),ISNUMBER(E1023),ISNUMBER(F1023),ISNUMBER(G1023)),ABS(D1023-C1023),"")</f>
        <v/>
      </c>
      <c r="I1023" s="11">
        <f>IF(ISNUMBER(H1023),ABS(E1023-C1023),"")</f>
        <v/>
      </c>
      <c r="J1023" s="12">
        <f>IF(ISNUMBER(H1023),ABS(F1023-C1023),"")</f>
        <v/>
      </c>
      <c r="K1023" s="12">
        <f>IF(ISNUMBER(H1023),ABS(G1023-C1023),"")</f>
        <v/>
      </c>
      <c r="L1023" s="11">
        <f>IF(A1023="","",IF(A1023=A1022,L1022+1,1))</f>
        <v/>
      </c>
      <c r="M1023" s="12">
        <f>IF(A1023="","",IF(L1023=1,IF(ISNUMBER(C1023),C1023,""),IF(ISNUMBER(C1023),IF(ISNUMBER(M1022),$Q$2*C1023+(1-$Q$2)*M1022,C1023),M1022)))</f>
        <v/>
      </c>
      <c r="N1023" s="11">
        <f>IF(A1023="","",IF(L1023=1,N1022+1,N1022))</f>
        <v/>
      </c>
    </row>
    <row r="1024">
      <c r="A1024" s="10" t="n"/>
      <c r="B1024" s="10" t="n"/>
      <c r="C1024" s="10" t="n"/>
      <c r="D1024" s="10" t="n"/>
      <c r="E1024" s="11">
        <f>IF(A1024="","",IF(L1024-$Q$1&lt;1,"",IF(ISNUMBER(INDEX($C$5:$C$2004,(ROW()-4-$Q$1))),INDEX($C$5:$C$2004,(ROW()-4-$Q$1)),"")))</f>
        <v/>
      </c>
      <c r="F1024" s="12">
        <f>IF(A1024="","",IF(L1024-$Q$1-3&lt;1,"",IF(COUNT(INDEX($C$5:$C$2004,(ROW()-4-$Q$1)-3):INDEX($C$5:$C$2004,(ROW()-4-$Q$1)))=4,AVERAGE(INDEX($C$5:$C$2004,(ROW()-4-$Q$1)-3):INDEX($C$5:$C$2004,(ROW()-4-$Q$1))),"")))</f>
        <v/>
      </c>
      <c r="G1024" s="12">
        <f>IF(A1024="","",IF(L1024-$Q$1&lt;1,"",IF(ISNUMBER(INDEX($M$5:$M$2004,(ROW()-4-$Q$1))),INDEX($M$5:$M$2004,(ROW()-4-$Q$1)),"")))</f>
        <v/>
      </c>
      <c r="H1024" s="11">
        <f>IF(AND(ISNUMBER(C1024),ISNUMBER(D1024),ISNUMBER(E1024),ISNUMBER(F1024),ISNUMBER(G1024)),ABS(D1024-C1024),"")</f>
        <v/>
      </c>
      <c r="I1024" s="11">
        <f>IF(ISNUMBER(H1024),ABS(E1024-C1024),"")</f>
        <v/>
      </c>
      <c r="J1024" s="12">
        <f>IF(ISNUMBER(H1024),ABS(F1024-C1024),"")</f>
        <v/>
      </c>
      <c r="K1024" s="12">
        <f>IF(ISNUMBER(H1024),ABS(G1024-C1024),"")</f>
        <v/>
      </c>
      <c r="L1024" s="11">
        <f>IF(A1024="","",IF(A1024=A1023,L1023+1,1))</f>
        <v/>
      </c>
      <c r="M1024" s="12">
        <f>IF(A1024="","",IF(L1024=1,IF(ISNUMBER(C1024),C1024,""),IF(ISNUMBER(C1024),IF(ISNUMBER(M1023),$Q$2*C1024+(1-$Q$2)*M1023,C1024),M1023)))</f>
        <v/>
      </c>
      <c r="N1024" s="11">
        <f>IF(A1024="","",IF(L1024=1,N1023+1,N1023))</f>
        <v/>
      </c>
    </row>
    <row r="1025">
      <c r="A1025" s="10" t="n"/>
      <c r="B1025" s="10" t="n"/>
      <c r="C1025" s="10" t="n"/>
      <c r="D1025" s="10" t="n"/>
      <c r="E1025" s="11">
        <f>IF(A1025="","",IF(L1025-$Q$1&lt;1,"",IF(ISNUMBER(INDEX($C$5:$C$2004,(ROW()-4-$Q$1))),INDEX($C$5:$C$2004,(ROW()-4-$Q$1)),"")))</f>
        <v/>
      </c>
      <c r="F1025" s="12">
        <f>IF(A1025="","",IF(L1025-$Q$1-3&lt;1,"",IF(COUNT(INDEX($C$5:$C$2004,(ROW()-4-$Q$1)-3):INDEX($C$5:$C$2004,(ROW()-4-$Q$1)))=4,AVERAGE(INDEX($C$5:$C$2004,(ROW()-4-$Q$1)-3):INDEX($C$5:$C$2004,(ROW()-4-$Q$1))),"")))</f>
        <v/>
      </c>
      <c r="G1025" s="12">
        <f>IF(A1025="","",IF(L1025-$Q$1&lt;1,"",IF(ISNUMBER(INDEX($M$5:$M$2004,(ROW()-4-$Q$1))),INDEX($M$5:$M$2004,(ROW()-4-$Q$1)),"")))</f>
        <v/>
      </c>
      <c r="H1025" s="11">
        <f>IF(AND(ISNUMBER(C1025),ISNUMBER(D1025),ISNUMBER(E1025),ISNUMBER(F1025),ISNUMBER(G1025)),ABS(D1025-C1025),"")</f>
        <v/>
      </c>
      <c r="I1025" s="11">
        <f>IF(ISNUMBER(H1025),ABS(E1025-C1025),"")</f>
        <v/>
      </c>
      <c r="J1025" s="12">
        <f>IF(ISNUMBER(H1025),ABS(F1025-C1025),"")</f>
        <v/>
      </c>
      <c r="K1025" s="12">
        <f>IF(ISNUMBER(H1025),ABS(G1025-C1025),"")</f>
        <v/>
      </c>
      <c r="L1025" s="11">
        <f>IF(A1025="","",IF(A1025=A1024,L1024+1,1))</f>
        <v/>
      </c>
      <c r="M1025" s="12">
        <f>IF(A1025="","",IF(L1025=1,IF(ISNUMBER(C1025),C1025,""),IF(ISNUMBER(C1025),IF(ISNUMBER(M1024),$Q$2*C1025+(1-$Q$2)*M1024,C1025),M1024)))</f>
        <v/>
      </c>
      <c r="N1025" s="11">
        <f>IF(A1025="","",IF(L1025=1,N1024+1,N1024))</f>
        <v/>
      </c>
    </row>
    <row r="1026">
      <c r="A1026" s="10" t="n"/>
      <c r="B1026" s="10" t="n"/>
      <c r="C1026" s="10" t="n"/>
      <c r="D1026" s="10" t="n"/>
      <c r="E1026" s="11">
        <f>IF(A1026="","",IF(L1026-$Q$1&lt;1,"",IF(ISNUMBER(INDEX($C$5:$C$2004,(ROW()-4-$Q$1))),INDEX($C$5:$C$2004,(ROW()-4-$Q$1)),"")))</f>
        <v/>
      </c>
      <c r="F1026" s="12">
        <f>IF(A1026="","",IF(L1026-$Q$1-3&lt;1,"",IF(COUNT(INDEX($C$5:$C$2004,(ROW()-4-$Q$1)-3):INDEX($C$5:$C$2004,(ROW()-4-$Q$1)))=4,AVERAGE(INDEX($C$5:$C$2004,(ROW()-4-$Q$1)-3):INDEX($C$5:$C$2004,(ROW()-4-$Q$1))),"")))</f>
        <v/>
      </c>
      <c r="G1026" s="12">
        <f>IF(A1026="","",IF(L1026-$Q$1&lt;1,"",IF(ISNUMBER(INDEX($M$5:$M$2004,(ROW()-4-$Q$1))),INDEX($M$5:$M$2004,(ROW()-4-$Q$1)),"")))</f>
        <v/>
      </c>
      <c r="H1026" s="11">
        <f>IF(AND(ISNUMBER(C1026),ISNUMBER(D1026),ISNUMBER(E1026),ISNUMBER(F1026),ISNUMBER(G1026)),ABS(D1026-C1026),"")</f>
        <v/>
      </c>
      <c r="I1026" s="11">
        <f>IF(ISNUMBER(H1026),ABS(E1026-C1026),"")</f>
        <v/>
      </c>
      <c r="J1026" s="12">
        <f>IF(ISNUMBER(H1026),ABS(F1026-C1026),"")</f>
        <v/>
      </c>
      <c r="K1026" s="12">
        <f>IF(ISNUMBER(H1026),ABS(G1026-C1026),"")</f>
        <v/>
      </c>
      <c r="L1026" s="11">
        <f>IF(A1026="","",IF(A1026=A1025,L1025+1,1))</f>
        <v/>
      </c>
      <c r="M1026" s="12">
        <f>IF(A1026="","",IF(L1026=1,IF(ISNUMBER(C1026),C1026,""),IF(ISNUMBER(C1026),IF(ISNUMBER(M1025),$Q$2*C1026+(1-$Q$2)*M1025,C1026),M1025)))</f>
        <v/>
      </c>
      <c r="N1026" s="11">
        <f>IF(A1026="","",IF(L1026=1,N1025+1,N1025))</f>
        <v/>
      </c>
    </row>
    <row r="1027">
      <c r="A1027" s="10" t="n"/>
      <c r="B1027" s="10" t="n"/>
      <c r="C1027" s="10" t="n"/>
      <c r="D1027" s="10" t="n"/>
      <c r="E1027" s="11">
        <f>IF(A1027="","",IF(L1027-$Q$1&lt;1,"",IF(ISNUMBER(INDEX($C$5:$C$2004,(ROW()-4-$Q$1))),INDEX($C$5:$C$2004,(ROW()-4-$Q$1)),"")))</f>
        <v/>
      </c>
      <c r="F1027" s="12">
        <f>IF(A1027="","",IF(L1027-$Q$1-3&lt;1,"",IF(COUNT(INDEX($C$5:$C$2004,(ROW()-4-$Q$1)-3):INDEX($C$5:$C$2004,(ROW()-4-$Q$1)))=4,AVERAGE(INDEX($C$5:$C$2004,(ROW()-4-$Q$1)-3):INDEX($C$5:$C$2004,(ROW()-4-$Q$1))),"")))</f>
        <v/>
      </c>
      <c r="G1027" s="12">
        <f>IF(A1027="","",IF(L1027-$Q$1&lt;1,"",IF(ISNUMBER(INDEX($M$5:$M$2004,(ROW()-4-$Q$1))),INDEX($M$5:$M$2004,(ROW()-4-$Q$1)),"")))</f>
        <v/>
      </c>
      <c r="H1027" s="11">
        <f>IF(AND(ISNUMBER(C1027),ISNUMBER(D1027),ISNUMBER(E1027),ISNUMBER(F1027),ISNUMBER(G1027)),ABS(D1027-C1027),"")</f>
        <v/>
      </c>
      <c r="I1027" s="11">
        <f>IF(ISNUMBER(H1027),ABS(E1027-C1027),"")</f>
        <v/>
      </c>
      <c r="J1027" s="12">
        <f>IF(ISNUMBER(H1027),ABS(F1027-C1027),"")</f>
        <v/>
      </c>
      <c r="K1027" s="12">
        <f>IF(ISNUMBER(H1027),ABS(G1027-C1027),"")</f>
        <v/>
      </c>
      <c r="L1027" s="11">
        <f>IF(A1027="","",IF(A1027=A1026,L1026+1,1))</f>
        <v/>
      </c>
      <c r="M1027" s="12">
        <f>IF(A1027="","",IF(L1027=1,IF(ISNUMBER(C1027),C1027,""),IF(ISNUMBER(C1027),IF(ISNUMBER(M1026),$Q$2*C1027+(1-$Q$2)*M1026,C1027),M1026)))</f>
        <v/>
      </c>
      <c r="N1027" s="11">
        <f>IF(A1027="","",IF(L1027=1,N1026+1,N1026))</f>
        <v/>
      </c>
    </row>
    <row r="1028">
      <c r="A1028" s="10" t="n"/>
      <c r="B1028" s="10" t="n"/>
      <c r="C1028" s="10" t="n"/>
      <c r="D1028" s="10" t="n"/>
      <c r="E1028" s="11">
        <f>IF(A1028="","",IF(L1028-$Q$1&lt;1,"",IF(ISNUMBER(INDEX($C$5:$C$2004,(ROW()-4-$Q$1))),INDEX($C$5:$C$2004,(ROW()-4-$Q$1)),"")))</f>
        <v/>
      </c>
      <c r="F1028" s="12">
        <f>IF(A1028="","",IF(L1028-$Q$1-3&lt;1,"",IF(COUNT(INDEX($C$5:$C$2004,(ROW()-4-$Q$1)-3):INDEX($C$5:$C$2004,(ROW()-4-$Q$1)))=4,AVERAGE(INDEX($C$5:$C$2004,(ROW()-4-$Q$1)-3):INDEX($C$5:$C$2004,(ROW()-4-$Q$1))),"")))</f>
        <v/>
      </c>
      <c r="G1028" s="12">
        <f>IF(A1028="","",IF(L1028-$Q$1&lt;1,"",IF(ISNUMBER(INDEX($M$5:$M$2004,(ROW()-4-$Q$1))),INDEX($M$5:$M$2004,(ROW()-4-$Q$1)),"")))</f>
        <v/>
      </c>
      <c r="H1028" s="11">
        <f>IF(AND(ISNUMBER(C1028),ISNUMBER(D1028),ISNUMBER(E1028),ISNUMBER(F1028),ISNUMBER(G1028)),ABS(D1028-C1028),"")</f>
        <v/>
      </c>
      <c r="I1028" s="11">
        <f>IF(ISNUMBER(H1028),ABS(E1028-C1028),"")</f>
        <v/>
      </c>
      <c r="J1028" s="12">
        <f>IF(ISNUMBER(H1028),ABS(F1028-C1028),"")</f>
        <v/>
      </c>
      <c r="K1028" s="12">
        <f>IF(ISNUMBER(H1028),ABS(G1028-C1028),"")</f>
        <v/>
      </c>
      <c r="L1028" s="11">
        <f>IF(A1028="","",IF(A1028=A1027,L1027+1,1))</f>
        <v/>
      </c>
      <c r="M1028" s="12">
        <f>IF(A1028="","",IF(L1028=1,IF(ISNUMBER(C1028),C1028,""),IF(ISNUMBER(C1028),IF(ISNUMBER(M1027),$Q$2*C1028+(1-$Q$2)*M1027,C1028),M1027)))</f>
        <v/>
      </c>
      <c r="N1028" s="11">
        <f>IF(A1028="","",IF(L1028=1,N1027+1,N1027))</f>
        <v/>
      </c>
    </row>
    <row r="1029">
      <c r="A1029" s="10" t="n"/>
      <c r="B1029" s="10" t="n"/>
      <c r="C1029" s="10" t="n"/>
      <c r="D1029" s="10" t="n"/>
      <c r="E1029" s="11">
        <f>IF(A1029="","",IF(L1029-$Q$1&lt;1,"",IF(ISNUMBER(INDEX($C$5:$C$2004,(ROW()-4-$Q$1))),INDEX($C$5:$C$2004,(ROW()-4-$Q$1)),"")))</f>
        <v/>
      </c>
      <c r="F1029" s="12">
        <f>IF(A1029="","",IF(L1029-$Q$1-3&lt;1,"",IF(COUNT(INDEX($C$5:$C$2004,(ROW()-4-$Q$1)-3):INDEX($C$5:$C$2004,(ROW()-4-$Q$1)))=4,AVERAGE(INDEX($C$5:$C$2004,(ROW()-4-$Q$1)-3):INDEX($C$5:$C$2004,(ROW()-4-$Q$1))),"")))</f>
        <v/>
      </c>
      <c r="G1029" s="12">
        <f>IF(A1029="","",IF(L1029-$Q$1&lt;1,"",IF(ISNUMBER(INDEX($M$5:$M$2004,(ROW()-4-$Q$1))),INDEX($M$5:$M$2004,(ROW()-4-$Q$1)),"")))</f>
        <v/>
      </c>
      <c r="H1029" s="11">
        <f>IF(AND(ISNUMBER(C1029),ISNUMBER(D1029),ISNUMBER(E1029),ISNUMBER(F1029),ISNUMBER(G1029)),ABS(D1029-C1029),"")</f>
        <v/>
      </c>
      <c r="I1029" s="11">
        <f>IF(ISNUMBER(H1029),ABS(E1029-C1029),"")</f>
        <v/>
      </c>
      <c r="J1029" s="12">
        <f>IF(ISNUMBER(H1029),ABS(F1029-C1029),"")</f>
        <v/>
      </c>
      <c r="K1029" s="12">
        <f>IF(ISNUMBER(H1029),ABS(G1029-C1029),"")</f>
        <v/>
      </c>
      <c r="L1029" s="11">
        <f>IF(A1029="","",IF(A1029=A1028,L1028+1,1))</f>
        <v/>
      </c>
      <c r="M1029" s="12">
        <f>IF(A1029="","",IF(L1029=1,IF(ISNUMBER(C1029),C1029,""),IF(ISNUMBER(C1029),IF(ISNUMBER(M1028),$Q$2*C1029+(1-$Q$2)*M1028,C1029),M1028)))</f>
        <v/>
      </c>
      <c r="N1029" s="11">
        <f>IF(A1029="","",IF(L1029=1,N1028+1,N1028))</f>
        <v/>
      </c>
    </row>
    <row r="1030">
      <c r="A1030" s="10" t="n"/>
      <c r="B1030" s="10" t="n"/>
      <c r="C1030" s="10" t="n"/>
      <c r="D1030" s="10" t="n"/>
      <c r="E1030" s="11">
        <f>IF(A1030="","",IF(L1030-$Q$1&lt;1,"",IF(ISNUMBER(INDEX($C$5:$C$2004,(ROW()-4-$Q$1))),INDEX($C$5:$C$2004,(ROW()-4-$Q$1)),"")))</f>
        <v/>
      </c>
      <c r="F1030" s="12">
        <f>IF(A1030="","",IF(L1030-$Q$1-3&lt;1,"",IF(COUNT(INDEX($C$5:$C$2004,(ROW()-4-$Q$1)-3):INDEX($C$5:$C$2004,(ROW()-4-$Q$1)))=4,AVERAGE(INDEX($C$5:$C$2004,(ROW()-4-$Q$1)-3):INDEX($C$5:$C$2004,(ROW()-4-$Q$1))),"")))</f>
        <v/>
      </c>
      <c r="G1030" s="12">
        <f>IF(A1030="","",IF(L1030-$Q$1&lt;1,"",IF(ISNUMBER(INDEX($M$5:$M$2004,(ROW()-4-$Q$1))),INDEX($M$5:$M$2004,(ROW()-4-$Q$1)),"")))</f>
        <v/>
      </c>
      <c r="H1030" s="11">
        <f>IF(AND(ISNUMBER(C1030),ISNUMBER(D1030),ISNUMBER(E1030),ISNUMBER(F1030),ISNUMBER(G1030)),ABS(D1030-C1030),"")</f>
        <v/>
      </c>
      <c r="I1030" s="11">
        <f>IF(ISNUMBER(H1030),ABS(E1030-C1030),"")</f>
        <v/>
      </c>
      <c r="J1030" s="12">
        <f>IF(ISNUMBER(H1030),ABS(F1030-C1030),"")</f>
        <v/>
      </c>
      <c r="K1030" s="12">
        <f>IF(ISNUMBER(H1030),ABS(G1030-C1030),"")</f>
        <v/>
      </c>
      <c r="L1030" s="11">
        <f>IF(A1030="","",IF(A1030=A1029,L1029+1,1))</f>
        <v/>
      </c>
      <c r="M1030" s="12">
        <f>IF(A1030="","",IF(L1030=1,IF(ISNUMBER(C1030),C1030,""),IF(ISNUMBER(C1030),IF(ISNUMBER(M1029),$Q$2*C1030+(1-$Q$2)*M1029,C1030),M1029)))</f>
        <v/>
      </c>
      <c r="N1030" s="11">
        <f>IF(A1030="","",IF(L1030=1,N1029+1,N1029))</f>
        <v/>
      </c>
    </row>
    <row r="1031">
      <c r="A1031" s="10" t="n"/>
      <c r="B1031" s="10" t="n"/>
      <c r="C1031" s="10" t="n"/>
      <c r="D1031" s="10" t="n"/>
      <c r="E1031" s="11">
        <f>IF(A1031="","",IF(L1031-$Q$1&lt;1,"",IF(ISNUMBER(INDEX($C$5:$C$2004,(ROW()-4-$Q$1))),INDEX($C$5:$C$2004,(ROW()-4-$Q$1)),"")))</f>
        <v/>
      </c>
      <c r="F1031" s="12">
        <f>IF(A1031="","",IF(L1031-$Q$1-3&lt;1,"",IF(COUNT(INDEX($C$5:$C$2004,(ROW()-4-$Q$1)-3):INDEX($C$5:$C$2004,(ROW()-4-$Q$1)))=4,AVERAGE(INDEX($C$5:$C$2004,(ROW()-4-$Q$1)-3):INDEX($C$5:$C$2004,(ROW()-4-$Q$1))),"")))</f>
        <v/>
      </c>
      <c r="G1031" s="12">
        <f>IF(A1031="","",IF(L1031-$Q$1&lt;1,"",IF(ISNUMBER(INDEX($M$5:$M$2004,(ROW()-4-$Q$1))),INDEX($M$5:$M$2004,(ROW()-4-$Q$1)),"")))</f>
        <v/>
      </c>
      <c r="H1031" s="11">
        <f>IF(AND(ISNUMBER(C1031),ISNUMBER(D1031),ISNUMBER(E1031),ISNUMBER(F1031),ISNUMBER(G1031)),ABS(D1031-C1031),"")</f>
        <v/>
      </c>
      <c r="I1031" s="11">
        <f>IF(ISNUMBER(H1031),ABS(E1031-C1031),"")</f>
        <v/>
      </c>
      <c r="J1031" s="12">
        <f>IF(ISNUMBER(H1031),ABS(F1031-C1031),"")</f>
        <v/>
      </c>
      <c r="K1031" s="12">
        <f>IF(ISNUMBER(H1031),ABS(G1031-C1031),"")</f>
        <v/>
      </c>
      <c r="L1031" s="11">
        <f>IF(A1031="","",IF(A1031=A1030,L1030+1,1))</f>
        <v/>
      </c>
      <c r="M1031" s="12">
        <f>IF(A1031="","",IF(L1031=1,IF(ISNUMBER(C1031),C1031,""),IF(ISNUMBER(C1031),IF(ISNUMBER(M1030),$Q$2*C1031+(1-$Q$2)*M1030,C1031),M1030)))</f>
        <v/>
      </c>
      <c r="N1031" s="11">
        <f>IF(A1031="","",IF(L1031=1,N1030+1,N1030))</f>
        <v/>
      </c>
    </row>
    <row r="1032">
      <c r="A1032" s="10" t="n"/>
      <c r="B1032" s="10" t="n"/>
      <c r="C1032" s="10" t="n"/>
      <c r="D1032" s="10" t="n"/>
      <c r="E1032" s="11">
        <f>IF(A1032="","",IF(L1032-$Q$1&lt;1,"",IF(ISNUMBER(INDEX($C$5:$C$2004,(ROW()-4-$Q$1))),INDEX($C$5:$C$2004,(ROW()-4-$Q$1)),"")))</f>
        <v/>
      </c>
      <c r="F1032" s="12">
        <f>IF(A1032="","",IF(L1032-$Q$1-3&lt;1,"",IF(COUNT(INDEX($C$5:$C$2004,(ROW()-4-$Q$1)-3):INDEX($C$5:$C$2004,(ROW()-4-$Q$1)))=4,AVERAGE(INDEX($C$5:$C$2004,(ROW()-4-$Q$1)-3):INDEX($C$5:$C$2004,(ROW()-4-$Q$1))),"")))</f>
        <v/>
      </c>
      <c r="G1032" s="12">
        <f>IF(A1032="","",IF(L1032-$Q$1&lt;1,"",IF(ISNUMBER(INDEX($M$5:$M$2004,(ROW()-4-$Q$1))),INDEX($M$5:$M$2004,(ROW()-4-$Q$1)),"")))</f>
        <v/>
      </c>
      <c r="H1032" s="11">
        <f>IF(AND(ISNUMBER(C1032),ISNUMBER(D1032),ISNUMBER(E1032),ISNUMBER(F1032),ISNUMBER(G1032)),ABS(D1032-C1032),"")</f>
        <v/>
      </c>
      <c r="I1032" s="11">
        <f>IF(ISNUMBER(H1032),ABS(E1032-C1032),"")</f>
        <v/>
      </c>
      <c r="J1032" s="12">
        <f>IF(ISNUMBER(H1032),ABS(F1032-C1032),"")</f>
        <v/>
      </c>
      <c r="K1032" s="12">
        <f>IF(ISNUMBER(H1032),ABS(G1032-C1032),"")</f>
        <v/>
      </c>
      <c r="L1032" s="11">
        <f>IF(A1032="","",IF(A1032=A1031,L1031+1,1))</f>
        <v/>
      </c>
      <c r="M1032" s="12">
        <f>IF(A1032="","",IF(L1032=1,IF(ISNUMBER(C1032),C1032,""),IF(ISNUMBER(C1032),IF(ISNUMBER(M1031),$Q$2*C1032+(1-$Q$2)*M1031,C1032),M1031)))</f>
        <v/>
      </c>
      <c r="N1032" s="11">
        <f>IF(A1032="","",IF(L1032=1,N1031+1,N1031))</f>
        <v/>
      </c>
    </row>
    <row r="1033">
      <c r="A1033" s="10" t="n"/>
      <c r="B1033" s="10" t="n"/>
      <c r="C1033" s="10" t="n"/>
      <c r="D1033" s="10" t="n"/>
      <c r="E1033" s="11">
        <f>IF(A1033="","",IF(L1033-$Q$1&lt;1,"",IF(ISNUMBER(INDEX($C$5:$C$2004,(ROW()-4-$Q$1))),INDEX($C$5:$C$2004,(ROW()-4-$Q$1)),"")))</f>
        <v/>
      </c>
      <c r="F1033" s="12">
        <f>IF(A1033="","",IF(L1033-$Q$1-3&lt;1,"",IF(COUNT(INDEX($C$5:$C$2004,(ROW()-4-$Q$1)-3):INDEX($C$5:$C$2004,(ROW()-4-$Q$1)))=4,AVERAGE(INDEX($C$5:$C$2004,(ROW()-4-$Q$1)-3):INDEX($C$5:$C$2004,(ROW()-4-$Q$1))),"")))</f>
        <v/>
      </c>
      <c r="G1033" s="12">
        <f>IF(A1033="","",IF(L1033-$Q$1&lt;1,"",IF(ISNUMBER(INDEX($M$5:$M$2004,(ROW()-4-$Q$1))),INDEX($M$5:$M$2004,(ROW()-4-$Q$1)),"")))</f>
        <v/>
      </c>
      <c r="H1033" s="11">
        <f>IF(AND(ISNUMBER(C1033),ISNUMBER(D1033),ISNUMBER(E1033),ISNUMBER(F1033),ISNUMBER(G1033)),ABS(D1033-C1033),"")</f>
        <v/>
      </c>
      <c r="I1033" s="11">
        <f>IF(ISNUMBER(H1033),ABS(E1033-C1033),"")</f>
        <v/>
      </c>
      <c r="J1033" s="12">
        <f>IF(ISNUMBER(H1033),ABS(F1033-C1033),"")</f>
        <v/>
      </c>
      <c r="K1033" s="12">
        <f>IF(ISNUMBER(H1033),ABS(G1033-C1033),"")</f>
        <v/>
      </c>
      <c r="L1033" s="11">
        <f>IF(A1033="","",IF(A1033=A1032,L1032+1,1))</f>
        <v/>
      </c>
      <c r="M1033" s="12">
        <f>IF(A1033="","",IF(L1033=1,IF(ISNUMBER(C1033),C1033,""),IF(ISNUMBER(C1033),IF(ISNUMBER(M1032),$Q$2*C1033+(1-$Q$2)*M1032,C1033),M1032)))</f>
        <v/>
      </c>
      <c r="N1033" s="11">
        <f>IF(A1033="","",IF(L1033=1,N1032+1,N1032))</f>
        <v/>
      </c>
    </row>
    <row r="1034">
      <c r="A1034" s="10" t="n"/>
      <c r="B1034" s="10" t="n"/>
      <c r="C1034" s="10" t="n"/>
      <c r="D1034" s="10" t="n"/>
      <c r="E1034" s="11">
        <f>IF(A1034="","",IF(L1034-$Q$1&lt;1,"",IF(ISNUMBER(INDEX($C$5:$C$2004,(ROW()-4-$Q$1))),INDEX($C$5:$C$2004,(ROW()-4-$Q$1)),"")))</f>
        <v/>
      </c>
      <c r="F1034" s="12">
        <f>IF(A1034="","",IF(L1034-$Q$1-3&lt;1,"",IF(COUNT(INDEX($C$5:$C$2004,(ROW()-4-$Q$1)-3):INDEX($C$5:$C$2004,(ROW()-4-$Q$1)))=4,AVERAGE(INDEX($C$5:$C$2004,(ROW()-4-$Q$1)-3):INDEX($C$5:$C$2004,(ROW()-4-$Q$1))),"")))</f>
        <v/>
      </c>
      <c r="G1034" s="12">
        <f>IF(A1034="","",IF(L1034-$Q$1&lt;1,"",IF(ISNUMBER(INDEX($M$5:$M$2004,(ROW()-4-$Q$1))),INDEX($M$5:$M$2004,(ROW()-4-$Q$1)),"")))</f>
        <v/>
      </c>
      <c r="H1034" s="11">
        <f>IF(AND(ISNUMBER(C1034),ISNUMBER(D1034),ISNUMBER(E1034),ISNUMBER(F1034),ISNUMBER(G1034)),ABS(D1034-C1034),"")</f>
        <v/>
      </c>
      <c r="I1034" s="11">
        <f>IF(ISNUMBER(H1034),ABS(E1034-C1034),"")</f>
        <v/>
      </c>
      <c r="J1034" s="12">
        <f>IF(ISNUMBER(H1034),ABS(F1034-C1034),"")</f>
        <v/>
      </c>
      <c r="K1034" s="12">
        <f>IF(ISNUMBER(H1034),ABS(G1034-C1034),"")</f>
        <v/>
      </c>
      <c r="L1034" s="11">
        <f>IF(A1034="","",IF(A1034=A1033,L1033+1,1))</f>
        <v/>
      </c>
      <c r="M1034" s="12">
        <f>IF(A1034="","",IF(L1034=1,IF(ISNUMBER(C1034),C1034,""),IF(ISNUMBER(C1034),IF(ISNUMBER(M1033),$Q$2*C1034+(1-$Q$2)*M1033,C1034),M1033)))</f>
        <v/>
      </c>
      <c r="N1034" s="11">
        <f>IF(A1034="","",IF(L1034=1,N1033+1,N1033))</f>
        <v/>
      </c>
    </row>
    <row r="1035">
      <c r="A1035" s="10" t="n"/>
      <c r="B1035" s="10" t="n"/>
      <c r="C1035" s="10" t="n"/>
      <c r="D1035" s="10" t="n"/>
      <c r="E1035" s="11">
        <f>IF(A1035="","",IF(L1035-$Q$1&lt;1,"",IF(ISNUMBER(INDEX($C$5:$C$2004,(ROW()-4-$Q$1))),INDEX($C$5:$C$2004,(ROW()-4-$Q$1)),"")))</f>
        <v/>
      </c>
      <c r="F1035" s="12">
        <f>IF(A1035="","",IF(L1035-$Q$1-3&lt;1,"",IF(COUNT(INDEX($C$5:$C$2004,(ROW()-4-$Q$1)-3):INDEX($C$5:$C$2004,(ROW()-4-$Q$1)))=4,AVERAGE(INDEX($C$5:$C$2004,(ROW()-4-$Q$1)-3):INDEX($C$5:$C$2004,(ROW()-4-$Q$1))),"")))</f>
        <v/>
      </c>
      <c r="G1035" s="12">
        <f>IF(A1035="","",IF(L1035-$Q$1&lt;1,"",IF(ISNUMBER(INDEX($M$5:$M$2004,(ROW()-4-$Q$1))),INDEX($M$5:$M$2004,(ROW()-4-$Q$1)),"")))</f>
        <v/>
      </c>
      <c r="H1035" s="11">
        <f>IF(AND(ISNUMBER(C1035),ISNUMBER(D1035),ISNUMBER(E1035),ISNUMBER(F1035),ISNUMBER(G1035)),ABS(D1035-C1035),"")</f>
        <v/>
      </c>
      <c r="I1035" s="11">
        <f>IF(ISNUMBER(H1035),ABS(E1035-C1035),"")</f>
        <v/>
      </c>
      <c r="J1035" s="12">
        <f>IF(ISNUMBER(H1035),ABS(F1035-C1035),"")</f>
        <v/>
      </c>
      <c r="K1035" s="12">
        <f>IF(ISNUMBER(H1035),ABS(G1035-C1035),"")</f>
        <v/>
      </c>
      <c r="L1035" s="11">
        <f>IF(A1035="","",IF(A1035=A1034,L1034+1,1))</f>
        <v/>
      </c>
      <c r="M1035" s="12">
        <f>IF(A1035="","",IF(L1035=1,IF(ISNUMBER(C1035),C1035,""),IF(ISNUMBER(C1035),IF(ISNUMBER(M1034),$Q$2*C1035+(1-$Q$2)*M1034,C1035),M1034)))</f>
        <v/>
      </c>
      <c r="N1035" s="11">
        <f>IF(A1035="","",IF(L1035=1,N1034+1,N1034))</f>
        <v/>
      </c>
    </row>
    <row r="1036">
      <c r="A1036" s="10" t="n"/>
      <c r="B1036" s="10" t="n"/>
      <c r="C1036" s="10" t="n"/>
      <c r="D1036" s="10" t="n"/>
      <c r="E1036" s="11">
        <f>IF(A1036="","",IF(L1036-$Q$1&lt;1,"",IF(ISNUMBER(INDEX($C$5:$C$2004,(ROW()-4-$Q$1))),INDEX($C$5:$C$2004,(ROW()-4-$Q$1)),"")))</f>
        <v/>
      </c>
      <c r="F1036" s="12">
        <f>IF(A1036="","",IF(L1036-$Q$1-3&lt;1,"",IF(COUNT(INDEX($C$5:$C$2004,(ROW()-4-$Q$1)-3):INDEX($C$5:$C$2004,(ROW()-4-$Q$1)))=4,AVERAGE(INDEX($C$5:$C$2004,(ROW()-4-$Q$1)-3):INDEX($C$5:$C$2004,(ROW()-4-$Q$1))),"")))</f>
        <v/>
      </c>
      <c r="G1036" s="12">
        <f>IF(A1036="","",IF(L1036-$Q$1&lt;1,"",IF(ISNUMBER(INDEX($M$5:$M$2004,(ROW()-4-$Q$1))),INDEX($M$5:$M$2004,(ROW()-4-$Q$1)),"")))</f>
        <v/>
      </c>
      <c r="H1036" s="11">
        <f>IF(AND(ISNUMBER(C1036),ISNUMBER(D1036),ISNUMBER(E1036),ISNUMBER(F1036),ISNUMBER(G1036)),ABS(D1036-C1036),"")</f>
        <v/>
      </c>
      <c r="I1036" s="11">
        <f>IF(ISNUMBER(H1036),ABS(E1036-C1036),"")</f>
        <v/>
      </c>
      <c r="J1036" s="12">
        <f>IF(ISNUMBER(H1036),ABS(F1036-C1036),"")</f>
        <v/>
      </c>
      <c r="K1036" s="12">
        <f>IF(ISNUMBER(H1036),ABS(G1036-C1036),"")</f>
        <v/>
      </c>
      <c r="L1036" s="11">
        <f>IF(A1036="","",IF(A1036=A1035,L1035+1,1))</f>
        <v/>
      </c>
      <c r="M1036" s="12">
        <f>IF(A1036="","",IF(L1036=1,IF(ISNUMBER(C1036),C1036,""),IF(ISNUMBER(C1036),IF(ISNUMBER(M1035),$Q$2*C1036+(1-$Q$2)*M1035,C1036),M1035)))</f>
        <v/>
      </c>
      <c r="N1036" s="11">
        <f>IF(A1036="","",IF(L1036=1,N1035+1,N1035))</f>
        <v/>
      </c>
    </row>
    <row r="1037">
      <c r="A1037" s="10" t="n"/>
      <c r="B1037" s="10" t="n"/>
      <c r="C1037" s="10" t="n"/>
      <c r="D1037" s="10" t="n"/>
      <c r="E1037" s="11">
        <f>IF(A1037="","",IF(L1037-$Q$1&lt;1,"",IF(ISNUMBER(INDEX($C$5:$C$2004,(ROW()-4-$Q$1))),INDEX($C$5:$C$2004,(ROW()-4-$Q$1)),"")))</f>
        <v/>
      </c>
      <c r="F1037" s="12">
        <f>IF(A1037="","",IF(L1037-$Q$1-3&lt;1,"",IF(COUNT(INDEX($C$5:$C$2004,(ROW()-4-$Q$1)-3):INDEX($C$5:$C$2004,(ROW()-4-$Q$1)))=4,AVERAGE(INDEX($C$5:$C$2004,(ROW()-4-$Q$1)-3):INDEX($C$5:$C$2004,(ROW()-4-$Q$1))),"")))</f>
        <v/>
      </c>
      <c r="G1037" s="12">
        <f>IF(A1037="","",IF(L1037-$Q$1&lt;1,"",IF(ISNUMBER(INDEX($M$5:$M$2004,(ROW()-4-$Q$1))),INDEX($M$5:$M$2004,(ROW()-4-$Q$1)),"")))</f>
        <v/>
      </c>
      <c r="H1037" s="11">
        <f>IF(AND(ISNUMBER(C1037),ISNUMBER(D1037),ISNUMBER(E1037),ISNUMBER(F1037),ISNUMBER(G1037)),ABS(D1037-C1037),"")</f>
        <v/>
      </c>
      <c r="I1037" s="11">
        <f>IF(ISNUMBER(H1037),ABS(E1037-C1037),"")</f>
        <v/>
      </c>
      <c r="J1037" s="12">
        <f>IF(ISNUMBER(H1037),ABS(F1037-C1037),"")</f>
        <v/>
      </c>
      <c r="K1037" s="12">
        <f>IF(ISNUMBER(H1037),ABS(G1037-C1037),"")</f>
        <v/>
      </c>
      <c r="L1037" s="11">
        <f>IF(A1037="","",IF(A1037=A1036,L1036+1,1))</f>
        <v/>
      </c>
      <c r="M1037" s="12">
        <f>IF(A1037="","",IF(L1037=1,IF(ISNUMBER(C1037),C1037,""),IF(ISNUMBER(C1037),IF(ISNUMBER(M1036),$Q$2*C1037+(1-$Q$2)*M1036,C1037),M1036)))</f>
        <v/>
      </c>
      <c r="N1037" s="11">
        <f>IF(A1037="","",IF(L1037=1,N1036+1,N1036))</f>
        <v/>
      </c>
    </row>
    <row r="1038">
      <c r="A1038" s="10" t="n"/>
      <c r="B1038" s="10" t="n"/>
      <c r="C1038" s="10" t="n"/>
      <c r="D1038" s="10" t="n"/>
      <c r="E1038" s="11">
        <f>IF(A1038="","",IF(L1038-$Q$1&lt;1,"",IF(ISNUMBER(INDEX($C$5:$C$2004,(ROW()-4-$Q$1))),INDEX($C$5:$C$2004,(ROW()-4-$Q$1)),"")))</f>
        <v/>
      </c>
      <c r="F1038" s="12">
        <f>IF(A1038="","",IF(L1038-$Q$1-3&lt;1,"",IF(COUNT(INDEX($C$5:$C$2004,(ROW()-4-$Q$1)-3):INDEX($C$5:$C$2004,(ROW()-4-$Q$1)))=4,AVERAGE(INDEX($C$5:$C$2004,(ROW()-4-$Q$1)-3):INDEX($C$5:$C$2004,(ROW()-4-$Q$1))),"")))</f>
        <v/>
      </c>
      <c r="G1038" s="12">
        <f>IF(A1038="","",IF(L1038-$Q$1&lt;1,"",IF(ISNUMBER(INDEX($M$5:$M$2004,(ROW()-4-$Q$1))),INDEX($M$5:$M$2004,(ROW()-4-$Q$1)),"")))</f>
        <v/>
      </c>
      <c r="H1038" s="11">
        <f>IF(AND(ISNUMBER(C1038),ISNUMBER(D1038),ISNUMBER(E1038),ISNUMBER(F1038),ISNUMBER(G1038)),ABS(D1038-C1038),"")</f>
        <v/>
      </c>
      <c r="I1038" s="11">
        <f>IF(ISNUMBER(H1038),ABS(E1038-C1038),"")</f>
        <v/>
      </c>
      <c r="J1038" s="12">
        <f>IF(ISNUMBER(H1038),ABS(F1038-C1038),"")</f>
        <v/>
      </c>
      <c r="K1038" s="12">
        <f>IF(ISNUMBER(H1038),ABS(G1038-C1038),"")</f>
        <v/>
      </c>
      <c r="L1038" s="11">
        <f>IF(A1038="","",IF(A1038=A1037,L1037+1,1))</f>
        <v/>
      </c>
      <c r="M1038" s="12">
        <f>IF(A1038="","",IF(L1038=1,IF(ISNUMBER(C1038),C1038,""),IF(ISNUMBER(C1038),IF(ISNUMBER(M1037),$Q$2*C1038+(1-$Q$2)*M1037,C1038),M1037)))</f>
        <v/>
      </c>
      <c r="N1038" s="11">
        <f>IF(A1038="","",IF(L1038=1,N1037+1,N1037))</f>
        <v/>
      </c>
    </row>
    <row r="1039">
      <c r="A1039" s="10" t="n"/>
      <c r="B1039" s="10" t="n"/>
      <c r="C1039" s="10" t="n"/>
      <c r="D1039" s="10" t="n"/>
      <c r="E1039" s="11">
        <f>IF(A1039="","",IF(L1039-$Q$1&lt;1,"",IF(ISNUMBER(INDEX($C$5:$C$2004,(ROW()-4-$Q$1))),INDEX($C$5:$C$2004,(ROW()-4-$Q$1)),"")))</f>
        <v/>
      </c>
      <c r="F1039" s="12">
        <f>IF(A1039="","",IF(L1039-$Q$1-3&lt;1,"",IF(COUNT(INDEX($C$5:$C$2004,(ROW()-4-$Q$1)-3):INDEX($C$5:$C$2004,(ROW()-4-$Q$1)))=4,AVERAGE(INDEX($C$5:$C$2004,(ROW()-4-$Q$1)-3):INDEX($C$5:$C$2004,(ROW()-4-$Q$1))),"")))</f>
        <v/>
      </c>
      <c r="G1039" s="12">
        <f>IF(A1039="","",IF(L1039-$Q$1&lt;1,"",IF(ISNUMBER(INDEX($M$5:$M$2004,(ROW()-4-$Q$1))),INDEX($M$5:$M$2004,(ROW()-4-$Q$1)),"")))</f>
        <v/>
      </c>
      <c r="H1039" s="11">
        <f>IF(AND(ISNUMBER(C1039),ISNUMBER(D1039),ISNUMBER(E1039),ISNUMBER(F1039),ISNUMBER(G1039)),ABS(D1039-C1039),"")</f>
        <v/>
      </c>
      <c r="I1039" s="11">
        <f>IF(ISNUMBER(H1039),ABS(E1039-C1039),"")</f>
        <v/>
      </c>
      <c r="J1039" s="12">
        <f>IF(ISNUMBER(H1039),ABS(F1039-C1039),"")</f>
        <v/>
      </c>
      <c r="K1039" s="12">
        <f>IF(ISNUMBER(H1039),ABS(G1039-C1039),"")</f>
        <v/>
      </c>
      <c r="L1039" s="11">
        <f>IF(A1039="","",IF(A1039=A1038,L1038+1,1))</f>
        <v/>
      </c>
      <c r="M1039" s="12">
        <f>IF(A1039="","",IF(L1039=1,IF(ISNUMBER(C1039),C1039,""),IF(ISNUMBER(C1039),IF(ISNUMBER(M1038),$Q$2*C1039+(1-$Q$2)*M1038,C1039),M1038)))</f>
        <v/>
      </c>
      <c r="N1039" s="11">
        <f>IF(A1039="","",IF(L1039=1,N1038+1,N1038))</f>
        <v/>
      </c>
    </row>
    <row r="1040">
      <c r="A1040" s="10" t="n"/>
      <c r="B1040" s="10" t="n"/>
      <c r="C1040" s="10" t="n"/>
      <c r="D1040" s="10" t="n"/>
      <c r="E1040" s="11">
        <f>IF(A1040="","",IF(L1040-$Q$1&lt;1,"",IF(ISNUMBER(INDEX($C$5:$C$2004,(ROW()-4-$Q$1))),INDEX($C$5:$C$2004,(ROW()-4-$Q$1)),"")))</f>
        <v/>
      </c>
      <c r="F1040" s="12">
        <f>IF(A1040="","",IF(L1040-$Q$1-3&lt;1,"",IF(COUNT(INDEX($C$5:$C$2004,(ROW()-4-$Q$1)-3):INDEX($C$5:$C$2004,(ROW()-4-$Q$1)))=4,AVERAGE(INDEX($C$5:$C$2004,(ROW()-4-$Q$1)-3):INDEX($C$5:$C$2004,(ROW()-4-$Q$1))),"")))</f>
        <v/>
      </c>
      <c r="G1040" s="12">
        <f>IF(A1040="","",IF(L1040-$Q$1&lt;1,"",IF(ISNUMBER(INDEX($M$5:$M$2004,(ROW()-4-$Q$1))),INDEX($M$5:$M$2004,(ROW()-4-$Q$1)),"")))</f>
        <v/>
      </c>
      <c r="H1040" s="11">
        <f>IF(AND(ISNUMBER(C1040),ISNUMBER(D1040),ISNUMBER(E1040),ISNUMBER(F1040),ISNUMBER(G1040)),ABS(D1040-C1040),"")</f>
        <v/>
      </c>
      <c r="I1040" s="11">
        <f>IF(ISNUMBER(H1040),ABS(E1040-C1040),"")</f>
        <v/>
      </c>
      <c r="J1040" s="12">
        <f>IF(ISNUMBER(H1040),ABS(F1040-C1040),"")</f>
        <v/>
      </c>
      <c r="K1040" s="12">
        <f>IF(ISNUMBER(H1040),ABS(G1040-C1040),"")</f>
        <v/>
      </c>
      <c r="L1040" s="11">
        <f>IF(A1040="","",IF(A1040=A1039,L1039+1,1))</f>
        <v/>
      </c>
      <c r="M1040" s="12">
        <f>IF(A1040="","",IF(L1040=1,IF(ISNUMBER(C1040),C1040,""),IF(ISNUMBER(C1040),IF(ISNUMBER(M1039),$Q$2*C1040+(1-$Q$2)*M1039,C1040),M1039)))</f>
        <v/>
      </c>
      <c r="N1040" s="11">
        <f>IF(A1040="","",IF(L1040=1,N1039+1,N1039))</f>
        <v/>
      </c>
    </row>
    <row r="1041">
      <c r="A1041" s="10" t="n"/>
      <c r="B1041" s="10" t="n"/>
      <c r="C1041" s="10" t="n"/>
      <c r="D1041" s="10" t="n"/>
      <c r="E1041" s="11">
        <f>IF(A1041="","",IF(L1041-$Q$1&lt;1,"",IF(ISNUMBER(INDEX($C$5:$C$2004,(ROW()-4-$Q$1))),INDEX($C$5:$C$2004,(ROW()-4-$Q$1)),"")))</f>
        <v/>
      </c>
      <c r="F1041" s="12">
        <f>IF(A1041="","",IF(L1041-$Q$1-3&lt;1,"",IF(COUNT(INDEX($C$5:$C$2004,(ROW()-4-$Q$1)-3):INDEX($C$5:$C$2004,(ROW()-4-$Q$1)))=4,AVERAGE(INDEX($C$5:$C$2004,(ROW()-4-$Q$1)-3):INDEX($C$5:$C$2004,(ROW()-4-$Q$1))),"")))</f>
        <v/>
      </c>
      <c r="G1041" s="12">
        <f>IF(A1041="","",IF(L1041-$Q$1&lt;1,"",IF(ISNUMBER(INDEX($M$5:$M$2004,(ROW()-4-$Q$1))),INDEX($M$5:$M$2004,(ROW()-4-$Q$1)),"")))</f>
        <v/>
      </c>
      <c r="H1041" s="11">
        <f>IF(AND(ISNUMBER(C1041),ISNUMBER(D1041),ISNUMBER(E1041),ISNUMBER(F1041),ISNUMBER(G1041)),ABS(D1041-C1041),"")</f>
        <v/>
      </c>
      <c r="I1041" s="11">
        <f>IF(ISNUMBER(H1041),ABS(E1041-C1041),"")</f>
        <v/>
      </c>
      <c r="J1041" s="12">
        <f>IF(ISNUMBER(H1041),ABS(F1041-C1041),"")</f>
        <v/>
      </c>
      <c r="K1041" s="12">
        <f>IF(ISNUMBER(H1041),ABS(G1041-C1041),"")</f>
        <v/>
      </c>
      <c r="L1041" s="11">
        <f>IF(A1041="","",IF(A1041=A1040,L1040+1,1))</f>
        <v/>
      </c>
      <c r="M1041" s="12">
        <f>IF(A1041="","",IF(L1041=1,IF(ISNUMBER(C1041),C1041,""),IF(ISNUMBER(C1041),IF(ISNUMBER(M1040),$Q$2*C1041+(1-$Q$2)*M1040,C1041),M1040)))</f>
        <v/>
      </c>
      <c r="N1041" s="11">
        <f>IF(A1041="","",IF(L1041=1,N1040+1,N1040))</f>
        <v/>
      </c>
    </row>
    <row r="1042">
      <c r="A1042" s="10" t="n"/>
      <c r="B1042" s="10" t="n"/>
      <c r="C1042" s="10" t="n"/>
      <c r="D1042" s="10" t="n"/>
      <c r="E1042" s="11">
        <f>IF(A1042="","",IF(L1042-$Q$1&lt;1,"",IF(ISNUMBER(INDEX($C$5:$C$2004,(ROW()-4-$Q$1))),INDEX($C$5:$C$2004,(ROW()-4-$Q$1)),"")))</f>
        <v/>
      </c>
      <c r="F1042" s="12">
        <f>IF(A1042="","",IF(L1042-$Q$1-3&lt;1,"",IF(COUNT(INDEX($C$5:$C$2004,(ROW()-4-$Q$1)-3):INDEX($C$5:$C$2004,(ROW()-4-$Q$1)))=4,AVERAGE(INDEX($C$5:$C$2004,(ROW()-4-$Q$1)-3):INDEX($C$5:$C$2004,(ROW()-4-$Q$1))),"")))</f>
        <v/>
      </c>
      <c r="G1042" s="12">
        <f>IF(A1042="","",IF(L1042-$Q$1&lt;1,"",IF(ISNUMBER(INDEX($M$5:$M$2004,(ROW()-4-$Q$1))),INDEX($M$5:$M$2004,(ROW()-4-$Q$1)),"")))</f>
        <v/>
      </c>
      <c r="H1042" s="11">
        <f>IF(AND(ISNUMBER(C1042),ISNUMBER(D1042),ISNUMBER(E1042),ISNUMBER(F1042),ISNUMBER(G1042)),ABS(D1042-C1042),"")</f>
        <v/>
      </c>
      <c r="I1042" s="11">
        <f>IF(ISNUMBER(H1042),ABS(E1042-C1042),"")</f>
        <v/>
      </c>
      <c r="J1042" s="12">
        <f>IF(ISNUMBER(H1042),ABS(F1042-C1042),"")</f>
        <v/>
      </c>
      <c r="K1042" s="12">
        <f>IF(ISNUMBER(H1042),ABS(G1042-C1042),"")</f>
        <v/>
      </c>
      <c r="L1042" s="11">
        <f>IF(A1042="","",IF(A1042=A1041,L1041+1,1))</f>
        <v/>
      </c>
      <c r="M1042" s="12">
        <f>IF(A1042="","",IF(L1042=1,IF(ISNUMBER(C1042),C1042,""),IF(ISNUMBER(C1042),IF(ISNUMBER(M1041),$Q$2*C1042+(1-$Q$2)*M1041,C1042),M1041)))</f>
        <v/>
      </c>
      <c r="N1042" s="11">
        <f>IF(A1042="","",IF(L1042=1,N1041+1,N1041))</f>
        <v/>
      </c>
    </row>
    <row r="1043">
      <c r="A1043" s="10" t="n"/>
      <c r="B1043" s="10" t="n"/>
      <c r="C1043" s="10" t="n"/>
      <c r="D1043" s="10" t="n"/>
      <c r="E1043" s="11">
        <f>IF(A1043="","",IF(L1043-$Q$1&lt;1,"",IF(ISNUMBER(INDEX($C$5:$C$2004,(ROW()-4-$Q$1))),INDEX($C$5:$C$2004,(ROW()-4-$Q$1)),"")))</f>
        <v/>
      </c>
      <c r="F1043" s="12">
        <f>IF(A1043="","",IF(L1043-$Q$1-3&lt;1,"",IF(COUNT(INDEX($C$5:$C$2004,(ROW()-4-$Q$1)-3):INDEX($C$5:$C$2004,(ROW()-4-$Q$1)))=4,AVERAGE(INDEX($C$5:$C$2004,(ROW()-4-$Q$1)-3):INDEX($C$5:$C$2004,(ROW()-4-$Q$1))),"")))</f>
        <v/>
      </c>
      <c r="G1043" s="12">
        <f>IF(A1043="","",IF(L1043-$Q$1&lt;1,"",IF(ISNUMBER(INDEX($M$5:$M$2004,(ROW()-4-$Q$1))),INDEX($M$5:$M$2004,(ROW()-4-$Q$1)),"")))</f>
        <v/>
      </c>
      <c r="H1043" s="11">
        <f>IF(AND(ISNUMBER(C1043),ISNUMBER(D1043),ISNUMBER(E1043),ISNUMBER(F1043),ISNUMBER(G1043)),ABS(D1043-C1043),"")</f>
        <v/>
      </c>
      <c r="I1043" s="11">
        <f>IF(ISNUMBER(H1043),ABS(E1043-C1043),"")</f>
        <v/>
      </c>
      <c r="J1043" s="12">
        <f>IF(ISNUMBER(H1043),ABS(F1043-C1043),"")</f>
        <v/>
      </c>
      <c r="K1043" s="12">
        <f>IF(ISNUMBER(H1043),ABS(G1043-C1043),"")</f>
        <v/>
      </c>
      <c r="L1043" s="11">
        <f>IF(A1043="","",IF(A1043=A1042,L1042+1,1))</f>
        <v/>
      </c>
      <c r="M1043" s="12">
        <f>IF(A1043="","",IF(L1043=1,IF(ISNUMBER(C1043),C1043,""),IF(ISNUMBER(C1043),IF(ISNUMBER(M1042),$Q$2*C1043+(1-$Q$2)*M1042,C1043),M1042)))</f>
        <v/>
      </c>
      <c r="N1043" s="11">
        <f>IF(A1043="","",IF(L1043=1,N1042+1,N1042))</f>
        <v/>
      </c>
    </row>
    <row r="1044">
      <c r="A1044" s="10" t="n"/>
      <c r="B1044" s="10" t="n"/>
      <c r="C1044" s="10" t="n"/>
      <c r="D1044" s="10" t="n"/>
      <c r="E1044" s="11">
        <f>IF(A1044="","",IF(L1044-$Q$1&lt;1,"",IF(ISNUMBER(INDEX($C$5:$C$2004,(ROW()-4-$Q$1))),INDEX($C$5:$C$2004,(ROW()-4-$Q$1)),"")))</f>
        <v/>
      </c>
      <c r="F1044" s="12">
        <f>IF(A1044="","",IF(L1044-$Q$1-3&lt;1,"",IF(COUNT(INDEX($C$5:$C$2004,(ROW()-4-$Q$1)-3):INDEX($C$5:$C$2004,(ROW()-4-$Q$1)))=4,AVERAGE(INDEX($C$5:$C$2004,(ROW()-4-$Q$1)-3):INDEX($C$5:$C$2004,(ROW()-4-$Q$1))),"")))</f>
        <v/>
      </c>
      <c r="G1044" s="12">
        <f>IF(A1044="","",IF(L1044-$Q$1&lt;1,"",IF(ISNUMBER(INDEX($M$5:$M$2004,(ROW()-4-$Q$1))),INDEX($M$5:$M$2004,(ROW()-4-$Q$1)),"")))</f>
        <v/>
      </c>
      <c r="H1044" s="11">
        <f>IF(AND(ISNUMBER(C1044),ISNUMBER(D1044),ISNUMBER(E1044),ISNUMBER(F1044),ISNUMBER(G1044)),ABS(D1044-C1044),"")</f>
        <v/>
      </c>
      <c r="I1044" s="11">
        <f>IF(ISNUMBER(H1044),ABS(E1044-C1044),"")</f>
        <v/>
      </c>
      <c r="J1044" s="12">
        <f>IF(ISNUMBER(H1044),ABS(F1044-C1044),"")</f>
        <v/>
      </c>
      <c r="K1044" s="12">
        <f>IF(ISNUMBER(H1044),ABS(G1044-C1044),"")</f>
        <v/>
      </c>
      <c r="L1044" s="11">
        <f>IF(A1044="","",IF(A1044=A1043,L1043+1,1))</f>
        <v/>
      </c>
      <c r="M1044" s="12">
        <f>IF(A1044="","",IF(L1044=1,IF(ISNUMBER(C1044),C1044,""),IF(ISNUMBER(C1044),IF(ISNUMBER(M1043),$Q$2*C1044+(1-$Q$2)*M1043,C1044),M1043)))</f>
        <v/>
      </c>
      <c r="N1044" s="11">
        <f>IF(A1044="","",IF(L1044=1,N1043+1,N1043))</f>
        <v/>
      </c>
    </row>
    <row r="1045">
      <c r="A1045" s="10" t="n"/>
      <c r="B1045" s="10" t="n"/>
      <c r="C1045" s="10" t="n"/>
      <c r="D1045" s="10" t="n"/>
      <c r="E1045" s="11">
        <f>IF(A1045="","",IF(L1045-$Q$1&lt;1,"",IF(ISNUMBER(INDEX($C$5:$C$2004,(ROW()-4-$Q$1))),INDEX($C$5:$C$2004,(ROW()-4-$Q$1)),"")))</f>
        <v/>
      </c>
      <c r="F1045" s="12">
        <f>IF(A1045="","",IF(L1045-$Q$1-3&lt;1,"",IF(COUNT(INDEX($C$5:$C$2004,(ROW()-4-$Q$1)-3):INDEX($C$5:$C$2004,(ROW()-4-$Q$1)))=4,AVERAGE(INDEX($C$5:$C$2004,(ROW()-4-$Q$1)-3):INDEX($C$5:$C$2004,(ROW()-4-$Q$1))),"")))</f>
        <v/>
      </c>
      <c r="G1045" s="12">
        <f>IF(A1045="","",IF(L1045-$Q$1&lt;1,"",IF(ISNUMBER(INDEX($M$5:$M$2004,(ROW()-4-$Q$1))),INDEX($M$5:$M$2004,(ROW()-4-$Q$1)),"")))</f>
        <v/>
      </c>
      <c r="H1045" s="11">
        <f>IF(AND(ISNUMBER(C1045),ISNUMBER(D1045),ISNUMBER(E1045),ISNUMBER(F1045),ISNUMBER(G1045)),ABS(D1045-C1045),"")</f>
        <v/>
      </c>
      <c r="I1045" s="11">
        <f>IF(ISNUMBER(H1045),ABS(E1045-C1045),"")</f>
        <v/>
      </c>
      <c r="J1045" s="12">
        <f>IF(ISNUMBER(H1045),ABS(F1045-C1045),"")</f>
        <v/>
      </c>
      <c r="K1045" s="12">
        <f>IF(ISNUMBER(H1045),ABS(G1045-C1045),"")</f>
        <v/>
      </c>
      <c r="L1045" s="11">
        <f>IF(A1045="","",IF(A1045=A1044,L1044+1,1))</f>
        <v/>
      </c>
      <c r="M1045" s="12">
        <f>IF(A1045="","",IF(L1045=1,IF(ISNUMBER(C1045),C1045,""),IF(ISNUMBER(C1045),IF(ISNUMBER(M1044),$Q$2*C1045+(1-$Q$2)*M1044,C1045),M1044)))</f>
        <v/>
      </c>
      <c r="N1045" s="11">
        <f>IF(A1045="","",IF(L1045=1,N1044+1,N1044))</f>
        <v/>
      </c>
    </row>
    <row r="1046">
      <c r="A1046" s="10" t="n"/>
      <c r="B1046" s="10" t="n"/>
      <c r="C1046" s="10" t="n"/>
      <c r="D1046" s="10" t="n"/>
      <c r="E1046" s="11">
        <f>IF(A1046="","",IF(L1046-$Q$1&lt;1,"",IF(ISNUMBER(INDEX($C$5:$C$2004,(ROW()-4-$Q$1))),INDEX($C$5:$C$2004,(ROW()-4-$Q$1)),"")))</f>
        <v/>
      </c>
      <c r="F1046" s="12">
        <f>IF(A1046="","",IF(L1046-$Q$1-3&lt;1,"",IF(COUNT(INDEX($C$5:$C$2004,(ROW()-4-$Q$1)-3):INDEX($C$5:$C$2004,(ROW()-4-$Q$1)))=4,AVERAGE(INDEX($C$5:$C$2004,(ROW()-4-$Q$1)-3):INDEX($C$5:$C$2004,(ROW()-4-$Q$1))),"")))</f>
        <v/>
      </c>
      <c r="G1046" s="12">
        <f>IF(A1046="","",IF(L1046-$Q$1&lt;1,"",IF(ISNUMBER(INDEX($M$5:$M$2004,(ROW()-4-$Q$1))),INDEX($M$5:$M$2004,(ROW()-4-$Q$1)),"")))</f>
        <v/>
      </c>
      <c r="H1046" s="11">
        <f>IF(AND(ISNUMBER(C1046),ISNUMBER(D1046),ISNUMBER(E1046),ISNUMBER(F1046),ISNUMBER(G1046)),ABS(D1046-C1046),"")</f>
        <v/>
      </c>
      <c r="I1046" s="11">
        <f>IF(ISNUMBER(H1046),ABS(E1046-C1046),"")</f>
        <v/>
      </c>
      <c r="J1046" s="12">
        <f>IF(ISNUMBER(H1046),ABS(F1046-C1046),"")</f>
        <v/>
      </c>
      <c r="K1046" s="12">
        <f>IF(ISNUMBER(H1046),ABS(G1046-C1046),"")</f>
        <v/>
      </c>
      <c r="L1046" s="11">
        <f>IF(A1046="","",IF(A1046=A1045,L1045+1,1))</f>
        <v/>
      </c>
      <c r="M1046" s="12">
        <f>IF(A1046="","",IF(L1046=1,IF(ISNUMBER(C1046),C1046,""),IF(ISNUMBER(C1046),IF(ISNUMBER(M1045),$Q$2*C1046+(1-$Q$2)*M1045,C1046),M1045)))</f>
        <v/>
      </c>
      <c r="N1046" s="11">
        <f>IF(A1046="","",IF(L1046=1,N1045+1,N1045))</f>
        <v/>
      </c>
    </row>
    <row r="1047">
      <c r="A1047" s="10" t="n"/>
      <c r="B1047" s="10" t="n"/>
      <c r="C1047" s="10" t="n"/>
      <c r="D1047" s="10" t="n"/>
      <c r="E1047" s="11">
        <f>IF(A1047="","",IF(L1047-$Q$1&lt;1,"",IF(ISNUMBER(INDEX($C$5:$C$2004,(ROW()-4-$Q$1))),INDEX($C$5:$C$2004,(ROW()-4-$Q$1)),"")))</f>
        <v/>
      </c>
      <c r="F1047" s="12">
        <f>IF(A1047="","",IF(L1047-$Q$1-3&lt;1,"",IF(COUNT(INDEX($C$5:$C$2004,(ROW()-4-$Q$1)-3):INDEX($C$5:$C$2004,(ROW()-4-$Q$1)))=4,AVERAGE(INDEX($C$5:$C$2004,(ROW()-4-$Q$1)-3):INDEX($C$5:$C$2004,(ROW()-4-$Q$1))),"")))</f>
        <v/>
      </c>
      <c r="G1047" s="12">
        <f>IF(A1047="","",IF(L1047-$Q$1&lt;1,"",IF(ISNUMBER(INDEX($M$5:$M$2004,(ROW()-4-$Q$1))),INDEX($M$5:$M$2004,(ROW()-4-$Q$1)),"")))</f>
        <v/>
      </c>
      <c r="H1047" s="11">
        <f>IF(AND(ISNUMBER(C1047),ISNUMBER(D1047),ISNUMBER(E1047),ISNUMBER(F1047),ISNUMBER(G1047)),ABS(D1047-C1047),"")</f>
        <v/>
      </c>
      <c r="I1047" s="11">
        <f>IF(ISNUMBER(H1047),ABS(E1047-C1047),"")</f>
        <v/>
      </c>
      <c r="J1047" s="12">
        <f>IF(ISNUMBER(H1047),ABS(F1047-C1047),"")</f>
        <v/>
      </c>
      <c r="K1047" s="12">
        <f>IF(ISNUMBER(H1047),ABS(G1047-C1047),"")</f>
        <v/>
      </c>
      <c r="L1047" s="11">
        <f>IF(A1047="","",IF(A1047=A1046,L1046+1,1))</f>
        <v/>
      </c>
      <c r="M1047" s="12">
        <f>IF(A1047="","",IF(L1047=1,IF(ISNUMBER(C1047),C1047,""),IF(ISNUMBER(C1047),IF(ISNUMBER(M1046),$Q$2*C1047+(1-$Q$2)*M1046,C1047),M1046)))</f>
        <v/>
      </c>
      <c r="N1047" s="11">
        <f>IF(A1047="","",IF(L1047=1,N1046+1,N1046))</f>
        <v/>
      </c>
    </row>
    <row r="1048">
      <c r="A1048" s="10" t="n"/>
      <c r="B1048" s="10" t="n"/>
      <c r="C1048" s="10" t="n"/>
      <c r="D1048" s="10" t="n"/>
      <c r="E1048" s="11">
        <f>IF(A1048="","",IF(L1048-$Q$1&lt;1,"",IF(ISNUMBER(INDEX($C$5:$C$2004,(ROW()-4-$Q$1))),INDEX($C$5:$C$2004,(ROW()-4-$Q$1)),"")))</f>
        <v/>
      </c>
      <c r="F1048" s="12">
        <f>IF(A1048="","",IF(L1048-$Q$1-3&lt;1,"",IF(COUNT(INDEX($C$5:$C$2004,(ROW()-4-$Q$1)-3):INDEX($C$5:$C$2004,(ROW()-4-$Q$1)))=4,AVERAGE(INDEX($C$5:$C$2004,(ROW()-4-$Q$1)-3):INDEX($C$5:$C$2004,(ROW()-4-$Q$1))),"")))</f>
        <v/>
      </c>
      <c r="G1048" s="12">
        <f>IF(A1048="","",IF(L1048-$Q$1&lt;1,"",IF(ISNUMBER(INDEX($M$5:$M$2004,(ROW()-4-$Q$1))),INDEX($M$5:$M$2004,(ROW()-4-$Q$1)),"")))</f>
        <v/>
      </c>
      <c r="H1048" s="11">
        <f>IF(AND(ISNUMBER(C1048),ISNUMBER(D1048),ISNUMBER(E1048),ISNUMBER(F1048),ISNUMBER(G1048)),ABS(D1048-C1048),"")</f>
        <v/>
      </c>
      <c r="I1048" s="11">
        <f>IF(ISNUMBER(H1048),ABS(E1048-C1048),"")</f>
        <v/>
      </c>
      <c r="J1048" s="12">
        <f>IF(ISNUMBER(H1048),ABS(F1048-C1048),"")</f>
        <v/>
      </c>
      <c r="K1048" s="12">
        <f>IF(ISNUMBER(H1048),ABS(G1048-C1048),"")</f>
        <v/>
      </c>
      <c r="L1048" s="11">
        <f>IF(A1048="","",IF(A1048=A1047,L1047+1,1))</f>
        <v/>
      </c>
      <c r="M1048" s="12">
        <f>IF(A1048="","",IF(L1048=1,IF(ISNUMBER(C1048),C1048,""),IF(ISNUMBER(C1048),IF(ISNUMBER(M1047),$Q$2*C1048+(1-$Q$2)*M1047,C1048),M1047)))</f>
        <v/>
      </c>
      <c r="N1048" s="11">
        <f>IF(A1048="","",IF(L1048=1,N1047+1,N1047))</f>
        <v/>
      </c>
    </row>
    <row r="1049">
      <c r="A1049" s="10" t="n"/>
      <c r="B1049" s="10" t="n"/>
      <c r="C1049" s="10" t="n"/>
      <c r="D1049" s="10" t="n"/>
      <c r="E1049" s="11">
        <f>IF(A1049="","",IF(L1049-$Q$1&lt;1,"",IF(ISNUMBER(INDEX($C$5:$C$2004,(ROW()-4-$Q$1))),INDEX($C$5:$C$2004,(ROW()-4-$Q$1)),"")))</f>
        <v/>
      </c>
      <c r="F1049" s="12">
        <f>IF(A1049="","",IF(L1049-$Q$1-3&lt;1,"",IF(COUNT(INDEX($C$5:$C$2004,(ROW()-4-$Q$1)-3):INDEX($C$5:$C$2004,(ROW()-4-$Q$1)))=4,AVERAGE(INDEX($C$5:$C$2004,(ROW()-4-$Q$1)-3):INDEX($C$5:$C$2004,(ROW()-4-$Q$1))),"")))</f>
        <v/>
      </c>
      <c r="G1049" s="12">
        <f>IF(A1049="","",IF(L1049-$Q$1&lt;1,"",IF(ISNUMBER(INDEX($M$5:$M$2004,(ROW()-4-$Q$1))),INDEX($M$5:$M$2004,(ROW()-4-$Q$1)),"")))</f>
        <v/>
      </c>
      <c r="H1049" s="11">
        <f>IF(AND(ISNUMBER(C1049),ISNUMBER(D1049),ISNUMBER(E1049),ISNUMBER(F1049),ISNUMBER(G1049)),ABS(D1049-C1049),"")</f>
        <v/>
      </c>
      <c r="I1049" s="11">
        <f>IF(ISNUMBER(H1049),ABS(E1049-C1049),"")</f>
        <v/>
      </c>
      <c r="J1049" s="12">
        <f>IF(ISNUMBER(H1049),ABS(F1049-C1049),"")</f>
        <v/>
      </c>
      <c r="K1049" s="12">
        <f>IF(ISNUMBER(H1049),ABS(G1049-C1049),"")</f>
        <v/>
      </c>
      <c r="L1049" s="11">
        <f>IF(A1049="","",IF(A1049=A1048,L1048+1,1))</f>
        <v/>
      </c>
      <c r="M1049" s="12">
        <f>IF(A1049="","",IF(L1049=1,IF(ISNUMBER(C1049),C1049,""),IF(ISNUMBER(C1049),IF(ISNUMBER(M1048),$Q$2*C1049+(1-$Q$2)*M1048,C1049),M1048)))</f>
        <v/>
      </c>
      <c r="N1049" s="11">
        <f>IF(A1049="","",IF(L1049=1,N1048+1,N1048))</f>
        <v/>
      </c>
    </row>
    <row r="1050">
      <c r="A1050" s="10" t="n"/>
      <c r="B1050" s="10" t="n"/>
      <c r="C1050" s="10" t="n"/>
      <c r="D1050" s="10" t="n"/>
      <c r="E1050" s="11">
        <f>IF(A1050="","",IF(L1050-$Q$1&lt;1,"",IF(ISNUMBER(INDEX($C$5:$C$2004,(ROW()-4-$Q$1))),INDEX($C$5:$C$2004,(ROW()-4-$Q$1)),"")))</f>
        <v/>
      </c>
      <c r="F1050" s="12">
        <f>IF(A1050="","",IF(L1050-$Q$1-3&lt;1,"",IF(COUNT(INDEX($C$5:$C$2004,(ROW()-4-$Q$1)-3):INDEX($C$5:$C$2004,(ROW()-4-$Q$1)))=4,AVERAGE(INDEX($C$5:$C$2004,(ROW()-4-$Q$1)-3):INDEX($C$5:$C$2004,(ROW()-4-$Q$1))),"")))</f>
        <v/>
      </c>
      <c r="G1050" s="12">
        <f>IF(A1050="","",IF(L1050-$Q$1&lt;1,"",IF(ISNUMBER(INDEX($M$5:$M$2004,(ROW()-4-$Q$1))),INDEX($M$5:$M$2004,(ROW()-4-$Q$1)),"")))</f>
        <v/>
      </c>
      <c r="H1050" s="11">
        <f>IF(AND(ISNUMBER(C1050),ISNUMBER(D1050),ISNUMBER(E1050),ISNUMBER(F1050),ISNUMBER(G1050)),ABS(D1050-C1050),"")</f>
        <v/>
      </c>
      <c r="I1050" s="11">
        <f>IF(ISNUMBER(H1050),ABS(E1050-C1050),"")</f>
        <v/>
      </c>
      <c r="J1050" s="12">
        <f>IF(ISNUMBER(H1050),ABS(F1050-C1050),"")</f>
        <v/>
      </c>
      <c r="K1050" s="12">
        <f>IF(ISNUMBER(H1050),ABS(G1050-C1050),"")</f>
        <v/>
      </c>
      <c r="L1050" s="11">
        <f>IF(A1050="","",IF(A1050=A1049,L1049+1,1))</f>
        <v/>
      </c>
      <c r="M1050" s="12">
        <f>IF(A1050="","",IF(L1050=1,IF(ISNUMBER(C1050),C1050,""),IF(ISNUMBER(C1050),IF(ISNUMBER(M1049),$Q$2*C1050+(1-$Q$2)*M1049,C1050),M1049)))</f>
        <v/>
      </c>
      <c r="N1050" s="11">
        <f>IF(A1050="","",IF(L1050=1,N1049+1,N1049))</f>
        <v/>
      </c>
    </row>
    <row r="1051">
      <c r="A1051" s="10" t="n"/>
      <c r="B1051" s="10" t="n"/>
      <c r="C1051" s="10" t="n"/>
      <c r="D1051" s="10" t="n"/>
      <c r="E1051" s="11">
        <f>IF(A1051="","",IF(L1051-$Q$1&lt;1,"",IF(ISNUMBER(INDEX($C$5:$C$2004,(ROW()-4-$Q$1))),INDEX($C$5:$C$2004,(ROW()-4-$Q$1)),"")))</f>
        <v/>
      </c>
      <c r="F1051" s="12">
        <f>IF(A1051="","",IF(L1051-$Q$1-3&lt;1,"",IF(COUNT(INDEX($C$5:$C$2004,(ROW()-4-$Q$1)-3):INDEX($C$5:$C$2004,(ROW()-4-$Q$1)))=4,AVERAGE(INDEX($C$5:$C$2004,(ROW()-4-$Q$1)-3):INDEX($C$5:$C$2004,(ROW()-4-$Q$1))),"")))</f>
        <v/>
      </c>
      <c r="G1051" s="12">
        <f>IF(A1051="","",IF(L1051-$Q$1&lt;1,"",IF(ISNUMBER(INDEX($M$5:$M$2004,(ROW()-4-$Q$1))),INDEX($M$5:$M$2004,(ROW()-4-$Q$1)),"")))</f>
        <v/>
      </c>
      <c r="H1051" s="11">
        <f>IF(AND(ISNUMBER(C1051),ISNUMBER(D1051),ISNUMBER(E1051),ISNUMBER(F1051),ISNUMBER(G1051)),ABS(D1051-C1051),"")</f>
        <v/>
      </c>
      <c r="I1051" s="11">
        <f>IF(ISNUMBER(H1051),ABS(E1051-C1051),"")</f>
        <v/>
      </c>
      <c r="J1051" s="12">
        <f>IF(ISNUMBER(H1051),ABS(F1051-C1051),"")</f>
        <v/>
      </c>
      <c r="K1051" s="12">
        <f>IF(ISNUMBER(H1051),ABS(G1051-C1051),"")</f>
        <v/>
      </c>
      <c r="L1051" s="11">
        <f>IF(A1051="","",IF(A1051=A1050,L1050+1,1))</f>
        <v/>
      </c>
      <c r="M1051" s="12">
        <f>IF(A1051="","",IF(L1051=1,IF(ISNUMBER(C1051),C1051,""),IF(ISNUMBER(C1051),IF(ISNUMBER(M1050),$Q$2*C1051+(1-$Q$2)*M1050,C1051),M1050)))</f>
        <v/>
      </c>
      <c r="N1051" s="11">
        <f>IF(A1051="","",IF(L1051=1,N1050+1,N1050))</f>
        <v/>
      </c>
    </row>
    <row r="1052">
      <c r="A1052" s="10" t="n"/>
      <c r="B1052" s="10" t="n"/>
      <c r="C1052" s="10" t="n"/>
      <c r="D1052" s="10" t="n"/>
      <c r="E1052" s="11">
        <f>IF(A1052="","",IF(L1052-$Q$1&lt;1,"",IF(ISNUMBER(INDEX($C$5:$C$2004,(ROW()-4-$Q$1))),INDEX($C$5:$C$2004,(ROW()-4-$Q$1)),"")))</f>
        <v/>
      </c>
      <c r="F1052" s="12">
        <f>IF(A1052="","",IF(L1052-$Q$1-3&lt;1,"",IF(COUNT(INDEX($C$5:$C$2004,(ROW()-4-$Q$1)-3):INDEX($C$5:$C$2004,(ROW()-4-$Q$1)))=4,AVERAGE(INDEX($C$5:$C$2004,(ROW()-4-$Q$1)-3):INDEX($C$5:$C$2004,(ROW()-4-$Q$1))),"")))</f>
        <v/>
      </c>
      <c r="G1052" s="12">
        <f>IF(A1052="","",IF(L1052-$Q$1&lt;1,"",IF(ISNUMBER(INDEX($M$5:$M$2004,(ROW()-4-$Q$1))),INDEX($M$5:$M$2004,(ROW()-4-$Q$1)),"")))</f>
        <v/>
      </c>
      <c r="H1052" s="11">
        <f>IF(AND(ISNUMBER(C1052),ISNUMBER(D1052),ISNUMBER(E1052),ISNUMBER(F1052),ISNUMBER(G1052)),ABS(D1052-C1052),"")</f>
        <v/>
      </c>
      <c r="I1052" s="11">
        <f>IF(ISNUMBER(H1052),ABS(E1052-C1052),"")</f>
        <v/>
      </c>
      <c r="J1052" s="12">
        <f>IF(ISNUMBER(H1052),ABS(F1052-C1052),"")</f>
        <v/>
      </c>
      <c r="K1052" s="12">
        <f>IF(ISNUMBER(H1052),ABS(G1052-C1052),"")</f>
        <v/>
      </c>
      <c r="L1052" s="11">
        <f>IF(A1052="","",IF(A1052=A1051,L1051+1,1))</f>
        <v/>
      </c>
      <c r="M1052" s="12">
        <f>IF(A1052="","",IF(L1052=1,IF(ISNUMBER(C1052),C1052,""),IF(ISNUMBER(C1052),IF(ISNUMBER(M1051),$Q$2*C1052+(1-$Q$2)*M1051,C1052),M1051)))</f>
        <v/>
      </c>
      <c r="N1052" s="11">
        <f>IF(A1052="","",IF(L1052=1,N1051+1,N1051))</f>
        <v/>
      </c>
    </row>
    <row r="1053">
      <c r="A1053" s="10" t="n"/>
      <c r="B1053" s="10" t="n"/>
      <c r="C1053" s="10" t="n"/>
      <c r="D1053" s="10" t="n"/>
      <c r="E1053" s="11">
        <f>IF(A1053="","",IF(L1053-$Q$1&lt;1,"",IF(ISNUMBER(INDEX($C$5:$C$2004,(ROW()-4-$Q$1))),INDEX($C$5:$C$2004,(ROW()-4-$Q$1)),"")))</f>
        <v/>
      </c>
      <c r="F1053" s="12">
        <f>IF(A1053="","",IF(L1053-$Q$1-3&lt;1,"",IF(COUNT(INDEX($C$5:$C$2004,(ROW()-4-$Q$1)-3):INDEX($C$5:$C$2004,(ROW()-4-$Q$1)))=4,AVERAGE(INDEX($C$5:$C$2004,(ROW()-4-$Q$1)-3):INDEX($C$5:$C$2004,(ROW()-4-$Q$1))),"")))</f>
        <v/>
      </c>
      <c r="G1053" s="12">
        <f>IF(A1053="","",IF(L1053-$Q$1&lt;1,"",IF(ISNUMBER(INDEX($M$5:$M$2004,(ROW()-4-$Q$1))),INDEX($M$5:$M$2004,(ROW()-4-$Q$1)),"")))</f>
        <v/>
      </c>
      <c r="H1053" s="11">
        <f>IF(AND(ISNUMBER(C1053),ISNUMBER(D1053),ISNUMBER(E1053),ISNUMBER(F1053),ISNUMBER(G1053)),ABS(D1053-C1053),"")</f>
        <v/>
      </c>
      <c r="I1053" s="11">
        <f>IF(ISNUMBER(H1053),ABS(E1053-C1053),"")</f>
        <v/>
      </c>
      <c r="J1053" s="12">
        <f>IF(ISNUMBER(H1053),ABS(F1053-C1053),"")</f>
        <v/>
      </c>
      <c r="K1053" s="12">
        <f>IF(ISNUMBER(H1053),ABS(G1053-C1053),"")</f>
        <v/>
      </c>
      <c r="L1053" s="11">
        <f>IF(A1053="","",IF(A1053=A1052,L1052+1,1))</f>
        <v/>
      </c>
      <c r="M1053" s="12">
        <f>IF(A1053="","",IF(L1053=1,IF(ISNUMBER(C1053),C1053,""),IF(ISNUMBER(C1053),IF(ISNUMBER(M1052),$Q$2*C1053+(1-$Q$2)*M1052,C1053),M1052)))</f>
        <v/>
      </c>
      <c r="N1053" s="11">
        <f>IF(A1053="","",IF(L1053=1,N1052+1,N1052))</f>
        <v/>
      </c>
    </row>
    <row r="1054">
      <c r="A1054" s="10" t="n"/>
      <c r="B1054" s="10" t="n"/>
      <c r="C1054" s="10" t="n"/>
      <c r="D1054" s="10" t="n"/>
      <c r="E1054" s="11">
        <f>IF(A1054="","",IF(L1054-$Q$1&lt;1,"",IF(ISNUMBER(INDEX($C$5:$C$2004,(ROW()-4-$Q$1))),INDEX($C$5:$C$2004,(ROW()-4-$Q$1)),"")))</f>
        <v/>
      </c>
      <c r="F1054" s="12">
        <f>IF(A1054="","",IF(L1054-$Q$1-3&lt;1,"",IF(COUNT(INDEX($C$5:$C$2004,(ROW()-4-$Q$1)-3):INDEX($C$5:$C$2004,(ROW()-4-$Q$1)))=4,AVERAGE(INDEX($C$5:$C$2004,(ROW()-4-$Q$1)-3):INDEX($C$5:$C$2004,(ROW()-4-$Q$1))),"")))</f>
        <v/>
      </c>
      <c r="G1054" s="12">
        <f>IF(A1054="","",IF(L1054-$Q$1&lt;1,"",IF(ISNUMBER(INDEX($M$5:$M$2004,(ROW()-4-$Q$1))),INDEX($M$5:$M$2004,(ROW()-4-$Q$1)),"")))</f>
        <v/>
      </c>
      <c r="H1054" s="11">
        <f>IF(AND(ISNUMBER(C1054),ISNUMBER(D1054),ISNUMBER(E1054),ISNUMBER(F1054),ISNUMBER(G1054)),ABS(D1054-C1054),"")</f>
        <v/>
      </c>
      <c r="I1054" s="11">
        <f>IF(ISNUMBER(H1054),ABS(E1054-C1054),"")</f>
        <v/>
      </c>
      <c r="J1054" s="12">
        <f>IF(ISNUMBER(H1054),ABS(F1054-C1054),"")</f>
        <v/>
      </c>
      <c r="K1054" s="12">
        <f>IF(ISNUMBER(H1054),ABS(G1054-C1054),"")</f>
        <v/>
      </c>
      <c r="L1054" s="11">
        <f>IF(A1054="","",IF(A1054=A1053,L1053+1,1))</f>
        <v/>
      </c>
      <c r="M1054" s="12">
        <f>IF(A1054="","",IF(L1054=1,IF(ISNUMBER(C1054),C1054,""),IF(ISNUMBER(C1054),IF(ISNUMBER(M1053),$Q$2*C1054+(1-$Q$2)*M1053,C1054),M1053)))</f>
        <v/>
      </c>
      <c r="N1054" s="11">
        <f>IF(A1054="","",IF(L1054=1,N1053+1,N1053))</f>
        <v/>
      </c>
    </row>
    <row r="1055">
      <c r="A1055" s="10" t="n"/>
      <c r="B1055" s="10" t="n"/>
      <c r="C1055" s="10" t="n"/>
      <c r="D1055" s="10" t="n"/>
      <c r="E1055" s="11">
        <f>IF(A1055="","",IF(L1055-$Q$1&lt;1,"",IF(ISNUMBER(INDEX($C$5:$C$2004,(ROW()-4-$Q$1))),INDEX($C$5:$C$2004,(ROW()-4-$Q$1)),"")))</f>
        <v/>
      </c>
      <c r="F1055" s="12">
        <f>IF(A1055="","",IF(L1055-$Q$1-3&lt;1,"",IF(COUNT(INDEX($C$5:$C$2004,(ROW()-4-$Q$1)-3):INDEX($C$5:$C$2004,(ROW()-4-$Q$1)))=4,AVERAGE(INDEX($C$5:$C$2004,(ROW()-4-$Q$1)-3):INDEX($C$5:$C$2004,(ROW()-4-$Q$1))),"")))</f>
        <v/>
      </c>
      <c r="G1055" s="12">
        <f>IF(A1055="","",IF(L1055-$Q$1&lt;1,"",IF(ISNUMBER(INDEX($M$5:$M$2004,(ROW()-4-$Q$1))),INDEX($M$5:$M$2004,(ROW()-4-$Q$1)),"")))</f>
        <v/>
      </c>
      <c r="H1055" s="11">
        <f>IF(AND(ISNUMBER(C1055),ISNUMBER(D1055),ISNUMBER(E1055),ISNUMBER(F1055),ISNUMBER(G1055)),ABS(D1055-C1055),"")</f>
        <v/>
      </c>
      <c r="I1055" s="11">
        <f>IF(ISNUMBER(H1055),ABS(E1055-C1055),"")</f>
        <v/>
      </c>
      <c r="J1055" s="12">
        <f>IF(ISNUMBER(H1055),ABS(F1055-C1055),"")</f>
        <v/>
      </c>
      <c r="K1055" s="12">
        <f>IF(ISNUMBER(H1055),ABS(G1055-C1055),"")</f>
        <v/>
      </c>
      <c r="L1055" s="11">
        <f>IF(A1055="","",IF(A1055=A1054,L1054+1,1))</f>
        <v/>
      </c>
      <c r="M1055" s="12">
        <f>IF(A1055="","",IF(L1055=1,IF(ISNUMBER(C1055),C1055,""),IF(ISNUMBER(C1055),IF(ISNUMBER(M1054),$Q$2*C1055+(1-$Q$2)*M1054,C1055),M1054)))</f>
        <v/>
      </c>
      <c r="N1055" s="11">
        <f>IF(A1055="","",IF(L1055=1,N1054+1,N1054))</f>
        <v/>
      </c>
    </row>
    <row r="1056">
      <c r="A1056" s="10" t="n"/>
      <c r="B1056" s="10" t="n"/>
      <c r="C1056" s="10" t="n"/>
      <c r="D1056" s="10" t="n"/>
      <c r="E1056" s="11">
        <f>IF(A1056="","",IF(L1056-$Q$1&lt;1,"",IF(ISNUMBER(INDEX($C$5:$C$2004,(ROW()-4-$Q$1))),INDEX($C$5:$C$2004,(ROW()-4-$Q$1)),"")))</f>
        <v/>
      </c>
      <c r="F1056" s="12">
        <f>IF(A1056="","",IF(L1056-$Q$1-3&lt;1,"",IF(COUNT(INDEX($C$5:$C$2004,(ROW()-4-$Q$1)-3):INDEX($C$5:$C$2004,(ROW()-4-$Q$1)))=4,AVERAGE(INDEX($C$5:$C$2004,(ROW()-4-$Q$1)-3):INDEX($C$5:$C$2004,(ROW()-4-$Q$1))),"")))</f>
        <v/>
      </c>
      <c r="G1056" s="12">
        <f>IF(A1056="","",IF(L1056-$Q$1&lt;1,"",IF(ISNUMBER(INDEX($M$5:$M$2004,(ROW()-4-$Q$1))),INDEX($M$5:$M$2004,(ROW()-4-$Q$1)),"")))</f>
        <v/>
      </c>
      <c r="H1056" s="11">
        <f>IF(AND(ISNUMBER(C1056),ISNUMBER(D1056),ISNUMBER(E1056),ISNUMBER(F1056),ISNUMBER(G1056)),ABS(D1056-C1056),"")</f>
        <v/>
      </c>
      <c r="I1056" s="11">
        <f>IF(ISNUMBER(H1056),ABS(E1056-C1056),"")</f>
        <v/>
      </c>
      <c r="J1056" s="12">
        <f>IF(ISNUMBER(H1056),ABS(F1056-C1056),"")</f>
        <v/>
      </c>
      <c r="K1056" s="12">
        <f>IF(ISNUMBER(H1056),ABS(G1056-C1056),"")</f>
        <v/>
      </c>
      <c r="L1056" s="11">
        <f>IF(A1056="","",IF(A1056=A1055,L1055+1,1))</f>
        <v/>
      </c>
      <c r="M1056" s="12">
        <f>IF(A1056="","",IF(L1056=1,IF(ISNUMBER(C1056),C1056,""),IF(ISNUMBER(C1056),IF(ISNUMBER(M1055),$Q$2*C1056+(1-$Q$2)*M1055,C1056),M1055)))</f>
        <v/>
      </c>
      <c r="N1056" s="11">
        <f>IF(A1056="","",IF(L1056=1,N1055+1,N1055))</f>
        <v/>
      </c>
    </row>
    <row r="1057">
      <c r="A1057" s="10" t="n"/>
      <c r="B1057" s="10" t="n"/>
      <c r="C1057" s="10" t="n"/>
      <c r="D1057" s="10" t="n"/>
      <c r="E1057" s="11">
        <f>IF(A1057="","",IF(L1057-$Q$1&lt;1,"",IF(ISNUMBER(INDEX($C$5:$C$2004,(ROW()-4-$Q$1))),INDEX($C$5:$C$2004,(ROW()-4-$Q$1)),"")))</f>
        <v/>
      </c>
      <c r="F1057" s="12">
        <f>IF(A1057="","",IF(L1057-$Q$1-3&lt;1,"",IF(COUNT(INDEX($C$5:$C$2004,(ROW()-4-$Q$1)-3):INDEX($C$5:$C$2004,(ROW()-4-$Q$1)))=4,AVERAGE(INDEX($C$5:$C$2004,(ROW()-4-$Q$1)-3):INDEX($C$5:$C$2004,(ROW()-4-$Q$1))),"")))</f>
        <v/>
      </c>
      <c r="G1057" s="12">
        <f>IF(A1057="","",IF(L1057-$Q$1&lt;1,"",IF(ISNUMBER(INDEX($M$5:$M$2004,(ROW()-4-$Q$1))),INDEX($M$5:$M$2004,(ROW()-4-$Q$1)),"")))</f>
        <v/>
      </c>
      <c r="H1057" s="11">
        <f>IF(AND(ISNUMBER(C1057),ISNUMBER(D1057),ISNUMBER(E1057),ISNUMBER(F1057),ISNUMBER(G1057)),ABS(D1057-C1057),"")</f>
        <v/>
      </c>
      <c r="I1057" s="11">
        <f>IF(ISNUMBER(H1057),ABS(E1057-C1057),"")</f>
        <v/>
      </c>
      <c r="J1057" s="12">
        <f>IF(ISNUMBER(H1057),ABS(F1057-C1057),"")</f>
        <v/>
      </c>
      <c r="K1057" s="12">
        <f>IF(ISNUMBER(H1057),ABS(G1057-C1057),"")</f>
        <v/>
      </c>
      <c r="L1057" s="11">
        <f>IF(A1057="","",IF(A1057=A1056,L1056+1,1))</f>
        <v/>
      </c>
      <c r="M1057" s="12">
        <f>IF(A1057="","",IF(L1057=1,IF(ISNUMBER(C1057),C1057,""),IF(ISNUMBER(C1057),IF(ISNUMBER(M1056),$Q$2*C1057+(1-$Q$2)*M1056,C1057),M1056)))</f>
        <v/>
      </c>
      <c r="N1057" s="11">
        <f>IF(A1057="","",IF(L1057=1,N1056+1,N1056))</f>
        <v/>
      </c>
    </row>
    <row r="1058">
      <c r="A1058" s="10" t="n"/>
      <c r="B1058" s="10" t="n"/>
      <c r="C1058" s="10" t="n"/>
      <c r="D1058" s="10" t="n"/>
      <c r="E1058" s="11">
        <f>IF(A1058="","",IF(L1058-$Q$1&lt;1,"",IF(ISNUMBER(INDEX($C$5:$C$2004,(ROW()-4-$Q$1))),INDEX($C$5:$C$2004,(ROW()-4-$Q$1)),"")))</f>
        <v/>
      </c>
      <c r="F1058" s="12">
        <f>IF(A1058="","",IF(L1058-$Q$1-3&lt;1,"",IF(COUNT(INDEX($C$5:$C$2004,(ROW()-4-$Q$1)-3):INDEX($C$5:$C$2004,(ROW()-4-$Q$1)))=4,AVERAGE(INDEX($C$5:$C$2004,(ROW()-4-$Q$1)-3):INDEX($C$5:$C$2004,(ROW()-4-$Q$1))),"")))</f>
        <v/>
      </c>
      <c r="G1058" s="12">
        <f>IF(A1058="","",IF(L1058-$Q$1&lt;1,"",IF(ISNUMBER(INDEX($M$5:$M$2004,(ROW()-4-$Q$1))),INDEX($M$5:$M$2004,(ROW()-4-$Q$1)),"")))</f>
        <v/>
      </c>
      <c r="H1058" s="11">
        <f>IF(AND(ISNUMBER(C1058),ISNUMBER(D1058),ISNUMBER(E1058),ISNUMBER(F1058),ISNUMBER(G1058)),ABS(D1058-C1058),"")</f>
        <v/>
      </c>
      <c r="I1058" s="11">
        <f>IF(ISNUMBER(H1058),ABS(E1058-C1058),"")</f>
        <v/>
      </c>
      <c r="J1058" s="12">
        <f>IF(ISNUMBER(H1058),ABS(F1058-C1058),"")</f>
        <v/>
      </c>
      <c r="K1058" s="12">
        <f>IF(ISNUMBER(H1058),ABS(G1058-C1058),"")</f>
        <v/>
      </c>
      <c r="L1058" s="11">
        <f>IF(A1058="","",IF(A1058=A1057,L1057+1,1))</f>
        <v/>
      </c>
      <c r="M1058" s="12">
        <f>IF(A1058="","",IF(L1058=1,IF(ISNUMBER(C1058),C1058,""),IF(ISNUMBER(C1058),IF(ISNUMBER(M1057),$Q$2*C1058+(1-$Q$2)*M1057,C1058),M1057)))</f>
        <v/>
      </c>
      <c r="N1058" s="11">
        <f>IF(A1058="","",IF(L1058=1,N1057+1,N1057))</f>
        <v/>
      </c>
    </row>
    <row r="1059">
      <c r="A1059" s="10" t="n"/>
      <c r="B1059" s="10" t="n"/>
      <c r="C1059" s="10" t="n"/>
      <c r="D1059" s="10" t="n"/>
      <c r="E1059" s="11">
        <f>IF(A1059="","",IF(L1059-$Q$1&lt;1,"",IF(ISNUMBER(INDEX($C$5:$C$2004,(ROW()-4-$Q$1))),INDEX($C$5:$C$2004,(ROW()-4-$Q$1)),"")))</f>
        <v/>
      </c>
      <c r="F1059" s="12">
        <f>IF(A1059="","",IF(L1059-$Q$1-3&lt;1,"",IF(COUNT(INDEX($C$5:$C$2004,(ROW()-4-$Q$1)-3):INDEX($C$5:$C$2004,(ROW()-4-$Q$1)))=4,AVERAGE(INDEX($C$5:$C$2004,(ROW()-4-$Q$1)-3):INDEX($C$5:$C$2004,(ROW()-4-$Q$1))),"")))</f>
        <v/>
      </c>
      <c r="G1059" s="12">
        <f>IF(A1059="","",IF(L1059-$Q$1&lt;1,"",IF(ISNUMBER(INDEX($M$5:$M$2004,(ROW()-4-$Q$1))),INDEX($M$5:$M$2004,(ROW()-4-$Q$1)),"")))</f>
        <v/>
      </c>
      <c r="H1059" s="11">
        <f>IF(AND(ISNUMBER(C1059),ISNUMBER(D1059),ISNUMBER(E1059),ISNUMBER(F1059),ISNUMBER(G1059)),ABS(D1059-C1059),"")</f>
        <v/>
      </c>
      <c r="I1059" s="11">
        <f>IF(ISNUMBER(H1059),ABS(E1059-C1059),"")</f>
        <v/>
      </c>
      <c r="J1059" s="12">
        <f>IF(ISNUMBER(H1059),ABS(F1059-C1059),"")</f>
        <v/>
      </c>
      <c r="K1059" s="12">
        <f>IF(ISNUMBER(H1059),ABS(G1059-C1059),"")</f>
        <v/>
      </c>
      <c r="L1059" s="11">
        <f>IF(A1059="","",IF(A1059=A1058,L1058+1,1))</f>
        <v/>
      </c>
      <c r="M1059" s="12">
        <f>IF(A1059="","",IF(L1059=1,IF(ISNUMBER(C1059),C1059,""),IF(ISNUMBER(C1059),IF(ISNUMBER(M1058),$Q$2*C1059+(1-$Q$2)*M1058,C1059),M1058)))</f>
        <v/>
      </c>
      <c r="N1059" s="11">
        <f>IF(A1059="","",IF(L1059=1,N1058+1,N1058))</f>
        <v/>
      </c>
    </row>
    <row r="1060">
      <c r="A1060" s="10" t="n"/>
      <c r="B1060" s="10" t="n"/>
      <c r="C1060" s="10" t="n"/>
      <c r="D1060" s="10" t="n"/>
      <c r="E1060" s="11">
        <f>IF(A1060="","",IF(L1060-$Q$1&lt;1,"",IF(ISNUMBER(INDEX($C$5:$C$2004,(ROW()-4-$Q$1))),INDEX($C$5:$C$2004,(ROW()-4-$Q$1)),"")))</f>
        <v/>
      </c>
      <c r="F1060" s="12">
        <f>IF(A1060="","",IF(L1060-$Q$1-3&lt;1,"",IF(COUNT(INDEX($C$5:$C$2004,(ROW()-4-$Q$1)-3):INDEX($C$5:$C$2004,(ROW()-4-$Q$1)))=4,AVERAGE(INDEX($C$5:$C$2004,(ROW()-4-$Q$1)-3):INDEX($C$5:$C$2004,(ROW()-4-$Q$1))),"")))</f>
        <v/>
      </c>
      <c r="G1060" s="12">
        <f>IF(A1060="","",IF(L1060-$Q$1&lt;1,"",IF(ISNUMBER(INDEX($M$5:$M$2004,(ROW()-4-$Q$1))),INDEX($M$5:$M$2004,(ROW()-4-$Q$1)),"")))</f>
        <v/>
      </c>
      <c r="H1060" s="11">
        <f>IF(AND(ISNUMBER(C1060),ISNUMBER(D1060),ISNUMBER(E1060),ISNUMBER(F1060),ISNUMBER(G1060)),ABS(D1060-C1060),"")</f>
        <v/>
      </c>
      <c r="I1060" s="11">
        <f>IF(ISNUMBER(H1060),ABS(E1060-C1060),"")</f>
        <v/>
      </c>
      <c r="J1060" s="12">
        <f>IF(ISNUMBER(H1060),ABS(F1060-C1060),"")</f>
        <v/>
      </c>
      <c r="K1060" s="12">
        <f>IF(ISNUMBER(H1060),ABS(G1060-C1060),"")</f>
        <v/>
      </c>
      <c r="L1060" s="11">
        <f>IF(A1060="","",IF(A1060=A1059,L1059+1,1))</f>
        <v/>
      </c>
      <c r="M1060" s="12">
        <f>IF(A1060="","",IF(L1060=1,IF(ISNUMBER(C1060),C1060,""),IF(ISNUMBER(C1060),IF(ISNUMBER(M1059),$Q$2*C1060+(1-$Q$2)*M1059,C1060),M1059)))</f>
        <v/>
      </c>
      <c r="N1060" s="11">
        <f>IF(A1060="","",IF(L1060=1,N1059+1,N1059))</f>
        <v/>
      </c>
    </row>
    <row r="1061">
      <c r="A1061" s="10" t="n"/>
      <c r="B1061" s="10" t="n"/>
      <c r="C1061" s="10" t="n"/>
      <c r="D1061" s="10" t="n"/>
      <c r="E1061" s="11">
        <f>IF(A1061="","",IF(L1061-$Q$1&lt;1,"",IF(ISNUMBER(INDEX($C$5:$C$2004,(ROW()-4-$Q$1))),INDEX($C$5:$C$2004,(ROW()-4-$Q$1)),"")))</f>
        <v/>
      </c>
      <c r="F1061" s="12">
        <f>IF(A1061="","",IF(L1061-$Q$1-3&lt;1,"",IF(COUNT(INDEX($C$5:$C$2004,(ROW()-4-$Q$1)-3):INDEX($C$5:$C$2004,(ROW()-4-$Q$1)))=4,AVERAGE(INDEX($C$5:$C$2004,(ROW()-4-$Q$1)-3):INDEX($C$5:$C$2004,(ROW()-4-$Q$1))),"")))</f>
        <v/>
      </c>
      <c r="G1061" s="12">
        <f>IF(A1061="","",IF(L1061-$Q$1&lt;1,"",IF(ISNUMBER(INDEX($M$5:$M$2004,(ROW()-4-$Q$1))),INDEX($M$5:$M$2004,(ROW()-4-$Q$1)),"")))</f>
        <v/>
      </c>
      <c r="H1061" s="11">
        <f>IF(AND(ISNUMBER(C1061),ISNUMBER(D1061),ISNUMBER(E1061),ISNUMBER(F1061),ISNUMBER(G1061)),ABS(D1061-C1061),"")</f>
        <v/>
      </c>
      <c r="I1061" s="11">
        <f>IF(ISNUMBER(H1061),ABS(E1061-C1061),"")</f>
        <v/>
      </c>
      <c r="J1061" s="12">
        <f>IF(ISNUMBER(H1061),ABS(F1061-C1061),"")</f>
        <v/>
      </c>
      <c r="K1061" s="12">
        <f>IF(ISNUMBER(H1061),ABS(G1061-C1061),"")</f>
        <v/>
      </c>
      <c r="L1061" s="11">
        <f>IF(A1061="","",IF(A1061=A1060,L1060+1,1))</f>
        <v/>
      </c>
      <c r="M1061" s="12">
        <f>IF(A1061="","",IF(L1061=1,IF(ISNUMBER(C1061),C1061,""),IF(ISNUMBER(C1061),IF(ISNUMBER(M1060),$Q$2*C1061+(1-$Q$2)*M1060,C1061),M1060)))</f>
        <v/>
      </c>
      <c r="N1061" s="11">
        <f>IF(A1061="","",IF(L1061=1,N1060+1,N1060))</f>
        <v/>
      </c>
    </row>
    <row r="1062">
      <c r="A1062" s="10" t="n"/>
      <c r="B1062" s="10" t="n"/>
      <c r="C1062" s="10" t="n"/>
      <c r="D1062" s="10" t="n"/>
      <c r="E1062" s="11">
        <f>IF(A1062="","",IF(L1062-$Q$1&lt;1,"",IF(ISNUMBER(INDEX($C$5:$C$2004,(ROW()-4-$Q$1))),INDEX($C$5:$C$2004,(ROW()-4-$Q$1)),"")))</f>
        <v/>
      </c>
      <c r="F1062" s="12">
        <f>IF(A1062="","",IF(L1062-$Q$1-3&lt;1,"",IF(COUNT(INDEX($C$5:$C$2004,(ROW()-4-$Q$1)-3):INDEX($C$5:$C$2004,(ROW()-4-$Q$1)))=4,AVERAGE(INDEX($C$5:$C$2004,(ROW()-4-$Q$1)-3):INDEX($C$5:$C$2004,(ROW()-4-$Q$1))),"")))</f>
        <v/>
      </c>
      <c r="G1062" s="12">
        <f>IF(A1062="","",IF(L1062-$Q$1&lt;1,"",IF(ISNUMBER(INDEX($M$5:$M$2004,(ROW()-4-$Q$1))),INDEX($M$5:$M$2004,(ROW()-4-$Q$1)),"")))</f>
        <v/>
      </c>
      <c r="H1062" s="11">
        <f>IF(AND(ISNUMBER(C1062),ISNUMBER(D1062),ISNUMBER(E1062),ISNUMBER(F1062),ISNUMBER(G1062)),ABS(D1062-C1062),"")</f>
        <v/>
      </c>
      <c r="I1062" s="11">
        <f>IF(ISNUMBER(H1062),ABS(E1062-C1062),"")</f>
        <v/>
      </c>
      <c r="J1062" s="12">
        <f>IF(ISNUMBER(H1062),ABS(F1062-C1062),"")</f>
        <v/>
      </c>
      <c r="K1062" s="12">
        <f>IF(ISNUMBER(H1062),ABS(G1062-C1062),"")</f>
        <v/>
      </c>
      <c r="L1062" s="11">
        <f>IF(A1062="","",IF(A1062=A1061,L1061+1,1))</f>
        <v/>
      </c>
      <c r="M1062" s="12">
        <f>IF(A1062="","",IF(L1062=1,IF(ISNUMBER(C1062),C1062,""),IF(ISNUMBER(C1062),IF(ISNUMBER(M1061),$Q$2*C1062+(1-$Q$2)*M1061,C1062),M1061)))</f>
        <v/>
      </c>
      <c r="N1062" s="11">
        <f>IF(A1062="","",IF(L1062=1,N1061+1,N1061))</f>
        <v/>
      </c>
    </row>
    <row r="1063">
      <c r="A1063" s="10" t="n"/>
      <c r="B1063" s="10" t="n"/>
      <c r="C1063" s="10" t="n"/>
      <c r="D1063" s="10" t="n"/>
      <c r="E1063" s="11">
        <f>IF(A1063="","",IF(L1063-$Q$1&lt;1,"",IF(ISNUMBER(INDEX($C$5:$C$2004,(ROW()-4-$Q$1))),INDEX($C$5:$C$2004,(ROW()-4-$Q$1)),"")))</f>
        <v/>
      </c>
      <c r="F1063" s="12">
        <f>IF(A1063="","",IF(L1063-$Q$1-3&lt;1,"",IF(COUNT(INDEX($C$5:$C$2004,(ROW()-4-$Q$1)-3):INDEX($C$5:$C$2004,(ROW()-4-$Q$1)))=4,AVERAGE(INDEX($C$5:$C$2004,(ROW()-4-$Q$1)-3):INDEX($C$5:$C$2004,(ROW()-4-$Q$1))),"")))</f>
        <v/>
      </c>
      <c r="G1063" s="12">
        <f>IF(A1063="","",IF(L1063-$Q$1&lt;1,"",IF(ISNUMBER(INDEX($M$5:$M$2004,(ROW()-4-$Q$1))),INDEX($M$5:$M$2004,(ROW()-4-$Q$1)),"")))</f>
        <v/>
      </c>
      <c r="H1063" s="11">
        <f>IF(AND(ISNUMBER(C1063),ISNUMBER(D1063),ISNUMBER(E1063),ISNUMBER(F1063),ISNUMBER(G1063)),ABS(D1063-C1063),"")</f>
        <v/>
      </c>
      <c r="I1063" s="11">
        <f>IF(ISNUMBER(H1063),ABS(E1063-C1063),"")</f>
        <v/>
      </c>
      <c r="J1063" s="12">
        <f>IF(ISNUMBER(H1063),ABS(F1063-C1063),"")</f>
        <v/>
      </c>
      <c r="K1063" s="12">
        <f>IF(ISNUMBER(H1063),ABS(G1063-C1063),"")</f>
        <v/>
      </c>
      <c r="L1063" s="11">
        <f>IF(A1063="","",IF(A1063=A1062,L1062+1,1))</f>
        <v/>
      </c>
      <c r="M1063" s="12">
        <f>IF(A1063="","",IF(L1063=1,IF(ISNUMBER(C1063),C1063,""),IF(ISNUMBER(C1063),IF(ISNUMBER(M1062),$Q$2*C1063+(1-$Q$2)*M1062,C1063),M1062)))</f>
        <v/>
      </c>
      <c r="N1063" s="11">
        <f>IF(A1063="","",IF(L1063=1,N1062+1,N1062))</f>
        <v/>
      </c>
    </row>
    <row r="1064">
      <c r="A1064" s="10" t="n"/>
      <c r="B1064" s="10" t="n"/>
      <c r="C1064" s="10" t="n"/>
      <c r="D1064" s="10" t="n"/>
      <c r="E1064" s="11">
        <f>IF(A1064="","",IF(L1064-$Q$1&lt;1,"",IF(ISNUMBER(INDEX($C$5:$C$2004,(ROW()-4-$Q$1))),INDEX($C$5:$C$2004,(ROW()-4-$Q$1)),"")))</f>
        <v/>
      </c>
      <c r="F1064" s="12">
        <f>IF(A1064="","",IF(L1064-$Q$1-3&lt;1,"",IF(COUNT(INDEX($C$5:$C$2004,(ROW()-4-$Q$1)-3):INDEX($C$5:$C$2004,(ROW()-4-$Q$1)))=4,AVERAGE(INDEX($C$5:$C$2004,(ROW()-4-$Q$1)-3):INDEX($C$5:$C$2004,(ROW()-4-$Q$1))),"")))</f>
        <v/>
      </c>
      <c r="G1064" s="12">
        <f>IF(A1064="","",IF(L1064-$Q$1&lt;1,"",IF(ISNUMBER(INDEX($M$5:$M$2004,(ROW()-4-$Q$1))),INDEX($M$5:$M$2004,(ROW()-4-$Q$1)),"")))</f>
        <v/>
      </c>
      <c r="H1064" s="11">
        <f>IF(AND(ISNUMBER(C1064),ISNUMBER(D1064),ISNUMBER(E1064),ISNUMBER(F1064),ISNUMBER(G1064)),ABS(D1064-C1064),"")</f>
        <v/>
      </c>
      <c r="I1064" s="11">
        <f>IF(ISNUMBER(H1064),ABS(E1064-C1064),"")</f>
        <v/>
      </c>
      <c r="J1064" s="12">
        <f>IF(ISNUMBER(H1064),ABS(F1064-C1064),"")</f>
        <v/>
      </c>
      <c r="K1064" s="12">
        <f>IF(ISNUMBER(H1064),ABS(G1064-C1064),"")</f>
        <v/>
      </c>
      <c r="L1064" s="11">
        <f>IF(A1064="","",IF(A1064=A1063,L1063+1,1))</f>
        <v/>
      </c>
      <c r="M1064" s="12">
        <f>IF(A1064="","",IF(L1064=1,IF(ISNUMBER(C1064),C1064,""),IF(ISNUMBER(C1064),IF(ISNUMBER(M1063),$Q$2*C1064+(1-$Q$2)*M1063,C1064),M1063)))</f>
        <v/>
      </c>
      <c r="N1064" s="11">
        <f>IF(A1064="","",IF(L1064=1,N1063+1,N1063))</f>
        <v/>
      </c>
    </row>
    <row r="1065">
      <c r="A1065" s="10" t="n"/>
      <c r="B1065" s="10" t="n"/>
      <c r="C1065" s="10" t="n"/>
      <c r="D1065" s="10" t="n"/>
      <c r="E1065" s="11">
        <f>IF(A1065="","",IF(L1065-$Q$1&lt;1,"",IF(ISNUMBER(INDEX($C$5:$C$2004,(ROW()-4-$Q$1))),INDEX($C$5:$C$2004,(ROW()-4-$Q$1)),"")))</f>
        <v/>
      </c>
      <c r="F1065" s="12">
        <f>IF(A1065="","",IF(L1065-$Q$1-3&lt;1,"",IF(COUNT(INDEX($C$5:$C$2004,(ROW()-4-$Q$1)-3):INDEX($C$5:$C$2004,(ROW()-4-$Q$1)))=4,AVERAGE(INDEX($C$5:$C$2004,(ROW()-4-$Q$1)-3):INDEX($C$5:$C$2004,(ROW()-4-$Q$1))),"")))</f>
        <v/>
      </c>
      <c r="G1065" s="12">
        <f>IF(A1065="","",IF(L1065-$Q$1&lt;1,"",IF(ISNUMBER(INDEX($M$5:$M$2004,(ROW()-4-$Q$1))),INDEX($M$5:$M$2004,(ROW()-4-$Q$1)),"")))</f>
        <v/>
      </c>
      <c r="H1065" s="11">
        <f>IF(AND(ISNUMBER(C1065),ISNUMBER(D1065),ISNUMBER(E1065),ISNUMBER(F1065),ISNUMBER(G1065)),ABS(D1065-C1065),"")</f>
        <v/>
      </c>
      <c r="I1065" s="11">
        <f>IF(ISNUMBER(H1065),ABS(E1065-C1065),"")</f>
        <v/>
      </c>
      <c r="J1065" s="12">
        <f>IF(ISNUMBER(H1065),ABS(F1065-C1065),"")</f>
        <v/>
      </c>
      <c r="K1065" s="12">
        <f>IF(ISNUMBER(H1065),ABS(G1065-C1065),"")</f>
        <v/>
      </c>
      <c r="L1065" s="11">
        <f>IF(A1065="","",IF(A1065=A1064,L1064+1,1))</f>
        <v/>
      </c>
      <c r="M1065" s="12">
        <f>IF(A1065="","",IF(L1065=1,IF(ISNUMBER(C1065),C1065,""),IF(ISNUMBER(C1065),IF(ISNUMBER(M1064),$Q$2*C1065+(1-$Q$2)*M1064,C1065),M1064)))</f>
        <v/>
      </c>
      <c r="N1065" s="11">
        <f>IF(A1065="","",IF(L1065=1,N1064+1,N1064))</f>
        <v/>
      </c>
    </row>
    <row r="1066">
      <c r="A1066" s="10" t="n"/>
      <c r="B1066" s="10" t="n"/>
      <c r="C1066" s="10" t="n"/>
      <c r="D1066" s="10" t="n"/>
      <c r="E1066" s="11">
        <f>IF(A1066="","",IF(L1066-$Q$1&lt;1,"",IF(ISNUMBER(INDEX($C$5:$C$2004,(ROW()-4-$Q$1))),INDEX($C$5:$C$2004,(ROW()-4-$Q$1)),"")))</f>
        <v/>
      </c>
      <c r="F1066" s="12">
        <f>IF(A1066="","",IF(L1066-$Q$1-3&lt;1,"",IF(COUNT(INDEX($C$5:$C$2004,(ROW()-4-$Q$1)-3):INDEX($C$5:$C$2004,(ROW()-4-$Q$1)))=4,AVERAGE(INDEX($C$5:$C$2004,(ROW()-4-$Q$1)-3):INDEX($C$5:$C$2004,(ROW()-4-$Q$1))),"")))</f>
        <v/>
      </c>
      <c r="G1066" s="12">
        <f>IF(A1066="","",IF(L1066-$Q$1&lt;1,"",IF(ISNUMBER(INDEX($M$5:$M$2004,(ROW()-4-$Q$1))),INDEX($M$5:$M$2004,(ROW()-4-$Q$1)),"")))</f>
        <v/>
      </c>
      <c r="H1066" s="11">
        <f>IF(AND(ISNUMBER(C1066),ISNUMBER(D1066),ISNUMBER(E1066),ISNUMBER(F1066),ISNUMBER(G1066)),ABS(D1066-C1066),"")</f>
        <v/>
      </c>
      <c r="I1066" s="11">
        <f>IF(ISNUMBER(H1066),ABS(E1066-C1066),"")</f>
        <v/>
      </c>
      <c r="J1066" s="12">
        <f>IF(ISNUMBER(H1066),ABS(F1066-C1066),"")</f>
        <v/>
      </c>
      <c r="K1066" s="12">
        <f>IF(ISNUMBER(H1066),ABS(G1066-C1066),"")</f>
        <v/>
      </c>
      <c r="L1066" s="11">
        <f>IF(A1066="","",IF(A1066=A1065,L1065+1,1))</f>
        <v/>
      </c>
      <c r="M1066" s="12">
        <f>IF(A1066="","",IF(L1066=1,IF(ISNUMBER(C1066),C1066,""),IF(ISNUMBER(C1066),IF(ISNUMBER(M1065),$Q$2*C1066+(1-$Q$2)*M1065,C1066),M1065)))</f>
        <v/>
      </c>
      <c r="N1066" s="11">
        <f>IF(A1066="","",IF(L1066=1,N1065+1,N1065))</f>
        <v/>
      </c>
    </row>
    <row r="1067">
      <c r="A1067" s="10" t="n"/>
      <c r="B1067" s="10" t="n"/>
      <c r="C1067" s="10" t="n"/>
      <c r="D1067" s="10" t="n"/>
      <c r="E1067" s="11">
        <f>IF(A1067="","",IF(L1067-$Q$1&lt;1,"",IF(ISNUMBER(INDEX($C$5:$C$2004,(ROW()-4-$Q$1))),INDEX($C$5:$C$2004,(ROW()-4-$Q$1)),"")))</f>
        <v/>
      </c>
      <c r="F1067" s="12">
        <f>IF(A1067="","",IF(L1067-$Q$1-3&lt;1,"",IF(COUNT(INDEX($C$5:$C$2004,(ROW()-4-$Q$1)-3):INDEX($C$5:$C$2004,(ROW()-4-$Q$1)))=4,AVERAGE(INDEX($C$5:$C$2004,(ROW()-4-$Q$1)-3):INDEX($C$5:$C$2004,(ROW()-4-$Q$1))),"")))</f>
        <v/>
      </c>
      <c r="G1067" s="12">
        <f>IF(A1067="","",IF(L1067-$Q$1&lt;1,"",IF(ISNUMBER(INDEX($M$5:$M$2004,(ROW()-4-$Q$1))),INDEX($M$5:$M$2004,(ROW()-4-$Q$1)),"")))</f>
        <v/>
      </c>
      <c r="H1067" s="11">
        <f>IF(AND(ISNUMBER(C1067),ISNUMBER(D1067),ISNUMBER(E1067),ISNUMBER(F1067),ISNUMBER(G1067)),ABS(D1067-C1067),"")</f>
        <v/>
      </c>
      <c r="I1067" s="11">
        <f>IF(ISNUMBER(H1067),ABS(E1067-C1067),"")</f>
        <v/>
      </c>
      <c r="J1067" s="12">
        <f>IF(ISNUMBER(H1067),ABS(F1067-C1067),"")</f>
        <v/>
      </c>
      <c r="K1067" s="12">
        <f>IF(ISNUMBER(H1067),ABS(G1067-C1067),"")</f>
        <v/>
      </c>
      <c r="L1067" s="11">
        <f>IF(A1067="","",IF(A1067=A1066,L1066+1,1))</f>
        <v/>
      </c>
      <c r="M1067" s="12">
        <f>IF(A1067="","",IF(L1067=1,IF(ISNUMBER(C1067),C1067,""),IF(ISNUMBER(C1067),IF(ISNUMBER(M1066),$Q$2*C1067+(1-$Q$2)*M1066,C1067),M1066)))</f>
        <v/>
      </c>
      <c r="N1067" s="11">
        <f>IF(A1067="","",IF(L1067=1,N1066+1,N1066))</f>
        <v/>
      </c>
    </row>
    <row r="1068">
      <c r="A1068" s="10" t="n"/>
      <c r="B1068" s="10" t="n"/>
      <c r="C1068" s="10" t="n"/>
      <c r="D1068" s="10" t="n"/>
      <c r="E1068" s="11">
        <f>IF(A1068="","",IF(L1068-$Q$1&lt;1,"",IF(ISNUMBER(INDEX($C$5:$C$2004,(ROW()-4-$Q$1))),INDEX($C$5:$C$2004,(ROW()-4-$Q$1)),"")))</f>
        <v/>
      </c>
      <c r="F1068" s="12">
        <f>IF(A1068="","",IF(L1068-$Q$1-3&lt;1,"",IF(COUNT(INDEX($C$5:$C$2004,(ROW()-4-$Q$1)-3):INDEX($C$5:$C$2004,(ROW()-4-$Q$1)))=4,AVERAGE(INDEX($C$5:$C$2004,(ROW()-4-$Q$1)-3):INDEX($C$5:$C$2004,(ROW()-4-$Q$1))),"")))</f>
        <v/>
      </c>
      <c r="G1068" s="12">
        <f>IF(A1068="","",IF(L1068-$Q$1&lt;1,"",IF(ISNUMBER(INDEX($M$5:$M$2004,(ROW()-4-$Q$1))),INDEX($M$5:$M$2004,(ROW()-4-$Q$1)),"")))</f>
        <v/>
      </c>
      <c r="H1068" s="11">
        <f>IF(AND(ISNUMBER(C1068),ISNUMBER(D1068),ISNUMBER(E1068),ISNUMBER(F1068),ISNUMBER(G1068)),ABS(D1068-C1068),"")</f>
        <v/>
      </c>
      <c r="I1068" s="11">
        <f>IF(ISNUMBER(H1068),ABS(E1068-C1068),"")</f>
        <v/>
      </c>
      <c r="J1068" s="12">
        <f>IF(ISNUMBER(H1068),ABS(F1068-C1068),"")</f>
        <v/>
      </c>
      <c r="K1068" s="12">
        <f>IF(ISNUMBER(H1068),ABS(G1068-C1068),"")</f>
        <v/>
      </c>
      <c r="L1068" s="11">
        <f>IF(A1068="","",IF(A1068=A1067,L1067+1,1))</f>
        <v/>
      </c>
      <c r="M1068" s="12">
        <f>IF(A1068="","",IF(L1068=1,IF(ISNUMBER(C1068),C1068,""),IF(ISNUMBER(C1068),IF(ISNUMBER(M1067),$Q$2*C1068+(1-$Q$2)*M1067,C1068),M1067)))</f>
        <v/>
      </c>
      <c r="N1068" s="11">
        <f>IF(A1068="","",IF(L1068=1,N1067+1,N1067))</f>
        <v/>
      </c>
    </row>
    <row r="1069">
      <c r="A1069" s="10" t="n"/>
      <c r="B1069" s="10" t="n"/>
      <c r="C1069" s="10" t="n"/>
      <c r="D1069" s="10" t="n"/>
      <c r="E1069" s="11">
        <f>IF(A1069="","",IF(L1069-$Q$1&lt;1,"",IF(ISNUMBER(INDEX($C$5:$C$2004,(ROW()-4-$Q$1))),INDEX($C$5:$C$2004,(ROW()-4-$Q$1)),"")))</f>
        <v/>
      </c>
      <c r="F1069" s="12">
        <f>IF(A1069="","",IF(L1069-$Q$1-3&lt;1,"",IF(COUNT(INDEX($C$5:$C$2004,(ROW()-4-$Q$1)-3):INDEX($C$5:$C$2004,(ROW()-4-$Q$1)))=4,AVERAGE(INDEX($C$5:$C$2004,(ROW()-4-$Q$1)-3):INDEX($C$5:$C$2004,(ROW()-4-$Q$1))),"")))</f>
        <v/>
      </c>
      <c r="G1069" s="12">
        <f>IF(A1069="","",IF(L1069-$Q$1&lt;1,"",IF(ISNUMBER(INDEX($M$5:$M$2004,(ROW()-4-$Q$1))),INDEX($M$5:$M$2004,(ROW()-4-$Q$1)),"")))</f>
        <v/>
      </c>
      <c r="H1069" s="11">
        <f>IF(AND(ISNUMBER(C1069),ISNUMBER(D1069),ISNUMBER(E1069),ISNUMBER(F1069),ISNUMBER(G1069)),ABS(D1069-C1069),"")</f>
        <v/>
      </c>
      <c r="I1069" s="11">
        <f>IF(ISNUMBER(H1069),ABS(E1069-C1069),"")</f>
        <v/>
      </c>
      <c r="J1069" s="12">
        <f>IF(ISNUMBER(H1069),ABS(F1069-C1069),"")</f>
        <v/>
      </c>
      <c r="K1069" s="12">
        <f>IF(ISNUMBER(H1069),ABS(G1069-C1069),"")</f>
        <v/>
      </c>
      <c r="L1069" s="11">
        <f>IF(A1069="","",IF(A1069=A1068,L1068+1,1))</f>
        <v/>
      </c>
      <c r="M1069" s="12">
        <f>IF(A1069="","",IF(L1069=1,IF(ISNUMBER(C1069),C1069,""),IF(ISNUMBER(C1069),IF(ISNUMBER(M1068),$Q$2*C1069+(1-$Q$2)*M1068,C1069),M1068)))</f>
        <v/>
      </c>
      <c r="N1069" s="11">
        <f>IF(A1069="","",IF(L1069=1,N1068+1,N1068))</f>
        <v/>
      </c>
    </row>
    <row r="1070">
      <c r="A1070" s="10" t="n"/>
      <c r="B1070" s="10" t="n"/>
      <c r="C1070" s="10" t="n"/>
      <c r="D1070" s="10" t="n"/>
      <c r="E1070" s="11">
        <f>IF(A1070="","",IF(L1070-$Q$1&lt;1,"",IF(ISNUMBER(INDEX($C$5:$C$2004,(ROW()-4-$Q$1))),INDEX($C$5:$C$2004,(ROW()-4-$Q$1)),"")))</f>
        <v/>
      </c>
      <c r="F1070" s="12">
        <f>IF(A1070="","",IF(L1070-$Q$1-3&lt;1,"",IF(COUNT(INDEX($C$5:$C$2004,(ROW()-4-$Q$1)-3):INDEX($C$5:$C$2004,(ROW()-4-$Q$1)))=4,AVERAGE(INDEX($C$5:$C$2004,(ROW()-4-$Q$1)-3):INDEX($C$5:$C$2004,(ROW()-4-$Q$1))),"")))</f>
        <v/>
      </c>
      <c r="G1070" s="12">
        <f>IF(A1070="","",IF(L1070-$Q$1&lt;1,"",IF(ISNUMBER(INDEX($M$5:$M$2004,(ROW()-4-$Q$1))),INDEX($M$5:$M$2004,(ROW()-4-$Q$1)),"")))</f>
        <v/>
      </c>
      <c r="H1070" s="11">
        <f>IF(AND(ISNUMBER(C1070),ISNUMBER(D1070),ISNUMBER(E1070),ISNUMBER(F1070),ISNUMBER(G1070)),ABS(D1070-C1070),"")</f>
        <v/>
      </c>
      <c r="I1070" s="11">
        <f>IF(ISNUMBER(H1070),ABS(E1070-C1070),"")</f>
        <v/>
      </c>
      <c r="J1070" s="12">
        <f>IF(ISNUMBER(H1070),ABS(F1070-C1070),"")</f>
        <v/>
      </c>
      <c r="K1070" s="12">
        <f>IF(ISNUMBER(H1070),ABS(G1070-C1070),"")</f>
        <v/>
      </c>
      <c r="L1070" s="11">
        <f>IF(A1070="","",IF(A1070=A1069,L1069+1,1))</f>
        <v/>
      </c>
      <c r="M1070" s="12">
        <f>IF(A1070="","",IF(L1070=1,IF(ISNUMBER(C1070),C1070,""),IF(ISNUMBER(C1070),IF(ISNUMBER(M1069),$Q$2*C1070+(1-$Q$2)*M1069,C1070),M1069)))</f>
        <v/>
      </c>
      <c r="N1070" s="11">
        <f>IF(A1070="","",IF(L1070=1,N1069+1,N1069))</f>
        <v/>
      </c>
    </row>
    <row r="1071">
      <c r="A1071" s="10" t="n"/>
      <c r="B1071" s="10" t="n"/>
      <c r="C1071" s="10" t="n"/>
      <c r="D1071" s="10" t="n"/>
      <c r="E1071" s="11">
        <f>IF(A1071="","",IF(L1071-$Q$1&lt;1,"",IF(ISNUMBER(INDEX($C$5:$C$2004,(ROW()-4-$Q$1))),INDEX($C$5:$C$2004,(ROW()-4-$Q$1)),"")))</f>
        <v/>
      </c>
      <c r="F1071" s="12">
        <f>IF(A1071="","",IF(L1071-$Q$1-3&lt;1,"",IF(COUNT(INDEX($C$5:$C$2004,(ROW()-4-$Q$1)-3):INDEX($C$5:$C$2004,(ROW()-4-$Q$1)))=4,AVERAGE(INDEX($C$5:$C$2004,(ROW()-4-$Q$1)-3):INDEX($C$5:$C$2004,(ROW()-4-$Q$1))),"")))</f>
        <v/>
      </c>
      <c r="G1071" s="12">
        <f>IF(A1071="","",IF(L1071-$Q$1&lt;1,"",IF(ISNUMBER(INDEX($M$5:$M$2004,(ROW()-4-$Q$1))),INDEX($M$5:$M$2004,(ROW()-4-$Q$1)),"")))</f>
        <v/>
      </c>
      <c r="H1071" s="11">
        <f>IF(AND(ISNUMBER(C1071),ISNUMBER(D1071),ISNUMBER(E1071),ISNUMBER(F1071),ISNUMBER(G1071)),ABS(D1071-C1071),"")</f>
        <v/>
      </c>
      <c r="I1071" s="11">
        <f>IF(ISNUMBER(H1071),ABS(E1071-C1071),"")</f>
        <v/>
      </c>
      <c r="J1071" s="12">
        <f>IF(ISNUMBER(H1071),ABS(F1071-C1071),"")</f>
        <v/>
      </c>
      <c r="K1071" s="12">
        <f>IF(ISNUMBER(H1071),ABS(G1071-C1071),"")</f>
        <v/>
      </c>
      <c r="L1071" s="11">
        <f>IF(A1071="","",IF(A1071=A1070,L1070+1,1))</f>
        <v/>
      </c>
      <c r="M1071" s="12">
        <f>IF(A1071="","",IF(L1071=1,IF(ISNUMBER(C1071),C1071,""),IF(ISNUMBER(C1071),IF(ISNUMBER(M1070),$Q$2*C1071+(1-$Q$2)*M1070,C1071),M1070)))</f>
        <v/>
      </c>
      <c r="N1071" s="11">
        <f>IF(A1071="","",IF(L1071=1,N1070+1,N1070))</f>
        <v/>
      </c>
    </row>
    <row r="1072">
      <c r="A1072" s="10" t="n"/>
      <c r="B1072" s="10" t="n"/>
      <c r="C1072" s="10" t="n"/>
      <c r="D1072" s="10" t="n"/>
      <c r="E1072" s="11">
        <f>IF(A1072="","",IF(L1072-$Q$1&lt;1,"",IF(ISNUMBER(INDEX($C$5:$C$2004,(ROW()-4-$Q$1))),INDEX($C$5:$C$2004,(ROW()-4-$Q$1)),"")))</f>
        <v/>
      </c>
      <c r="F1072" s="12">
        <f>IF(A1072="","",IF(L1072-$Q$1-3&lt;1,"",IF(COUNT(INDEX($C$5:$C$2004,(ROW()-4-$Q$1)-3):INDEX($C$5:$C$2004,(ROW()-4-$Q$1)))=4,AVERAGE(INDEX($C$5:$C$2004,(ROW()-4-$Q$1)-3):INDEX($C$5:$C$2004,(ROW()-4-$Q$1))),"")))</f>
        <v/>
      </c>
      <c r="G1072" s="12">
        <f>IF(A1072="","",IF(L1072-$Q$1&lt;1,"",IF(ISNUMBER(INDEX($M$5:$M$2004,(ROW()-4-$Q$1))),INDEX($M$5:$M$2004,(ROW()-4-$Q$1)),"")))</f>
        <v/>
      </c>
      <c r="H1072" s="11">
        <f>IF(AND(ISNUMBER(C1072),ISNUMBER(D1072),ISNUMBER(E1072),ISNUMBER(F1072),ISNUMBER(G1072)),ABS(D1072-C1072),"")</f>
        <v/>
      </c>
      <c r="I1072" s="11">
        <f>IF(ISNUMBER(H1072),ABS(E1072-C1072),"")</f>
        <v/>
      </c>
      <c r="J1072" s="12">
        <f>IF(ISNUMBER(H1072),ABS(F1072-C1072),"")</f>
        <v/>
      </c>
      <c r="K1072" s="12">
        <f>IF(ISNUMBER(H1072),ABS(G1072-C1072),"")</f>
        <v/>
      </c>
      <c r="L1072" s="11">
        <f>IF(A1072="","",IF(A1072=A1071,L1071+1,1))</f>
        <v/>
      </c>
      <c r="M1072" s="12">
        <f>IF(A1072="","",IF(L1072=1,IF(ISNUMBER(C1072),C1072,""),IF(ISNUMBER(C1072),IF(ISNUMBER(M1071),$Q$2*C1072+(1-$Q$2)*M1071,C1072),M1071)))</f>
        <v/>
      </c>
      <c r="N1072" s="11">
        <f>IF(A1072="","",IF(L1072=1,N1071+1,N1071))</f>
        <v/>
      </c>
    </row>
    <row r="1073">
      <c r="A1073" s="10" t="n"/>
      <c r="B1073" s="10" t="n"/>
      <c r="C1073" s="10" t="n"/>
      <c r="D1073" s="10" t="n"/>
      <c r="E1073" s="11">
        <f>IF(A1073="","",IF(L1073-$Q$1&lt;1,"",IF(ISNUMBER(INDEX($C$5:$C$2004,(ROW()-4-$Q$1))),INDEX($C$5:$C$2004,(ROW()-4-$Q$1)),"")))</f>
        <v/>
      </c>
      <c r="F1073" s="12">
        <f>IF(A1073="","",IF(L1073-$Q$1-3&lt;1,"",IF(COUNT(INDEX($C$5:$C$2004,(ROW()-4-$Q$1)-3):INDEX($C$5:$C$2004,(ROW()-4-$Q$1)))=4,AVERAGE(INDEX($C$5:$C$2004,(ROW()-4-$Q$1)-3):INDEX($C$5:$C$2004,(ROW()-4-$Q$1))),"")))</f>
        <v/>
      </c>
      <c r="G1073" s="12">
        <f>IF(A1073="","",IF(L1073-$Q$1&lt;1,"",IF(ISNUMBER(INDEX($M$5:$M$2004,(ROW()-4-$Q$1))),INDEX($M$5:$M$2004,(ROW()-4-$Q$1)),"")))</f>
        <v/>
      </c>
      <c r="H1073" s="11">
        <f>IF(AND(ISNUMBER(C1073),ISNUMBER(D1073),ISNUMBER(E1073),ISNUMBER(F1073),ISNUMBER(G1073)),ABS(D1073-C1073),"")</f>
        <v/>
      </c>
      <c r="I1073" s="11">
        <f>IF(ISNUMBER(H1073),ABS(E1073-C1073),"")</f>
        <v/>
      </c>
      <c r="J1073" s="12">
        <f>IF(ISNUMBER(H1073),ABS(F1073-C1073),"")</f>
        <v/>
      </c>
      <c r="K1073" s="12">
        <f>IF(ISNUMBER(H1073),ABS(G1073-C1073),"")</f>
        <v/>
      </c>
      <c r="L1073" s="11">
        <f>IF(A1073="","",IF(A1073=A1072,L1072+1,1))</f>
        <v/>
      </c>
      <c r="M1073" s="12">
        <f>IF(A1073="","",IF(L1073=1,IF(ISNUMBER(C1073),C1073,""),IF(ISNUMBER(C1073),IF(ISNUMBER(M1072),$Q$2*C1073+(1-$Q$2)*M1072,C1073),M1072)))</f>
        <v/>
      </c>
      <c r="N1073" s="11">
        <f>IF(A1073="","",IF(L1073=1,N1072+1,N1072))</f>
        <v/>
      </c>
    </row>
    <row r="1074">
      <c r="A1074" s="10" t="n"/>
      <c r="B1074" s="10" t="n"/>
      <c r="C1074" s="10" t="n"/>
      <c r="D1074" s="10" t="n"/>
      <c r="E1074" s="11">
        <f>IF(A1074="","",IF(L1074-$Q$1&lt;1,"",IF(ISNUMBER(INDEX($C$5:$C$2004,(ROW()-4-$Q$1))),INDEX($C$5:$C$2004,(ROW()-4-$Q$1)),"")))</f>
        <v/>
      </c>
      <c r="F1074" s="12">
        <f>IF(A1074="","",IF(L1074-$Q$1-3&lt;1,"",IF(COUNT(INDEX($C$5:$C$2004,(ROW()-4-$Q$1)-3):INDEX($C$5:$C$2004,(ROW()-4-$Q$1)))=4,AVERAGE(INDEX($C$5:$C$2004,(ROW()-4-$Q$1)-3):INDEX($C$5:$C$2004,(ROW()-4-$Q$1))),"")))</f>
        <v/>
      </c>
      <c r="G1074" s="12">
        <f>IF(A1074="","",IF(L1074-$Q$1&lt;1,"",IF(ISNUMBER(INDEX($M$5:$M$2004,(ROW()-4-$Q$1))),INDEX($M$5:$M$2004,(ROW()-4-$Q$1)),"")))</f>
        <v/>
      </c>
      <c r="H1074" s="11">
        <f>IF(AND(ISNUMBER(C1074),ISNUMBER(D1074),ISNUMBER(E1074),ISNUMBER(F1074),ISNUMBER(G1074)),ABS(D1074-C1074),"")</f>
        <v/>
      </c>
      <c r="I1074" s="11">
        <f>IF(ISNUMBER(H1074),ABS(E1074-C1074),"")</f>
        <v/>
      </c>
      <c r="J1074" s="12">
        <f>IF(ISNUMBER(H1074),ABS(F1074-C1074),"")</f>
        <v/>
      </c>
      <c r="K1074" s="12">
        <f>IF(ISNUMBER(H1074),ABS(G1074-C1074),"")</f>
        <v/>
      </c>
      <c r="L1074" s="11">
        <f>IF(A1074="","",IF(A1074=A1073,L1073+1,1))</f>
        <v/>
      </c>
      <c r="M1074" s="12">
        <f>IF(A1074="","",IF(L1074=1,IF(ISNUMBER(C1074),C1074,""),IF(ISNUMBER(C1074),IF(ISNUMBER(M1073),$Q$2*C1074+(1-$Q$2)*M1073,C1074),M1073)))</f>
        <v/>
      </c>
      <c r="N1074" s="11">
        <f>IF(A1074="","",IF(L1074=1,N1073+1,N1073))</f>
        <v/>
      </c>
    </row>
    <row r="1075">
      <c r="A1075" s="10" t="n"/>
      <c r="B1075" s="10" t="n"/>
      <c r="C1075" s="10" t="n"/>
      <c r="D1075" s="10" t="n"/>
      <c r="E1075" s="11">
        <f>IF(A1075="","",IF(L1075-$Q$1&lt;1,"",IF(ISNUMBER(INDEX($C$5:$C$2004,(ROW()-4-$Q$1))),INDEX($C$5:$C$2004,(ROW()-4-$Q$1)),"")))</f>
        <v/>
      </c>
      <c r="F1075" s="12">
        <f>IF(A1075="","",IF(L1075-$Q$1-3&lt;1,"",IF(COUNT(INDEX($C$5:$C$2004,(ROW()-4-$Q$1)-3):INDEX($C$5:$C$2004,(ROW()-4-$Q$1)))=4,AVERAGE(INDEX($C$5:$C$2004,(ROW()-4-$Q$1)-3):INDEX($C$5:$C$2004,(ROW()-4-$Q$1))),"")))</f>
        <v/>
      </c>
      <c r="G1075" s="12">
        <f>IF(A1075="","",IF(L1075-$Q$1&lt;1,"",IF(ISNUMBER(INDEX($M$5:$M$2004,(ROW()-4-$Q$1))),INDEX($M$5:$M$2004,(ROW()-4-$Q$1)),"")))</f>
        <v/>
      </c>
      <c r="H1075" s="11">
        <f>IF(AND(ISNUMBER(C1075),ISNUMBER(D1075),ISNUMBER(E1075),ISNUMBER(F1075),ISNUMBER(G1075)),ABS(D1075-C1075),"")</f>
        <v/>
      </c>
      <c r="I1075" s="11">
        <f>IF(ISNUMBER(H1075),ABS(E1075-C1075),"")</f>
        <v/>
      </c>
      <c r="J1075" s="12">
        <f>IF(ISNUMBER(H1075),ABS(F1075-C1075),"")</f>
        <v/>
      </c>
      <c r="K1075" s="12">
        <f>IF(ISNUMBER(H1075),ABS(G1075-C1075),"")</f>
        <v/>
      </c>
      <c r="L1075" s="11">
        <f>IF(A1075="","",IF(A1075=A1074,L1074+1,1))</f>
        <v/>
      </c>
      <c r="M1075" s="12">
        <f>IF(A1075="","",IF(L1075=1,IF(ISNUMBER(C1075),C1075,""),IF(ISNUMBER(C1075),IF(ISNUMBER(M1074),$Q$2*C1075+(1-$Q$2)*M1074,C1075),M1074)))</f>
        <v/>
      </c>
      <c r="N1075" s="11">
        <f>IF(A1075="","",IF(L1075=1,N1074+1,N1074))</f>
        <v/>
      </c>
    </row>
    <row r="1076">
      <c r="A1076" s="10" t="n"/>
      <c r="B1076" s="10" t="n"/>
      <c r="C1076" s="10" t="n"/>
      <c r="D1076" s="10" t="n"/>
      <c r="E1076" s="11">
        <f>IF(A1076="","",IF(L1076-$Q$1&lt;1,"",IF(ISNUMBER(INDEX($C$5:$C$2004,(ROW()-4-$Q$1))),INDEX($C$5:$C$2004,(ROW()-4-$Q$1)),"")))</f>
        <v/>
      </c>
      <c r="F1076" s="12">
        <f>IF(A1076="","",IF(L1076-$Q$1-3&lt;1,"",IF(COUNT(INDEX($C$5:$C$2004,(ROW()-4-$Q$1)-3):INDEX($C$5:$C$2004,(ROW()-4-$Q$1)))=4,AVERAGE(INDEX($C$5:$C$2004,(ROW()-4-$Q$1)-3):INDEX($C$5:$C$2004,(ROW()-4-$Q$1))),"")))</f>
        <v/>
      </c>
      <c r="G1076" s="12">
        <f>IF(A1076="","",IF(L1076-$Q$1&lt;1,"",IF(ISNUMBER(INDEX($M$5:$M$2004,(ROW()-4-$Q$1))),INDEX($M$5:$M$2004,(ROW()-4-$Q$1)),"")))</f>
        <v/>
      </c>
      <c r="H1076" s="11">
        <f>IF(AND(ISNUMBER(C1076),ISNUMBER(D1076),ISNUMBER(E1076),ISNUMBER(F1076),ISNUMBER(G1076)),ABS(D1076-C1076),"")</f>
        <v/>
      </c>
      <c r="I1076" s="11">
        <f>IF(ISNUMBER(H1076),ABS(E1076-C1076),"")</f>
        <v/>
      </c>
      <c r="J1076" s="12">
        <f>IF(ISNUMBER(H1076),ABS(F1076-C1076),"")</f>
        <v/>
      </c>
      <c r="K1076" s="12">
        <f>IF(ISNUMBER(H1076),ABS(G1076-C1076),"")</f>
        <v/>
      </c>
      <c r="L1076" s="11">
        <f>IF(A1076="","",IF(A1076=A1075,L1075+1,1))</f>
        <v/>
      </c>
      <c r="M1076" s="12">
        <f>IF(A1076="","",IF(L1076=1,IF(ISNUMBER(C1076),C1076,""),IF(ISNUMBER(C1076),IF(ISNUMBER(M1075),$Q$2*C1076+(1-$Q$2)*M1075,C1076),M1075)))</f>
        <v/>
      </c>
      <c r="N1076" s="11">
        <f>IF(A1076="","",IF(L1076=1,N1075+1,N1075))</f>
        <v/>
      </c>
    </row>
    <row r="1077">
      <c r="A1077" s="10" t="n"/>
      <c r="B1077" s="10" t="n"/>
      <c r="C1077" s="10" t="n"/>
      <c r="D1077" s="10" t="n"/>
      <c r="E1077" s="11">
        <f>IF(A1077="","",IF(L1077-$Q$1&lt;1,"",IF(ISNUMBER(INDEX($C$5:$C$2004,(ROW()-4-$Q$1))),INDEX($C$5:$C$2004,(ROW()-4-$Q$1)),"")))</f>
        <v/>
      </c>
      <c r="F1077" s="12">
        <f>IF(A1077="","",IF(L1077-$Q$1-3&lt;1,"",IF(COUNT(INDEX($C$5:$C$2004,(ROW()-4-$Q$1)-3):INDEX($C$5:$C$2004,(ROW()-4-$Q$1)))=4,AVERAGE(INDEX($C$5:$C$2004,(ROW()-4-$Q$1)-3):INDEX($C$5:$C$2004,(ROW()-4-$Q$1))),"")))</f>
        <v/>
      </c>
      <c r="G1077" s="12">
        <f>IF(A1077="","",IF(L1077-$Q$1&lt;1,"",IF(ISNUMBER(INDEX($M$5:$M$2004,(ROW()-4-$Q$1))),INDEX($M$5:$M$2004,(ROW()-4-$Q$1)),"")))</f>
        <v/>
      </c>
      <c r="H1077" s="11">
        <f>IF(AND(ISNUMBER(C1077),ISNUMBER(D1077),ISNUMBER(E1077),ISNUMBER(F1077),ISNUMBER(G1077)),ABS(D1077-C1077),"")</f>
        <v/>
      </c>
      <c r="I1077" s="11">
        <f>IF(ISNUMBER(H1077),ABS(E1077-C1077),"")</f>
        <v/>
      </c>
      <c r="J1077" s="12">
        <f>IF(ISNUMBER(H1077),ABS(F1077-C1077),"")</f>
        <v/>
      </c>
      <c r="K1077" s="12">
        <f>IF(ISNUMBER(H1077),ABS(G1077-C1077),"")</f>
        <v/>
      </c>
      <c r="L1077" s="11">
        <f>IF(A1077="","",IF(A1077=A1076,L1076+1,1))</f>
        <v/>
      </c>
      <c r="M1077" s="12">
        <f>IF(A1077="","",IF(L1077=1,IF(ISNUMBER(C1077),C1077,""),IF(ISNUMBER(C1077),IF(ISNUMBER(M1076),$Q$2*C1077+(1-$Q$2)*M1076,C1077),M1076)))</f>
        <v/>
      </c>
      <c r="N1077" s="11">
        <f>IF(A1077="","",IF(L1077=1,N1076+1,N1076))</f>
        <v/>
      </c>
    </row>
    <row r="1078">
      <c r="A1078" s="10" t="n"/>
      <c r="B1078" s="10" t="n"/>
      <c r="C1078" s="10" t="n"/>
      <c r="D1078" s="10" t="n"/>
      <c r="E1078" s="11">
        <f>IF(A1078="","",IF(L1078-$Q$1&lt;1,"",IF(ISNUMBER(INDEX($C$5:$C$2004,(ROW()-4-$Q$1))),INDEX($C$5:$C$2004,(ROW()-4-$Q$1)),"")))</f>
        <v/>
      </c>
      <c r="F1078" s="12">
        <f>IF(A1078="","",IF(L1078-$Q$1-3&lt;1,"",IF(COUNT(INDEX($C$5:$C$2004,(ROW()-4-$Q$1)-3):INDEX($C$5:$C$2004,(ROW()-4-$Q$1)))=4,AVERAGE(INDEX($C$5:$C$2004,(ROW()-4-$Q$1)-3):INDEX($C$5:$C$2004,(ROW()-4-$Q$1))),"")))</f>
        <v/>
      </c>
      <c r="G1078" s="12">
        <f>IF(A1078="","",IF(L1078-$Q$1&lt;1,"",IF(ISNUMBER(INDEX($M$5:$M$2004,(ROW()-4-$Q$1))),INDEX($M$5:$M$2004,(ROW()-4-$Q$1)),"")))</f>
        <v/>
      </c>
      <c r="H1078" s="11">
        <f>IF(AND(ISNUMBER(C1078),ISNUMBER(D1078),ISNUMBER(E1078),ISNUMBER(F1078),ISNUMBER(G1078)),ABS(D1078-C1078),"")</f>
        <v/>
      </c>
      <c r="I1078" s="11">
        <f>IF(ISNUMBER(H1078),ABS(E1078-C1078),"")</f>
        <v/>
      </c>
      <c r="J1078" s="12">
        <f>IF(ISNUMBER(H1078),ABS(F1078-C1078),"")</f>
        <v/>
      </c>
      <c r="K1078" s="12">
        <f>IF(ISNUMBER(H1078),ABS(G1078-C1078),"")</f>
        <v/>
      </c>
      <c r="L1078" s="11">
        <f>IF(A1078="","",IF(A1078=A1077,L1077+1,1))</f>
        <v/>
      </c>
      <c r="M1078" s="12">
        <f>IF(A1078="","",IF(L1078=1,IF(ISNUMBER(C1078),C1078,""),IF(ISNUMBER(C1078),IF(ISNUMBER(M1077),$Q$2*C1078+(1-$Q$2)*M1077,C1078),M1077)))</f>
        <v/>
      </c>
      <c r="N1078" s="11">
        <f>IF(A1078="","",IF(L1078=1,N1077+1,N1077))</f>
        <v/>
      </c>
    </row>
    <row r="1079">
      <c r="A1079" s="10" t="n"/>
      <c r="B1079" s="10" t="n"/>
      <c r="C1079" s="10" t="n"/>
      <c r="D1079" s="10" t="n"/>
      <c r="E1079" s="11">
        <f>IF(A1079="","",IF(L1079-$Q$1&lt;1,"",IF(ISNUMBER(INDEX($C$5:$C$2004,(ROW()-4-$Q$1))),INDEX($C$5:$C$2004,(ROW()-4-$Q$1)),"")))</f>
        <v/>
      </c>
      <c r="F1079" s="12">
        <f>IF(A1079="","",IF(L1079-$Q$1-3&lt;1,"",IF(COUNT(INDEX($C$5:$C$2004,(ROW()-4-$Q$1)-3):INDEX($C$5:$C$2004,(ROW()-4-$Q$1)))=4,AVERAGE(INDEX($C$5:$C$2004,(ROW()-4-$Q$1)-3):INDEX($C$5:$C$2004,(ROW()-4-$Q$1))),"")))</f>
        <v/>
      </c>
      <c r="G1079" s="12">
        <f>IF(A1079="","",IF(L1079-$Q$1&lt;1,"",IF(ISNUMBER(INDEX($M$5:$M$2004,(ROW()-4-$Q$1))),INDEX($M$5:$M$2004,(ROW()-4-$Q$1)),"")))</f>
        <v/>
      </c>
      <c r="H1079" s="11">
        <f>IF(AND(ISNUMBER(C1079),ISNUMBER(D1079),ISNUMBER(E1079),ISNUMBER(F1079),ISNUMBER(G1079)),ABS(D1079-C1079),"")</f>
        <v/>
      </c>
      <c r="I1079" s="11">
        <f>IF(ISNUMBER(H1079),ABS(E1079-C1079),"")</f>
        <v/>
      </c>
      <c r="J1079" s="12">
        <f>IF(ISNUMBER(H1079),ABS(F1079-C1079),"")</f>
        <v/>
      </c>
      <c r="K1079" s="12">
        <f>IF(ISNUMBER(H1079),ABS(G1079-C1079),"")</f>
        <v/>
      </c>
      <c r="L1079" s="11">
        <f>IF(A1079="","",IF(A1079=A1078,L1078+1,1))</f>
        <v/>
      </c>
      <c r="M1079" s="12">
        <f>IF(A1079="","",IF(L1079=1,IF(ISNUMBER(C1079),C1079,""),IF(ISNUMBER(C1079),IF(ISNUMBER(M1078),$Q$2*C1079+(1-$Q$2)*M1078,C1079),M1078)))</f>
        <v/>
      </c>
      <c r="N1079" s="11">
        <f>IF(A1079="","",IF(L1079=1,N1078+1,N1078))</f>
        <v/>
      </c>
    </row>
    <row r="1080">
      <c r="A1080" s="10" t="n"/>
      <c r="B1080" s="10" t="n"/>
      <c r="C1080" s="10" t="n"/>
      <c r="D1080" s="10" t="n"/>
      <c r="E1080" s="11">
        <f>IF(A1080="","",IF(L1080-$Q$1&lt;1,"",IF(ISNUMBER(INDEX($C$5:$C$2004,(ROW()-4-$Q$1))),INDEX($C$5:$C$2004,(ROW()-4-$Q$1)),"")))</f>
        <v/>
      </c>
      <c r="F1080" s="12">
        <f>IF(A1080="","",IF(L1080-$Q$1-3&lt;1,"",IF(COUNT(INDEX($C$5:$C$2004,(ROW()-4-$Q$1)-3):INDEX($C$5:$C$2004,(ROW()-4-$Q$1)))=4,AVERAGE(INDEX($C$5:$C$2004,(ROW()-4-$Q$1)-3):INDEX($C$5:$C$2004,(ROW()-4-$Q$1))),"")))</f>
        <v/>
      </c>
      <c r="G1080" s="12">
        <f>IF(A1080="","",IF(L1080-$Q$1&lt;1,"",IF(ISNUMBER(INDEX($M$5:$M$2004,(ROW()-4-$Q$1))),INDEX($M$5:$M$2004,(ROW()-4-$Q$1)),"")))</f>
        <v/>
      </c>
      <c r="H1080" s="11">
        <f>IF(AND(ISNUMBER(C1080),ISNUMBER(D1080),ISNUMBER(E1080),ISNUMBER(F1080),ISNUMBER(G1080)),ABS(D1080-C1080),"")</f>
        <v/>
      </c>
      <c r="I1080" s="11">
        <f>IF(ISNUMBER(H1080),ABS(E1080-C1080),"")</f>
        <v/>
      </c>
      <c r="J1080" s="12">
        <f>IF(ISNUMBER(H1080),ABS(F1080-C1080),"")</f>
        <v/>
      </c>
      <c r="K1080" s="12">
        <f>IF(ISNUMBER(H1080),ABS(G1080-C1080),"")</f>
        <v/>
      </c>
      <c r="L1080" s="11">
        <f>IF(A1080="","",IF(A1080=A1079,L1079+1,1))</f>
        <v/>
      </c>
      <c r="M1080" s="12">
        <f>IF(A1080="","",IF(L1080=1,IF(ISNUMBER(C1080),C1080,""),IF(ISNUMBER(C1080),IF(ISNUMBER(M1079),$Q$2*C1080+(1-$Q$2)*M1079,C1080),M1079)))</f>
        <v/>
      </c>
      <c r="N1080" s="11">
        <f>IF(A1080="","",IF(L1080=1,N1079+1,N1079))</f>
        <v/>
      </c>
    </row>
    <row r="1081">
      <c r="A1081" s="10" t="n"/>
      <c r="B1081" s="10" t="n"/>
      <c r="C1081" s="10" t="n"/>
      <c r="D1081" s="10" t="n"/>
      <c r="E1081" s="11">
        <f>IF(A1081="","",IF(L1081-$Q$1&lt;1,"",IF(ISNUMBER(INDEX($C$5:$C$2004,(ROW()-4-$Q$1))),INDEX($C$5:$C$2004,(ROW()-4-$Q$1)),"")))</f>
        <v/>
      </c>
      <c r="F1081" s="12">
        <f>IF(A1081="","",IF(L1081-$Q$1-3&lt;1,"",IF(COUNT(INDEX($C$5:$C$2004,(ROW()-4-$Q$1)-3):INDEX($C$5:$C$2004,(ROW()-4-$Q$1)))=4,AVERAGE(INDEX($C$5:$C$2004,(ROW()-4-$Q$1)-3):INDEX($C$5:$C$2004,(ROW()-4-$Q$1))),"")))</f>
        <v/>
      </c>
      <c r="G1081" s="12">
        <f>IF(A1081="","",IF(L1081-$Q$1&lt;1,"",IF(ISNUMBER(INDEX($M$5:$M$2004,(ROW()-4-$Q$1))),INDEX($M$5:$M$2004,(ROW()-4-$Q$1)),"")))</f>
        <v/>
      </c>
      <c r="H1081" s="11">
        <f>IF(AND(ISNUMBER(C1081),ISNUMBER(D1081),ISNUMBER(E1081),ISNUMBER(F1081),ISNUMBER(G1081)),ABS(D1081-C1081),"")</f>
        <v/>
      </c>
      <c r="I1081" s="11">
        <f>IF(ISNUMBER(H1081),ABS(E1081-C1081),"")</f>
        <v/>
      </c>
      <c r="J1081" s="12">
        <f>IF(ISNUMBER(H1081),ABS(F1081-C1081),"")</f>
        <v/>
      </c>
      <c r="K1081" s="12">
        <f>IF(ISNUMBER(H1081),ABS(G1081-C1081),"")</f>
        <v/>
      </c>
      <c r="L1081" s="11">
        <f>IF(A1081="","",IF(A1081=A1080,L1080+1,1))</f>
        <v/>
      </c>
      <c r="M1081" s="12">
        <f>IF(A1081="","",IF(L1081=1,IF(ISNUMBER(C1081),C1081,""),IF(ISNUMBER(C1081),IF(ISNUMBER(M1080),$Q$2*C1081+(1-$Q$2)*M1080,C1081),M1080)))</f>
        <v/>
      </c>
      <c r="N1081" s="11">
        <f>IF(A1081="","",IF(L1081=1,N1080+1,N1080))</f>
        <v/>
      </c>
    </row>
    <row r="1082">
      <c r="A1082" s="10" t="n"/>
      <c r="B1082" s="10" t="n"/>
      <c r="C1082" s="10" t="n"/>
      <c r="D1082" s="10" t="n"/>
      <c r="E1082" s="11">
        <f>IF(A1082="","",IF(L1082-$Q$1&lt;1,"",IF(ISNUMBER(INDEX($C$5:$C$2004,(ROW()-4-$Q$1))),INDEX($C$5:$C$2004,(ROW()-4-$Q$1)),"")))</f>
        <v/>
      </c>
      <c r="F1082" s="12">
        <f>IF(A1082="","",IF(L1082-$Q$1-3&lt;1,"",IF(COUNT(INDEX($C$5:$C$2004,(ROW()-4-$Q$1)-3):INDEX($C$5:$C$2004,(ROW()-4-$Q$1)))=4,AVERAGE(INDEX($C$5:$C$2004,(ROW()-4-$Q$1)-3):INDEX($C$5:$C$2004,(ROW()-4-$Q$1))),"")))</f>
        <v/>
      </c>
      <c r="G1082" s="12">
        <f>IF(A1082="","",IF(L1082-$Q$1&lt;1,"",IF(ISNUMBER(INDEX($M$5:$M$2004,(ROW()-4-$Q$1))),INDEX($M$5:$M$2004,(ROW()-4-$Q$1)),"")))</f>
        <v/>
      </c>
      <c r="H1082" s="11">
        <f>IF(AND(ISNUMBER(C1082),ISNUMBER(D1082),ISNUMBER(E1082),ISNUMBER(F1082),ISNUMBER(G1082)),ABS(D1082-C1082),"")</f>
        <v/>
      </c>
      <c r="I1082" s="11">
        <f>IF(ISNUMBER(H1082),ABS(E1082-C1082),"")</f>
        <v/>
      </c>
      <c r="J1082" s="12">
        <f>IF(ISNUMBER(H1082),ABS(F1082-C1082),"")</f>
        <v/>
      </c>
      <c r="K1082" s="12">
        <f>IF(ISNUMBER(H1082),ABS(G1082-C1082),"")</f>
        <v/>
      </c>
      <c r="L1082" s="11">
        <f>IF(A1082="","",IF(A1082=A1081,L1081+1,1))</f>
        <v/>
      </c>
      <c r="M1082" s="12">
        <f>IF(A1082="","",IF(L1082=1,IF(ISNUMBER(C1082),C1082,""),IF(ISNUMBER(C1082),IF(ISNUMBER(M1081),$Q$2*C1082+(1-$Q$2)*M1081,C1082),M1081)))</f>
        <v/>
      </c>
      <c r="N1082" s="11">
        <f>IF(A1082="","",IF(L1082=1,N1081+1,N1081))</f>
        <v/>
      </c>
    </row>
    <row r="1083">
      <c r="A1083" s="10" t="n"/>
      <c r="B1083" s="10" t="n"/>
      <c r="C1083" s="10" t="n"/>
      <c r="D1083" s="10" t="n"/>
      <c r="E1083" s="11">
        <f>IF(A1083="","",IF(L1083-$Q$1&lt;1,"",IF(ISNUMBER(INDEX($C$5:$C$2004,(ROW()-4-$Q$1))),INDEX($C$5:$C$2004,(ROW()-4-$Q$1)),"")))</f>
        <v/>
      </c>
      <c r="F1083" s="12">
        <f>IF(A1083="","",IF(L1083-$Q$1-3&lt;1,"",IF(COUNT(INDEX($C$5:$C$2004,(ROW()-4-$Q$1)-3):INDEX($C$5:$C$2004,(ROW()-4-$Q$1)))=4,AVERAGE(INDEX($C$5:$C$2004,(ROW()-4-$Q$1)-3):INDEX($C$5:$C$2004,(ROW()-4-$Q$1))),"")))</f>
        <v/>
      </c>
      <c r="G1083" s="12">
        <f>IF(A1083="","",IF(L1083-$Q$1&lt;1,"",IF(ISNUMBER(INDEX($M$5:$M$2004,(ROW()-4-$Q$1))),INDEX($M$5:$M$2004,(ROW()-4-$Q$1)),"")))</f>
        <v/>
      </c>
      <c r="H1083" s="11">
        <f>IF(AND(ISNUMBER(C1083),ISNUMBER(D1083),ISNUMBER(E1083),ISNUMBER(F1083),ISNUMBER(G1083)),ABS(D1083-C1083),"")</f>
        <v/>
      </c>
      <c r="I1083" s="11">
        <f>IF(ISNUMBER(H1083),ABS(E1083-C1083),"")</f>
        <v/>
      </c>
      <c r="J1083" s="12">
        <f>IF(ISNUMBER(H1083),ABS(F1083-C1083),"")</f>
        <v/>
      </c>
      <c r="K1083" s="12">
        <f>IF(ISNUMBER(H1083),ABS(G1083-C1083),"")</f>
        <v/>
      </c>
      <c r="L1083" s="11">
        <f>IF(A1083="","",IF(A1083=A1082,L1082+1,1))</f>
        <v/>
      </c>
      <c r="M1083" s="12">
        <f>IF(A1083="","",IF(L1083=1,IF(ISNUMBER(C1083),C1083,""),IF(ISNUMBER(C1083),IF(ISNUMBER(M1082),$Q$2*C1083+(1-$Q$2)*M1082,C1083),M1082)))</f>
        <v/>
      </c>
      <c r="N1083" s="11">
        <f>IF(A1083="","",IF(L1083=1,N1082+1,N1082))</f>
        <v/>
      </c>
    </row>
    <row r="1084">
      <c r="A1084" s="10" t="n"/>
      <c r="B1084" s="10" t="n"/>
      <c r="C1084" s="10" t="n"/>
      <c r="D1084" s="10" t="n"/>
      <c r="E1084" s="11">
        <f>IF(A1084="","",IF(L1084-$Q$1&lt;1,"",IF(ISNUMBER(INDEX($C$5:$C$2004,(ROW()-4-$Q$1))),INDEX($C$5:$C$2004,(ROW()-4-$Q$1)),"")))</f>
        <v/>
      </c>
      <c r="F1084" s="12">
        <f>IF(A1084="","",IF(L1084-$Q$1-3&lt;1,"",IF(COUNT(INDEX($C$5:$C$2004,(ROW()-4-$Q$1)-3):INDEX($C$5:$C$2004,(ROW()-4-$Q$1)))=4,AVERAGE(INDEX($C$5:$C$2004,(ROW()-4-$Q$1)-3):INDEX($C$5:$C$2004,(ROW()-4-$Q$1))),"")))</f>
        <v/>
      </c>
      <c r="G1084" s="12">
        <f>IF(A1084="","",IF(L1084-$Q$1&lt;1,"",IF(ISNUMBER(INDEX($M$5:$M$2004,(ROW()-4-$Q$1))),INDEX($M$5:$M$2004,(ROW()-4-$Q$1)),"")))</f>
        <v/>
      </c>
      <c r="H1084" s="11">
        <f>IF(AND(ISNUMBER(C1084),ISNUMBER(D1084),ISNUMBER(E1084),ISNUMBER(F1084),ISNUMBER(G1084)),ABS(D1084-C1084),"")</f>
        <v/>
      </c>
      <c r="I1084" s="11">
        <f>IF(ISNUMBER(H1084),ABS(E1084-C1084),"")</f>
        <v/>
      </c>
      <c r="J1084" s="12">
        <f>IF(ISNUMBER(H1084),ABS(F1084-C1084),"")</f>
        <v/>
      </c>
      <c r="K1084" s="12">
        <f>IF(ISNUMBER(H1084),ABS(G1084-C1084),"")</f>
        <v/>
      </c>
      <c r="L1084" s="11">
        <f>IF(A1084="","",IF(A1084=A1083,L1083+1,1))</f>
        <v/>
      </c>
      <c r="M1084" s="12">
        <f>IF(A1084="","",IF(L1084=1,IF(ISNUMBER(C1084),C1084,""),IF(ISNUMBER(C1084),IF(ISNUMBER(M1083),$Q$2*C1084+(1-$Q$2)*M1083,C1084),M1083)))</f>
        <v/>
      </c>
      <c r="N1084" s="11">
        <f>IF(A1084="","",IF(L1084=1,N1083+1,N1083))</f>
        <v/>
      </c>
    </row>
    <row r="1085">
      <c r="A1085" s="10" t="n"/>
      <c r="B1085" s="10" t="n"/>
      <c r="C1085" s="10" t="n"/>
      <c r="D1085" s="10" t="n"/>
      <c r="E1085" s="11">
        <f>IF(A1085="","",IF(L1085-$Q$1&lt;1,"",IF(ISNUMBER(INDEX($C$5:$C$2004,(ROW()-4-$Q$1))),INDEX($C$5:$C$2004,(ROW()-4-$Q$1)),"")))</f>
        <v/>
      </c>
      <c r="F1085" s="12">
        <f>IF(A1085="","",IF(L1085-$Q$1-3&lt;1,"",IF(COUNT(INDEX($C$5:$C$2004,(ROW()-4-$Q$1)-3):INDEX($C$5:$C$2004,(ROW()-4-$Q$1)))=4,AVERAGE(INDEX($C$5:$C$2004,(ROW()-4-$Q$1)-3):INDEX($C$5:$C$2004,(ROW()-4-$Q$1))),"")))</f>
        <v/>
      </c>
      <c r="G1085" s="12">
        <f>IF(A1085="","",IF(L1085-$Q$1&lt;1,"",IF(ISNUMBER(INDEX($M$5:$M$2004,(ROW()-4-$Q$1))),INDEX($M$5:$M$2004,(ROW()-4-$Q$1)),"")))</f>
        <v/>
      </c>
      <c r="H1085" s="11">
        <f>IF(AND(ISNUMBER(C1085),ISNUMBER(D1085),ISNUMBER(E1085),ISNUMBER(F1085),ISNUMBER(G1085)),ABS(D1085-C1085),"")</f>
        <v/>
      </c>
      <c r="I1085" s="11">
        <f>IF(ISNUMBER(H1085),ABS(E1085-C1085),"")</f>
        <v/>
      </c>
      <c r="J1085" s="12">
        <f>IF(ISNUMBER(H1085),ABS(F1085-C1085),"")</f>
        <v/>
      </c>
      <c r="K1085" s="12">
        <f>IF(ISNUMBER(H1085),ABS(G1085-C1085),"")</f>
        <v/>
      </c>
      <c r="L1085" s="11">
        <f>IF(A1085="","",IF(A1085=A1084,L1084+1,1))</f>
        <v/>
      </c>
      <c r="M1085" s="12">
        <f>IF(A1085="","",IF(L1085=1,IF(ISNUMBER(C1085),C1085,""),IF(ISNUMBER(C1085),IF(ISNUMBER(M1084),$Q$2*C1085+(1-$Q$2)*M1084,C1085),M1084)))</f>
        <v/>
      </c>
      <c r="N1085" s="11">
        <f>IF(A1085="","",IF(L1085=1,N1084+1,N1084))</f>
        <v/>
      </c>
    </row>
    <row r="1086">
      <c r="A1086" s="10" t="n"/>
      <c r="B1086" s="10" t="n"/>
      <c r="C1086" s="10" t="n"/>
      <c r="D1086" s="10" t="n"/>
      <c r="E1086" s="11">
        <f>IF(A1086="","",IF(L1086-$Q$1&lt;1,"",IF(ISNUMBER(INDEX($C$5:$C$2004,(ROW()-4-$Q$1))),INDEX($C$5:$C$2004,(ROW()-4-$Q$1)),"")))</f>
        <v/>
      </c>
      <c r="F1086" s="12">
        <f>IF(A1086="","",IF(L1086-$Q$1-3&lt;1,"",IF(COUNT(INDEX($C$5:$C$2004,(ROW()-4-$Q$1)-3):INDEX($C$5:$C$2004,(ROW()-4-$Q$1)))=4,AVERAGE(INDEX($C$5:$C$2004,(ROW()-4-$Q$1)-3):INDEX($C$5:$C$2004,(ROW()-4-$Q$1))),"")))</f>
        <v/>
      </c>
      <c r="G1086" s="12">
        <f>IF(A1086="","",IF(L1086-$Q$1&lt;1,"",IF(ISNUMBER(INDEX($M$5:$M$2004,(ROW()-4-$Q$1))),INDEX($M$5:$M$2004,(ROW()-4-$Q$1)),"")))</f>
        <v/>
      </c>
      <c r="H1086" s="11">
        <f>IF(AND(ISNUMBER(C1086),ISNUMBER(D1086),ISNUMBER(E1086),ISNUMBER(F1086),ISNUMBER(G1086)),ABS(D1086-C1086),"")</f>
        <v/>
      </c>
      <c r="I1086" s="11">
        <f>IF(ISNUMBER(H1086),ABS(E1086-C1086),"")</f>
        <v/>
      </c>
      <c r="J1086" s="12">
        <f>IF(ISNUMBER(H1086),ABS(F1086-C1086),"")</f>
        <v/>
      </c>
      <c r="K1086" s="12">
        <f>IF(ISNUMBER(H1086),ABS(G1086-C1086),"")</f>
        <v/>
      </c>
      <c r="L1086" s="11">
        <f>IF(A1086="","",IF(A1086=A1085,L1085+1,1))</f>
        <v/>
      </c>
      <c r="M1086" s="12">
        <f>IF(A1086="","",IF(L1086=1,IF(ISNUMBER(C1086),C1086,""),IF(ISNUMBER(C1086),IF(ISNUMBER(M1085),$Q$2*C1086+(1-$Q$2)*M1085,C1086),M1085)))</f>
        <v/>
      </c>
      <c r="N1086" s="11">
        <f>IF(A1086="","",IF(L1086=1,N1085+1,N1085))</f>
        <v/>
      </c>
    </row>
    <row r="1087">
      <c r="A1087" s="10" t="n"/>
      <c r="B1087" s="10" t="n"/>
      <c r="C1087" s="10" t="n"/>
      <c r="D1087" s="10" t="n"/>
      <c r="E1087" s="11">
        <f>IF(A1087="","",IF(L1087-$Q$1&lt;1,"",IF(ISNUMBER(INDEX($C$5:$C$2004,(ROW()-4-$Q$1))),INDEX($C$5:$C$2004,(ROW()-4-$Q$1)),"")))</f>
        <v/>
      </c>
      <c r="F1087" s="12">
        <f>IF(A1087="","",IF(L1087-$Q$1-3&lt;1,"",IF(COUNT(INDEX($C$5:$C$2004,(ROW()-4-$Q$1)-3):INDEX($C$5:$C$2004,(ROW()-4-$Q$1)))=4,AVERAGE(INDEX($C$5:$C$2004,(ROW()-4-$Q$1)-3):INDEX($C$5:$C$2004,(ROW()-4-$Q$1))),"")))</f>
        <v/>
      </c>
      <c r="G1087" s="12">
        <f>IF(A1087="","",IF(L1087-$Q$1&lt;1,"",IF(ISNUMBER(INDEX($M$5:$M$2004,(ROW()-4-$Q$1))),INDEX($M$5:$M$2004,(ROW()-4-$Q$1)),"")))</f>
        <v/>
      </c>
      <c r="H1087" s="11">
        <f>IF(AND(ISNUMBER(C1087),ISNUMBER(D1087),ISNUMBER(E1087),ISNUMBER(F1087),ISNUMBER(G1087)),ABS(D1087-C1087),"")</f>
        <v/>
      </c>
      <c r="I1087" s="11">
        <f>IF(ISNUMBER(H1087),ABS(E1087-C1087),"")</f>
        <v/>
      </c>
      <c r="J1087" s="12">
        <f>IF(ISNUMBER(H1087),ABS(F1087-C1087),"")</f>
        <v/>
      </c>
      <c r="K1087" s="12">
        <f>IF(ISNUMBER(H1087),ABS(G1087-C1087),"")</f>
        <v/>
      </c>
      <c r="L1087" s="11">
        <f>IF(A1087="","",IF(A1087=A1086,L1086+1,1))</f>
        <v/>
      </c>
      <c r="M1087" s="12">
        <f>IF(A1087="","",IF(L1087=1,IF(ISNUMBER(C1087),C1087,""),IF(ISNUMBER(C1087),IF(ISNUMBER(M1086),$Q$2*C1087+(1-$Q$2)*M1086,C1087),M1086)))</f>
        <v/>
      </c>
      <c r="N1087" s="11">
        <f>IF(A1087="","",IF(L1087=1,N1086+1,N1086))</f>
        <v/>
      </c>
    </row>
    <row r="1088">
      <c r="A1088" s="10" t="n"/>
      <c r="B1088" s="10" t="n"/>
      <c r="C1088" s="10" t="n"/>
      <c r="D1088" s="10" t="n"/>
      <c r="E1088" s="11">
        <f>IF(A1088="","",IF(L1088-$Q$1&lt;1,"",IF(ISNUMBER(INDEX($C$5:$C$2004,(ROW()-4-$Q$1))),INDEX($C$5:$C$2004,(ROW()-4-$Q$1)),"")))</f>
        <v/>
      </c>
      <c r="F1088" s="12">
        <f>IF(A1088="","",IF(L1088-$Q$1-3&lt;1,"",IF(COUNT(INDEX($C$5:$C$2004,(ROW()-4-$Q$1)-3):INDEX($C$5:$C$2004,(ROW()-4-$Q$1)))=4,AVERAGE(INDEX($C$5:$C$2004,(ROW()-4-$Q$1)-3):INDEX($C$5:$C$2004,(ROW()-4-$Q$1))),"")))</f>
        <v/>
      </c>
      <c r="G1088" s="12">
        <f>IF(A1088="","",IF(L1088-$Q$1&lt;1,"",IF(ISNUMBER(INDEX($M$5:$M$2004,(ROW()-4-$Q$1))),INDEX($M$5:$M$2004,(ROW()-4-$Q$1)),"")))</f>
        <v/>
      </c>
      <c r="H1088" s="11">
        <f>IF(AND(ISNUMBER(C1088),ISNUMBER(D1088),ISNUMBER(E1088),ISNUMBER(F1088),ISNUMBER(G1088)),ABS(D1088-C1088),"")</f>
        <v/>
      </c>
      <c r="I1088" s="11">
        <f>IF(ISNUMBER(H1088),ABS(E1088-C1088),"")</f>
        <v/>
      </c>
      <c r="J1088" s="12">
        <f>IF(ISNUMBER(H1088),ABS(F1088-C1088),"")</f>
        <v/>
      </c>
      <c r="K1088" s="12">
        <f>IF(ISNUMBER(H1088),ABS(G1088-C1088),"")</f>
        <v/>
      </c>
      <c r="L1088" s="11">
        <f>IF(A1088="","",IF(A1088=A1087,L1087+1,1))</f>
        <v/>
      </c>
      <c r="M1088" s="12">
        <f>IF(A1088="","",IF(L1088=1,IF(ISNUMBER(C1088),C1088,""),IF(ISNUMBER(C1088),IF(ISNUMBER(M1087),$Q$2*C1088+(1-$Q$2)*M1087,C1088),M1087)))</f>
        <v/>
      </c>
      <c r="N1088" s="11">
        <f>IF(A1088="","",IF(L1088=1,N1087+1,N1087))</f>
        <v/>
      </c>
    </row>
    <row r="1089">
      <c r="A1089" s="10" t="n"/>
      <c r="B1089" s="10" t="n"/>
      <c r="C1089" s="10" t="n"/>
      <c r="D1089" s="10" t="n"/>
      <c r="E1089" s="11">
        <f>IF(A1089="","",IF(L1089-$Q$1&lt;1,"",IF(ISNUMBER(INDEX($C$5:$C$2004,(ROW()-4-$Q$1))),INDEX($C$5:$C$2004,(ROW()-4-$Q$1)),"")))</f>
        <v/>
      </c>
      <c r="F1089" s="12">
        <f>IF(A1089="","",IF(L1089-$Q$1-3&lt;1,"",IF(COUNT(INDEX($C$5:$C$2004,(ROW()-4-$Q$1)-3):INDEX($C$5:$C$2004,(ROW()-4-$Q$1)))=4,AVERAGE(INDEX($C$5:$C$2004,(ROW()-4-$Q$1)-3):INDEX($C$5:$C$2004,(ROW()-4-$Q$1))),"")))</f>
        <v/>
      </c>
      <c r="G1089" s="12">
        <f>IF(A1089="","",IF(L1089-$Q$1&lt;1,"",IF(ISNUMBER(INDEX($M$5:$M$2004,(ROW()-4-$Q$1))),INDEX($M$5:$M$2004,(ROW()-4-$Q$1)),"")))</f>
        <v/>
      </c>
      <c r="H1089" s="11">
        <f>IF(AND(ISNUMBER(C1089),ISNUMBER(D1089),ISNUMBER(E1089),ISNUMBER(F1089),ISNUMBER(G1089)),ABS(D1089-C1089),"")</f>
        <v/>
      </c>
      <c r="I1089" s="11">
        <f>IF(ISNUMBER(H1089),ABS(E1089-C1089),"")</f>
        <v/>
      </c>
      <c r="J1089" s="12">
        <f>IF(ISNUMBER(H1089),ABS(F1089-C1089),"")</f>
        <v/>
      </c>
      <c r="K1089" s="12">
        <f>IF(ISNUMBER(H1089),ABS(G1089-C1089),"")</f>
        <v/>
      </c>
      <c r="L1089" s="11">
        <f>IF(A1089="","",IF(A1089=A1088,L1088+1,1))</f>
        <v/>
      </c>
      <c r="M1089" s="12">
        <f>IF(A1089="","",IF(L1089=1,IF(ISNUMBER(C1089),C1089,""),IF(ISNUMBER(C1089),IF(ISNUMBER(M1088),$Q$2*C1089+(1-$Q$2)*M1088,C1089),M1088)))</f>
        <v/>
      </c>
      <c r="N1089" s="11">
        <f>IF(A1089="","",IF(L1089=1,N1088+1,N1088))</f>
        <v/>
      </c>
    </row>
    <row r="1090">
      <c r="A1090" s="10" t="n"/>
      <c r="B1090" s="10" t="n"/>
      <c r="C1090" s="10" t="n"/>
      <c r="D1090" s="10" t="n"/>
      <c r="E1090" s="11">
        <f>IF(A1090="","",IF(L1090-$Q$1&lt;1,"",IF(ISNUMBER(INDEX($C$5:$C$2004,(ROW()-4-$Q$1))),INDEX($C$5:$C$2004,(ROW()-4-$Q$1)),"")))</f>
        <v/>
      </c>
      <c r="F1090" s="12">
        <f>IF(A1090="","",IF(L1090-$Q$1-3&lt;1,"",IF(COUNT(INDEX($C$5:$C$2004,(ROW()-4-$Q$1)-3):INDEX($C$5:$C$2004,(ROW()-4-$Q$1)))=4,AVERAGE(INDEX($C$5:$C$2004,(ROW()-4-$Q$1)-3):INDEX($C$5:$C$2004,(ROW()-4-$Q$1))),"")))</f>
        <v/>
      </c>
      <c r="G1090" s="12">
        <f>IF(A1090="","",IF(L1090-$Q$1&lt;1,"",IF(ISNUMBER(INDEX($M$5:$M$2004,(ROW()-4-$Q$1))),INDEX($M$5:$M$2004,(ROW()-4-$Q$1)),"")))</f>
        <v/>
      </c>
      <c r="H1090" s="11">
        <f>IF(AND(ISNUMBER(C1090),ISNUMBER(D1090),ISNUMBER(E1090),ISNUMBER(F1090),ISNUMBER(G1090)),ABS(D1090-C1090),"")</f>
        <v/>
      </c>
      <c r="I1090" s="11">
        <f>IF(ISNUMBER(H1090),ABS(E1090-C1090),"")</f>
        <v/>
      </c>
      <c r="J1090" s="12">
        <f>IF(ISNUMBER(H1090),ABS(F1090-C1090),"")</f>
        <v/>
      </c>
      <c r="K1090" s="12">
        <f>IF(ISNUMBER(H1090),ABS(G1090-C1090),"")</f>
        <v/>
      </c>
      <c r="L1090" s="11">
        <f>IF(A1090="","",IF(A1090=A1089,L1089+1,1))</f>
        <v/>
      </c>
      <c r="M1090" s="12">
        <f>IF(A1090="","",IF(L1090=1,IF(ISNUMBER(C1090),C1090,""),IF(ISNUMBER(C1090),IF(ISNUMBER(M1089),$Q$2*C1090+(1-$Q$2)*M1089,C1090),M1089)))</f>
        <v/>
      </c>
      <c r="N1090" s="11">
        <f>IF(A1090="","",IF(L1090=1,N1089+1,N1089))</f>
        <v/>
      </c>
    </row>
    <row r="1091">
      <c r="A1091" s="10" t="n"/>
      <c r="B1091" s="10" t="n"/>
      <c r="C1091" s="10" t="n"/>
      <c r="D1091" s="10" t="n"/>
      <c r="E1091" s="11">
        <f>IF(A1091="","",IF(L1091-$Q$1&lt;1,"",IF(ISNUMBER(INDEX($C$5:$C$2004,(ROW()-4-$Q$1))),INDEX($C$5:$C$2004,(ROW()-4-$Q$1)),"")))</f>
        <v/>
      </c>
      <c r="F1091" s="12">
        <f>IF(A1091="","",IF(L1091-$Q$1-3&lt;1,"",IF(COUNT(INDEX($C$5:$C$2004,(ROW()-4-$Q$1)-3):INDEX($C$5:$C$2004,(ROW()-4-$Q$1)))=4,AVERAGE(INDEX($C$5:$C$2004,(ROW()-4-$Q$1)-3):INDEX($C$5:$C$2004,(ROW()-4-$Q$1))),"")))</f>
        <v/>
      </c>
      <c r="G1091" s="12">
        <f>IF(A1091="","",IF(L1091-$Q$1&lt;1,"",IF(ISNUMBER(INDEX($M$5:$M$2004,(ROW()-4-$Q$1))),INDEX($M$5:$M$2004,(ROW()-4-$Q$1)),"")))</f>
        <v/>
      </c>
      <c r="H1091" s="11">
        <f>IF(AND(ISNUMBER(C1091),ISNUMBER(D1091),ISNUMBER(E1091),ISNUMBER(F1091),ISNUMBER(G1091)),ABS(D1091-C1091),"")</f>
        <v/>
      </c>
      <c r="I1091" s="11">
        <f>IF(ISNUMBER(H1091),ABS(E1091-C1091),"")</f>
        <v/>
      </c>
      <c r="J1091" s="12">
        <f>IF(ISNUMBER(H1091),ABS(F1091-C1091),"")</f>
        <v/>
      </c>
      <c r="K1091" s="12">
        <f>IF(ISNUMBER(H1091),ABS(G1091-C1091),"")</f>
        <v/>
      </c>
      <c r="L1091" s="11">
        <f>IF(A1091="","",IF(A1091=A1090,L1090+1,1))</f>
        <v/>
      </c>
      <c r="M1091" s="12">
        <f>IF(A1091="","",IF(L1091=1,IF(ISNUMBER(C1091),C1091,""),IF(ISNUMBER(C1091),IF(ISNUMBER(M1090),$Q$2*C1091+(1-$Q$2)*M1090,C1091),M1090)))</f>
        <v/>
      </c>
      <c r="N1091" s="11">
        <f>IF(A1091="","",IF(L1091=1,N1090+1,N1090))</f>
        <v/>
      </c>
    </row>
    <row r="1092">
      <c r="A1092" s="10" t="n"/>
      <c r="B1092" s="10" t="n"/>
      <c r="C1092" s="10" t="n"/>
      <c r="D1092" s="10" t="n"/>
      <c r="E1092" s="11">
        <f>IF(A1092="","",IF(L1092-$Q$1&lt;1,"",IF(ISNUMBER(INDEX($C$5:$C$2004,(ROW()-4-$Q$1))),INDEX($C$5:$C$2004,(ROW()-4-$Q$1)),"")))</f>
        <v/>
      </c>
      <c r="F1092" s="12">
        <f>IF(A1092="","",IF(L1092-$Q$1-3&lt;1,"",IF(COUNT(INDEX($C$5:$C$2004,(ROW()-4-$Q$1)-3):INDEX($C$5:$C$2004,(ROW()-4-$Q$1)))=4,AVERAGE(INDEX($C$5:$C$2004,(ROW()-4-$Q$1)-3):INDEX($C$5:$C$2004,(ROW()-4-$Q$1))),"")))</f>
        <v/>
      </c>
      <c r="G1092" s="12">
        <f>IF(A1092="","",IF(L1092-$Q$1&lt;1,"",IF(ISNUMBER(INDEX($M$5:$M$2004,(ROW()-4-$Q$1))),INDEX($M$5:$M$2004,(ROW()-4-$Q$1)),"")))</f>
        <v/>
      </c>
      <c r="H1092" s="11">
        <f>IF(AND(ISNUMBER(C1092),ISNUMBER(D1092),ISNUMBER(E1092),ISNUMBER(F1092),ISNUMBER(G1092)),ABS(D1092-C1092),"")</f>
        <v/>
      </c>
      <c r="I1092" s="11">
        <f>IF(ISNUMBER(H1092),ABS(E1092-C1092),"")</f>
        <v/>
      </c>
      <c r="J1092" s="12">
        <f>IF(ISNUMBER(H1092),ABS(F1092-C1092),"")</f>
        <v/>
      </c>
      <c r="K1092" s="12">
        <f>IF(ISNUMBER(H1092),ABS(G1092-C1092),"")</f>
        <v/>
      </c>
      <c r="L1092" s="11">
        <f>IF(A1092="","",IF(A1092=A1091,L1091+1,1))</f>
        <v/>
      </c>
      <c r="M1092" s="12">
        <f>IF(A1092="","",IF(L1092=1,IF(ISNUMBER(C1092),C1092,""),IF(ISNUMBER(C1092),IF(ISNUMBER(M1091),$Q$2*C1092+(1-$Q$2)*M1091,C1092),M1091)))</f>
        <v/>
      </c>
      <c r="N1092" s="11">
        <f>IF(A1092="","",IF(L1092=1,N1091+1,N1091))</f>
        <v/>
      </c>
    </row>
    <row r="1093">
      <c r="A1093" s="10" t="n"/>
      <c r="B1093" s="10" t="n"/>
      <c r="C1093" s="10" t="n"/>
      <c r="D1093" s="10" t="n"/>
      <c r="E1093" s="11">
        <f>IF(A1093="","",IF(L1093-$Q$1&lt;1,"",IF(ISNUMBER(INDEX($C$5:$C$2004,(ROW()-4-$Q$1))),INDEX($C$5:$C$2004,(ROW()-4-$Q$1)),"")))</f>
        <v/>
      </c>
      <c r="F1093" s="12">
        <f>IF(A1093="","",IF(L1093-$Q$1-3&lt;1,"",IF(COUNT(INDEX($C$5:$C$2004,(ROW()-4-$Q$1)-3):INDEX($C$5:$C$2004,(ROW()-4-$Q$1)))=4,AVERAGE(INDEX($C$5:$C$2004,(ROW()-4-$Q$1)-3):INDEX($C$5:$C$2004,(ROW()-4-$Q$1))),"")))</f>
        <v/>
      </c>
      <c r="G1093" s="12">
        <f>IF(A1093="","",IF(L1093-$Q$1&lt;1,"",IF(ISNUMBER(INDEX($M$5:$M$2004,(ROW()-4-$Q$1))),INDEX($M$5:$M$2004,(ROW()-4-$Q$1)),"")))</f>
        <v/>
      </c>
      <c r="H1093" s="11">
        <f>IF(AND(ISNUMBER(C1093),ISNUMBER(D1093),ISNUMBER(E1093),ISNUMBER(F1093),ISNUMBER(G1093)),ABS(D1093-C1093),"")</f>
        <v/>
      </c>
      <c r="I1093" s="11">
        <f>IF(ISNUMBER(H1093),ABS(E1093-C1093),"")</f>
        <v/>
      </c>
      <c r="J1093" s="12">
        <f>IF(ISNUMBER(H1093),ABS(F1093-C1093),"")</f>
        <v/>
      </c>
      <c r="K1093" s="12">
        <f>IF(ISNUMBER(H1093),ABS(G1093-C1093),"")</f>
        <v/>
      </c>
      <c r="L1093" s="11">
        <f>IF(A1093="","",IF(A1093=A1092,L1092+1,1))</f>
        <v/>
      </c>
      <c r="M1093" s="12">
        <f>IF(A1093="","",IF(L1093=1,IF(ISNUMBER(C1093),C1093,""),IF(ISNUMBER(C1093),IF(ISNUMBER(M1092),$Q$2*C1093+(1-$Q$2)*M1092,C1093),M1092)))</f>
        <v/>
      </c>
      <c r="N1093" s="11">
        <f>IF(A1093="","",IF(L1093=1,N1092+1,N1092))</f>
        <v/>
      </c>
    </row>
    <row r="1094">
      <c r="A1094" s="10" t="n"/>
      <c r="B1094" s="10" t="n"/>
      <c r="C1094" s="10" t="n"/>
      <c r="D1094" s="10" t="n"/>
      <c r="E1094" s="11">
        <f>IF(A1094="","",IF(L1094-$Q$1&lt;1,"",IF(ISNUMBER(INDEX($C$5:$C$2004,(ROW()-4-$Q$1))),INDEX($C$5:$C$2004,(ROW()-4-$Q$1)),"")))</f>
        <v/>
      </c>
      <c r="F1094" s="12">
        <f>IF(A1094="","",IF(L1094-$Q$1-3&lt;1,"",IF(COUNT(INDEX($C$5:$C$2004,(ROW()-4-$Q$1)-3):INDEX($C$5:$C$2004,(ROW()-4-$Q$1)))=4,AVERAGE(INDEX($C$5:$C$2004,(ROW()-4-$Q$1)-3):INDEX($C$5:$C$2004,(ROW()-4-$Q$1))),"")))</f>
        <v/>
      </c>
      <c r="G1094" s="12">
        <f>IF(A1094="","",IF(L1094-$Q$1&lt;1,"",IF(ISNUMBER(INDEX($M$5:$M$2004,(ROW()-4-$Q$1))),INDEX($M$5:$M$2004,(ROW()-4-$Q$1)),"")))</f>
        <v/>
      </c>
      <c r="H1094" s="11">
        <f>IF(AND(ISNUMBER(C1094),ISNUMBER(D1094),ISNUMBER(E1094),ISNUMBER(F1094),ISNUMBER(G1094)),ABS(D1094-C1094),"")</f>
        <v/>
      </c>
      <c r="I1094" s="11">
        <f>IF(ISNUMBER(H1094),ABS(E1094-C1094),"")</f>
        <v/>
      </c>
      <c r="J1094" s="12">
        <f>IF(ISNUMBER(H1094),ABS(F1094-C1094),"")</f>
        <v/>
      </c>
      <c r="K1094" s="12">
        <f>IF(ISNUMBER(H1094),ABS(G1094-C1094),"")</f>
        <v/>
      </c>
      <c r="L1094" s="11">
        <f>IF(A1094="","",IF(A1094=A1093,L1093+1,1))</f>
        <v/>
      </c>
      <c r="M1094" s="12">
        <f>IF(A1094="","",IF(L1094=1,IF(ISNUMBER(C1094),C1094,""),IF(ISNUMBER(C1094),IF(ISNUMBER(M1093),$Q$2*C1094+(1-$Q$2)*M1093,C1094),M1093)))</f>
        <v/>
      </c>
      <c r="N1094" s="11">
        <f>IF(A1094="","",IF(L1094=1,N1093+1,N1093))</f>
        <v/>
      </c>
    </row>
    <row r="1095">
      <c r="A1095" s="10" t="n"/>
      <c r="B1095" s="10" t="n"/>
      <c r="C1095" s="10" t="n"/>
      <c r="D1095" s="10" t="n"/>
      <c r="E1095" s="11">
        <f>IF(A1095="","",IF(L1095-$Q$1&lt;1,"",IF(ISNUMBER(INDEX($C$5:$C$2004,(ROW()-4-$Q$1))),INDEX($C$5:$C$2004,(ROW()-4-$Q$1)),"")))</f>
        <v/>
      </c>
      <c r="F1095" s="12">
        <f>IF(A1095="","",IF(L1095-$Q$1-3&lt;1,"",IF(COUNT(INDEX($C$5:$C$2004,(ROW()-4-$Q$1)-3):INDEX($C$5:$C$2004,(ROW()-4-$Q$1)))=4,AVERAGE(INDEX($C$5:$C$2004,(ROW()-4-$Q$1)-3):INDEX($C$5:$C$2004,(ROW()-4-$Q$1))),"")))</f>
        <v/>
      </c>
      <c r="G1095" s="12">
        <f>IF(A1095="","",IF(L1095-$Q$1&lt;1,"",IF(ISNUMBER(INDEX($M$5:$M$2004,(ROW()-4-$Q$1))),INDEX($M$5:$M$2004,(ROW()-4-$Q$1)),"")))</f>
        <v/>
      </c>
      <c r="H1095" s="11">
        <f>IF(AND(ISNUMBER(C1095),ISNUMBER(D1095),ISNUMBER(E1095),ISNUMBER(F1095),ISNUMBER(G1095)),ABS(D1095-C1095),"")</f>
        <v/>
      </c>
      <c r="I1095" s="11">
        <f>IF(ISNUMBER(H1095),ABS(E1095-C1095),"")</f>
        <v/>
      </c>
      <c r="J1095" s="12">
        <f>IF(ISNUMBER(H1095),ABS(F1095-C1095),"")</f>
        <v/>
      </c>
      <c r="K1095" s="12">
        <f>IF(ISNUMBER(H1095),ABS(G1095-C1095),"")</f>
        <v/>
      </c>
      <c r="L1095" s="11">
        <f>IF(A1095="","",IF(A1095=A1094,L1094+1,1))</f>
        <v/>
      </c>
      <c r="M1095" s="12">
        <f>IF(A1095="","",IF(L1095=1,IF(ISNUMBER(C1095),C1095,""),IF(ISNUMBER(C1095),IF(ISNUMBER(M1094),$Q$2*C1095+(1-$Q$2)*M1094,C1095),M1094)))</f>
        <v/>
      </c>
      <c r="N1095" s="11">
        <f>IF(A1095="","",IF(L1095=1,N1094+1,N1094))</f>
        <v/>
      </c>
    </row>
    <row r="1096">
      <c r="A1096" s="10" t="n"/>
      <c r="B1096" s="10" t="n"/>
      <c r="C1096" s="10" t="n"/>
      <c r="D1096" s="10" t="n"/>
      <c r="E1096" s="11">
        <f>IF(A1096="","",IF(L1096-$Q$1&lt;1,"",IF(ISNUMBER(INDEX($C$5:$C$2004,(ROW()-4-$Q$1))),INDEX($C$5:$C$2004,(ROW()-4-$Q$1)),"")))</f>
        <v/>
      </c>
      <c r="F1096" s="12">
        <f>IF(A1096="","",IF(L1096-$Q$1-3&lt;1,"",IF(COUNT(INDEX($C$5:$C$2004,(ROW()-4-$Q$1)-3):INDEX($C$5:$C$2004,(ROW()-4-$Q$1)))=4,AVERAGE(INDEX($C$5:$C$2004,(ROW()-4-$Q$1)-3):INDEX($C$5:$C$2004,(ROW()-4-$Q$1))),"")))</f>
        <v/>
      </c>
      <c r="G1096" s="12">
        <f>IF(A1096="","",IF(L1096-$Q$1&lt;1,"",IF(ISNUMBER(INDEX($M$5:$M$2004,(ROW()-4-$Q$1))),INDEX($M$5:$M$2004,(ROW()-4-$Q$1)),"")))</f>
        <v/>
      </c>
      <c r="H1096" s="11">
        <f>IF(AND(ISNUMBER(C1096),ISNUMBER(D1096),ISNUMBER(E1096),ISNUMBER(F1096),ISNUMBER(G1096)),ABS(D1096-C1096),"")</f>
        <v/>
      </c>
      <c r="I1096" s="11">
        <f>IF(ISNUMBER(H1096),ABS(E1096-C1096),"")</f>
        <v/>
      </c>
      <c r="J1096" s="12">
        <f>IF(ISNUMBER(H1096),ABS(F1096-C1096),"")</f>
        <v/>
      </c>
      <c r="K1096" s="12">
        <f>IF(ISNUMBER(H1096),ABS(G1096-C1096),"")</f>
        <v/>
      </c>
      <c r="L1096" s="11">
        <f>IF(A1096="","",IF(A1096=A1095,L1095+1,1))</f>
        <v/>
      </c>
      <c r="M1096" s="12">
        <f>IF(A1096="","",IF(L1096=1,IF(ISNUMBER(C1096),C1096,""),IF(ISNUMBER(C1096),IF(ISNUMBER(M1095),$Q$2*C1096+(1-$Q$2)*M1095,C1096),M1095)))</f>
        <v/>
      </c>
      <c r="N1096" s="11">
        <f>IF(A1096="","",IF(L1096=1,N1095+1,N1095))</f>
        <v/>
      </c>
    </row>
    <row r="1097">
      <c r="A1097" s="10" t="n"/>
      <c r="B1097" s="10" t="n"/>
      <c r="C1097" s="10" t="n"/>
      <c r="D1097" s="10" t="n"/>
      <c r="E1097" s="11">
        <f>IF(A1097="","",IF(L1097-$Q$1&lt;1,"",IF(ISNUMBER(INDEX($C$5:$C$2004,(ROW()-4-$Q$1))),INDEX($C$5:$C$2004,(ROW()-4-$Q$1)),"")))</f>
        <v/>
      </c>
      <c r="F1097" s="12">
        <f>IF(A1097="","",IF(L1097-$Q$1-3&lt;1,"",IF(COUNT(INDEX($C$5:$C$2004,(ROW()-4-$Q$1)-3):INDEX($C$5:$C$2004,(ROW()-4-$Q$1)))=4,AVERAGE(INDEX($C$5:$C$2004,(ROW()-4-$Q$1)-3):INDEX($C$5:$C$2004,(ROW()-4-$Q$1))),"")))</f>
        <v/>
      </c>
      <c r="G1097" s="12">
        <f>IF(A1097="","",IF(L1097-$Q$1&lt;1,"",IF(ISNUMBER(INDEX($M$5:$M$2004,(ROW()-4-$Q$1))),INDEX($M$5:$M$2004,(ROW()-4-$Q$1)),"")))</f>
        <v/>
      </c>
      <c r="H1097" s="11">
        <f>IF(AND(ISNUMBER(C1097),ISNUMBER(D1097),ISNUMBER(E1097),ISNUMBER(F1097),ISNUMBER(G1097)),ABS(D1097-C1097),"")</f>
        <v/>
      </c>
      <c r="I1097" s="11">
        <f>IF(ISNUMBER(H1097),ABS(E1097-C1097),"")</f>
        <v/>
      </c>
      <c r="J1097" s="12">
        <f>IF(ISNUMBER(H1097),ABS(F1097-C1097),"")</f>
        <v/>
      </c>
      <c r="K1097" s="12">
        <f>IF(ISNUMBER(H1097),ABS(G1097-C1097),"")</f>
        <v/>
      </c>
      <c r="L1097" s="11">
        <f>IF(A1097="","",IF(A1097=A1096,L1096+1,1))</f>
        <v/>
      </c>
      <c r="M1097" s="12">
        <f>IF(A1097="","",IF(L1097=1,IF(ISNUMBER(C1097),C1097,""),IF(ISNUMBER(C1097),IF(ISNUMBER(M1096),$Q$2*C1097+(1-$Q$2)*M1096,C1097),M1096)))</f>
        <v/>
      </c>
      <c r="N1097" s="11">
        <f>IF(A1097="","",IF(L1097=1,N1096+1,N1096))</f>
        <v/>
      </c>
    </row>
    <row r="1098">
      <c r="A1098" s="10" t="n"/>
      <c r="B1098" s="10" t="n"/>
      <c r="C1098" s="10" t="n"/>
      <c r="D1098" s="10" t="n"/>
      <c r="E1098" s="11">
        <f>IF(A1098="","",IF(L1098-$Q$1&lt;1,"",IF(ISNUMBER(INDEX($C$5:$C$2004,(ROW()-4-$Q$1))),INDEX($C$5:$C$2004,(ROW()-4-$Q$1)),"")))</f>
        <v/>
      </c>
      <c r="F1098" s="12">
        <f>IF(A1098="","",IF(L1098-$Q$1-3&lt;1,"",IF(COUNT(INDEX($C$5:$C$2004,(ROW()-4-$Q$1)-3):INDEX($C$5:$C$2004,(ROW()-4-$Q$1)))=4,AVERAGE(INDEX($C$5:$C$2004,(ROW()-4-$Q$1)-3):INDEX($C$5:$C$2004,(ROW()-4-$Q$1))),"")))</f>
        <v/>
      </c>
      <c r="G1098" s="12">
        <f>IF(A1098="","",IF(L1098-$Q$1&lt;1,"",IF(ISNUMBER(INDEX($M$5:$M$2004,(ROW()-4-$Q$1))),INDEX($M$5:$M$2004,(ROW()-4-$Q$1)),"")))</f>
        <v/>
      </c>
      <c r="H1098" s="11">
        <f>IF(AND(ISNUMBER(C1098),ISNUMBER(D1098),ISNUMBER(E1098),ISNUMBER(F1098),ISNUMBER(G1098)),ABS(D1098-C1098),"")</f>
        <v/>
      </c>
      <c r="I1098" s="11">
        <f>IF(ISNUMBER(H1098),ABS(E1098-C1098),"")</f>
        <v/>
      </c>
      <c r="J1098" s="12">
        <f>IF(ISNUMBER(H1098),ABS(F1098-C1098),"")</f>
        <v/>
      </c>
      <c r="K1098" s="12">
        <f>IF(ISNUMBER(H1098),ABS(G1098-C1098),"")</f>
        <v/>
      </c>
      <c r="L1098" s="11">
        <f>IF(A1098="","",IF(A1098=A1097,L1097+1,1))</f>
        <v/>
      </c>
      <c r="M1098" s="12">
        <f>IF(A1098="","",IF(L1098=1,IF(ISNUMBER(C1098),C1098,""),IF(ISNUMBER(C1098),IF(ISNUMBER(M1097),$Q$2*C1098+(1-$Q$2)*M1097,C1098),M1097)))</f>
        <v/>
      </c>
      <c r="N1098" s="11">
        <f>IF(A1098="","",IF(L1098=1,N1097+1,N1097))</f>
        <v/>
      </c>
    </row>
    <row r="1099">
      <c r="A1099" s="10" t="n"/>
      <c r="B1099" s="10" t="n"/>
      <c r="C1099" s="10" t="n"/>
      <c r="D1099" s="10" t="n"/>
      <c r="E1099" s="11">
        <f>IF(A1099="","",IF(L1099-$Q$1&lt;1,"",IF(ISNUMBER(INDEX($C$5:$C$2004,(ROW()-4-$Q$1))),INDEX($C$5:$C$2004,(ROW()-4-$Q$1)),"")))</f>
        <v/>
      </c>
      <c r="F1099" s="12">
        <f>IF(A1099="","",IF(L1099-$Q$1-3&lt;1,"",IF(COUNT(INDEX($C$5:$C$2004,(ROW()-4-$Q$1)-3):INDEX($C$5:$C$2004,(ROW()-4-$Q$1)))=4,AVERAGE(INDEX($C$5:$C$2004,(ROW()-4-$Q$1)-3):INDEX($C$5:$C$2004,(ROW()-4-$Q$1))),"")))</f>
        <v/>
      </c>
      <c r="G1099" s="12">
        <f>IF(A1099="","",IF(L1099-$Q$1&lt;1,"",IF(ISNUMBER(INDEX($M$5:$M$2004,(ROW()-4-$Q$1))),INDEX($M$5:$M$2004,(ROW()-4-$Q$1)),"")))</f>
        <v/>
      </c>
      <c r="H1099" s="11">
        <f>IF(AND(ISNUMBER(C1099),ISNUMBER(D1099),ISNUMBER(E1099),ISNUMBER(F1099),ISNUMBER(G1099)),ABS(D1099-C1099),"")</f>
        <v/>
      </c>
      <c r="I1099" s="11">
        <f>IF(ISNUMBER(H1099),ABS(E1099-C1099),"")</f>
        <v/>
      </c>
      <c r="J1099" s="12">
        <f>IF(ISNUMBER(H1099),ABS(F1099-C1099),"")</f>
        <v/>
      </c>
      <c r="K1099" s="12">
        <f>IF(ISNUMBER(H1099),ABS(G1099-C1099),"")</f>
        <v/>
      </c>
      <c r="L1099" s="11">
        <f>IF(A1099="","",IF(A1099=A1098,L1098+1,1))</f>
        <v/>
      </c>
      <c r="M1099" s="12">
        <f>IF(A1099="","",IF(L1099=1,IF(ISNUMBER(C1099),C1099,""),IF(ISNUMBER(C1099),IF(ISNUMBER(M1098),$Q$2*C1099+(1-$Q$2)*M1098,C1099),M1098)))</f>
        <v/>
      </c>
      <c r="N1099" s="11">
        <f>IF(A1099="","",IF(L1099=1,N1098+1,N1098))</f>
        <v/>
      </c>
    </row>
    <row r="1100">
      <c r="A1100" s="10" t="n"/>
      <c r="B1100" s="10" t="n"/>
      <c r="C1100" s="10" t="n"/>
      <c r="D1100" s="10" t="n"/>
      <c r="E1100" s="11">
        <f>IF(A1100="","",IF(L1100-$Q$1&lt;1,"",IF(ISNUMBER(INDEX($C$5:$C$2004,(ROW()-4-$Q$1))),INDEX($C$5:$C$2004,(ROW()-4-$Q$1)),"")))</f>
        <v/>
      </c>
      <c r="F1100" s="12">
        <f>IF(A1100="","",IF(L1100-$Q$1-3&lt;1,"",IF(COUNT(INDEX($C$5:$C$2004,(ROW()-4-$Q$1)-3):INDEX($C$5:$C$2004,(ROW()-4-$Q$1)))=4,AVERAGE(INDEX($C$5:$C$2004,(ROW()-4-$Q$1)-3):INDEX($C$5:$C$2004,(ROW()-4-$Q$1))),"")))</f>
        <v/>
      </c>
      <c r="G1100" s="12">
        <f>IF(A1100="","",IF(L1100-$Q$1&lt;1,"",IF(ISNUMBER(INDEX($M$5:$M$2004,(ROW()-4-$Q$1))),INDEX($M$5:$M$2004,(ROW()-4-$Q$1)),"")))</f>
        <v/>
      </c>
      <c r="H1100" s="11">
        <f>IF(AND(ISNUMBER(C1100),ISNUMBER(D1100),ISNUMBER(E1100),ISNUMBER(F1100),ISNUMBER(G1100)),ABS(D1100-C1100),"")</f>
        <v/>
      </c>
      <c r="I1100" s="11">
        <f>IF(ISNUMBER(H1100),ABS(E1100-C1100),"")</f>
        <v/>
      </c>
      <c r="J1100" s="12">
        <f>IF(ISNUMBER(H1100),ABS(F1100-C1100),"")</f>
        <v/>
      </c>
      <c r="K1100" s="12">
        <f>IF(ISNUMBER(H1100),ABS(G1100-C1100),"")</f>
        <v/>
      </c>
      <c r="L1100" s="11">
        <f>IF(A1100="","",IF(A1100=A1099,L1099+1,1))</f>
        <v/>
      </c>
      <c r="M1100" s="12">
        <f>IF(A1100="","",IF(L1100=1,IF(ISNUMBER(C1100),C1100,""),IF(ISNUMBER(C1100),IF(ISNUMBER(M1099),$Q$2*C1100+(1-$Q$2)*M1099,C1100),M1099)))</f>
        <v/>
      </c>
      <c r="N1100" s="11">
        <f>IF(A1100="","",IF(L1100=1,N1099+1,N1099))</f>
        <v/>
      </c>
    </row>
    <row r="1101">
      <c r="A1101" s="10" t="n"/>
      <c r="B1101" s="10" t="n"/>
      <c r="C1101" s="10" t="n"/>
      <c r="D1101" s="10" t="n"/>
      <c r="E1101" s="11">
        <f>IF(A1101="","",IF(L1101-$Q$1&lt;1,"",IF(ISNUMBER(INDEX($C$5:$C$2004,(ROW()-4-$Q$1))),INDEX($C$5:$C$2004,(ROW()-4-$Q$1)),"")))</f>
        <v/>
      </c>
      <c r="F1101" s="12">
        <f>IF(A1101="","",IF(L1101-$Q$1-3&lt;1,"",IF(COUNT(INDEX($C$5:$C$2004,(ROW()-4-$Q$1)-3):INDEX($C$5:$C$2004,(ROW()-4-$Q$1)))=4,AVERAGE(INDEX($C$5:$C$2004,(ROW()-4-$Q$1)-3):INDEX($C$5:$C$2004,(ROW()-4-$Q$1))),"")))</f>
        <v/>
      </c>
      <c r="G1101" s="12">
        <f>IF(A1101="","",IF(L1101-$Q$1&lt;1,"",IF(ISNUMBER(INDEX($M$5:$M$2004,(ROW()-4-$Q$1))),INDEX($M$5:$M$2004,(ROW()-4-$Q$1)),"")))</f>
        <v/>
      </c>
      <c r="H1101" s="11">
        <f>IF(AND(ISNUMBER(C1101),ISNUMBER(D1101),ISNUMBER(E1101),ISNUMBER(F1101),ISNUMBER(G1101)),ABS(D1101-C1101),"")</f>
        <v/>
      </c>
      <c r="I1101" s="11">
        <f>IF(ISNUMBER(H1101),ABS(E1101-C1101),"")</f>
        <v/>
      </c>
      <c r="J1101" s="12">
        <f>IF(ISNUMBER(H1101),ABS(F1101-C1101),"")</f>
        <v/>
      </c>
      <c r="K1101" s="12">
        <f>IF(ISNUMBER(H1101),ABS(G1101-C1101),"")</f>
        <v/>
      </c>
      <c r="L1101" s="11">
        <f>IF(A1101="","",IF(A1101=A1100,L1100+1,1))</f>
        <v/>
      </c>
      <c r="M1101" s="12">
        <f>IF(A1101="","",IF(L1101=1,IF(ISNUMBER(C1101),C1101,""),IF(ISNUMBER(C1101),IF(ISNUMBER(M1100),$Q$2*C1101+(1-$Q$2)*M1100,C1101),M1100)))</f>
        <v/>
      </c>
      <c r="N1101" s="11">
        <f>IF(A1101="","",IF(L1101=1,N1100+1,N1100))</f>
        <v/>
      </c>
    </row>
    <row r="1102">
      <c r="A1102" s="10" t="n"/>
      <c r="B1102" s="10" t="n"/>
      <c r="C1102" s="10" t="n"/>
      <c r="D1102" s="10" t="n"/>
      <c r="E1102" s="11">
        <f>IF(A1102="","",IF(L1102-$Q$1&lt;1,"",IF(ISNUMBER(INDEX($C$5:$C$2004,(ROW()-4-$Q$1))),INDEX($C$5:$C$2004,(ROW()-4-$Q$1)),"")))</f>
        <v/>
      </c>
      <c r="F1102" s="12">
        <f>IF(A1102="","",IF(L1102-$Q$1-3&lt;1,"",IF(COUNT(INDEX($C$5:$C$2004,(ROW()-4-$Q$1)-3):INDEX($C$5:$C$2004,(ROW()-4-$Q$1)))=4,AVERAGE(INDEX($C$5:$C$2004,(ROW()-4-$Q$1)-3):INDEX($C$5:$C$2004,(ROW()-4-$Q$1))),"")))</f>
        <v/>
      </c>
      <c r="G1102" s="12">
        <f>IF(A1102="","",IF(L1102-$Q$1&lt;1,"",IF(ISNUMBER(INDEX($M$5:$M$2004,(ROW()-4-$Q$1))),INDEX($M$5:$M$2004,(ROW()-4-$Q$1)),"")))</f>
        <v/>
      </c>
      <c r="H1102" s="11">
        <f>IF(AND(ISNUMBER(C1102),ISNUMBER(D1102),ISNUMBER(E1102),ISNUMBER(F1102),ISNUMBER(G1102)),ABS(D1102-C1102),"")</f>
        <v/>
      </c>
      <c r="I1102" s="11">
        <f>IF(ISNUMBER(H1102),ABS(E1102-C1102),"")</f>
        <v/>
      </c>
      <c r="J1102" s="12">
        <f>IF(ISNUMBER(H1102),ABS(F1102-C1102),"")</f>
        <v/>
      </c>
      <c r="K1102" s="12">
        <f>IF(ISNUMBER(H1102),ABS(G1102-C1102),"")</f>
        <v/>
      </c>
      <c r="L1102" s="11">
        <f>IF(A1102="","",IF(A1102=A1101,L1101+1,1))</f>
        <v/>
      </c>
      <c r="M1102" s="12">
        <f>IF(A1102="","",IF(L1102=1,IF(ISNUMBER(C1102),C1102,""),IF(ISNUMBER(C1102),IF(ISNUMBER(M1101),$Q$2*C1102+(1-$Q$2)*M1101,C1102),M1101)))</f>
        <v/>
      </c>
      <c r="N1102" s="11">
        <f>IF(A1102="","",IF(L1102=1,N1101+1,N1101))</f>
        <v/>
      </c>
    </row>
    <row r="1103">
      <c r="A1103" s="10" t="n"/>
      <c r="B1103" s="10" t="n"/>
      <c r="C1103" s="10" t="n"/>
      <c r="D1103" s="10" t="n"/>
      <c r="E1103" s="11">
        <f>IF(A1103="","",IF(L1103-$Q$1&lt;1,"",IF(ISNUMBER(INDEX($C$5:$C$2004,(ROW()-4-$Q$1))),INDEX($C$5:$C$2004,(ROW()-4-$Q$1)),"")))</f>
        <v/>
      </c>
      <c r="F1103" s="12">
        <f>IF(A1103="","",IF(L1103-$Q$1-3&lt;1,"",IF(COUNT(INDEX($C$5:$C$2004,(ROW()-4-$Q$1)-3):INDEX($C$5:$C$2004,(ROW()-4-$Q$1)))=4,AVERAGE(INDEX($C$5:$C$2004,(ROW()-4-$Q$1)-3):INDEX($C$5:$C$2004,(ROW()-4-$Q$1))),"")))</f>
        <v/>
      </c>
      <c r="G1103" s="12">
        <f>IF(A1103="","",IF(L1103-$Q$1&lt;1,"",IF(ISNUMBER(INDEX($M$5:$M$2004,(ROW()-4-$Q$1))),INDEX($M$5:$M$2004,(ROW()-4-$Q$1)),"")))</f>
        <v/>
      </c>
      <c r="H1103" s="11">
        <f>IF(AND(ISNUMBER(C1103),ISNUMBER(D1103),ISNUMBER(E1103),ISNUMBER(F1103),ISNUMBER(G1103)),ABS(D1103-C1103),"")</f>
        <v/>
      </c>
      <c r="I1103" s="11">
        <f>IF(ISNUMBER(H1103),ABS(E1103-C1103),"")</f>
        <v/>
      </c>
      <c r="J1103" s="12">
        <f>IF(ISNUMBER(H1103),ABS(F1103-C1103),"")</f>
        <v/>
      </c>
      <c r="K1103" s="12">
        <f>IF(ISNUMBER(H1103),ABS(G1103-C1103),"")</f>
        <v/>
      </c>
      <c r="L1103" s="11">
        <f>IF(A1103="","",IF(A1103=A1102,L1102+1,1))</f>
        <v/>
      </c>
      <c r="M1103" s="12">
        <f>IF(A1103="","",IF(L1103=1,IF(ISNUMBER(C1103),C1103,""),IF(ISNUMBER(C1103),IF(ISNUMBER(M1102),$Q$2*C1103+(1-$Q$2)*M1102,C1103),M1102)))</f>
        <v/>
      </c>
      <c r="N1103" s="11">
        <f>IF(A1103="","",IF(L1103=1,N1102+1,N1102))</f>
        <v/>
      </c>
    </row>
    <row r="1104">
      <c r="A1104" s="10" t="n"/>
      <c r="B1104" s="10" t="n"/>
      <c r="C1104" s="10" t="n"/>
      <c r="D1104" s="10" t="n"/>
      <c r="E1104" s="11">
        <f>IF(A1104="","",IF(L1104-$Q$1&lt;1,"",IF(ISNUMBER(INDEX($C$5:$C$2004,(ROW()-4-$Q$1))),INDEX($C$5:$C$2004,(ROW()-4-$Q$1)),"")))</f>
        <v/>
      </c>
      <c r="F1104" s="12">
        <f>IF(A1104="","",IF(L1104-$Q$1-3&lt;1,"",IF(COUNT(INDEX($C$5:$C$2004,(ROW()-4-$Q$1)-3):INDEX($C$5:$C$2004,(ROW()-4-$Q$1)))=4,AVERAGE(INDEX($C$5:$C$2004,(ROW()-4-$Q$1)-3):INDEX($C$5:$C$2004,(ROW()-4-$Q$1))),"")))</f>
        <v/>
      </c>
      <c r="G1104" s="12">
        <f>IF(A1104="","",IF(L1104-$Q$1&lt;1,"",IF(ISNUMBER(INDEX($M$5:$M$2004,(ROW()-4-$Q$1))),INDEX($M$5:$M$2004,(ROW()-4-$Q$1)),"")))</f>
        <v/>
      </c>
      <c r="H1104" s="11">
        <f>IF(AND(ISNUMBER(C1104),ISNUMBER(D1104),ISNUMBER(E1104),ISNUMBER(F1104),ISNUMBER(G1104)),ABS(D1104-C1104),"")</f>
        <v/>
      </c>
      <c r="I1104" s="11">
        <f>IF(ISNUMBER(H1104),ABS(E1104-C1104),"")</f>
        <v/>
      </c>
      <c r="J1104" s="12">
        <f>IF(ISNUMBER(H1104),ABS(F1104-C1104),"")</f>
        <v/>
      </c>
      <c r="K1104" s="12">
        <f>IF(ISNUMBER(H1104),ABS(G1104-C1104),"")</f>
        <v/>
      </c>
      <c r="L1104" s="11">
        <f>IF(A1104="","",IF(A1104=A1103,L1103+1,1))</f>
        <v/>
      </c>
      <c r="M1104" s="12">
        <f>IF(A1104="","",IF(L1104=1,IF(ISNUMBER(C1104),C1104,""),IF(ISNUMBER(C1104),IF(ISNUMBER(M1103),$Q$2*C1104+(1-$Q$2)*M1103,C1104),M1103)))</f>
        <v/>
      </c>
      <c r="N1104" s="11">
        <f>IF(A1104="","",IF(L1104=1,N1103+1,N1103))</f>
        <v/>
      </c>
    </row>
    <row r="1105">
      <c r="A1105" s="10" t="n"/>
      <c r="B1105" s="10" t="n"/>
      <c r="C1105" s="10" t="n"/>
      <c r="D1105" s="10" t="n"/>
      <c r="E1105" s="11">
        <f>IF(A1105="","",IF(L1105-$Q$1&lt;1,"",IF(ISNUMBER(INDEX($C$5:$C$2004,(ROW()-4-$Q$1))),INDEX($C$5:$C$2004,(ROW()-4-$Q$1)),"")))</f>
        <v/>
      </c>
      <c r="F1105" s="12">
        <f>IF(A1105="","",IF(L1105-$Q$1-3&lt;1,"",IF(COUNT(INDEX($C$5:$C$2004,(ROW()-4-$Q$1)-3):INDEX($C$5:$C$2004,(ROW()-4-$Q$1)))=4,AVERAGE(INDEX($C$5:$C$2004,(ROW()-4-$Q$1)-3):INDEX($C$5:$C$2004,(ROW()-4-$Q$1))),"")))</f>
        <v/>
      </c>
      <c r="G1105" s="12">
        <f>IF(A1105="","",IF(L1105-$Q$1&lt;1,"",IF(ISNUMBER(INDEX($M$5:$M$2004,(ROW()-4-$Q$1))),INDEX($M$5:$M$2004,(ROW()-4-$Q$1)),"")))</f>
        <v/>
      </c>
      <c r="H1105" s="11">
        <f>IF(AND(ISNUMBER(C1105),ISNUMBER(D1105),ISNUMBER(E1105),ISNUMBER(F1105),ISNUMBER(G1105)),ABS(D1105-C1105),"")</f>
        <v/>
      </c>
      <c r="I1105" s="11">
        <f>IF(ISNUMBER(H1105),ABS(E1105-C1105),"")</f>
        <v/>
      </c>
      <c r="J1105" s="12">
        <f>IF(ISNUMBER(H1105),ABS(F1105-C1105),"")</f>
        <v/>
      </c>
      <c r="K1105" s="12">
        <f>IF(ISNUMBER(H1105),ABS(G1105-C1105),"")</f>
        <v/>
      </c>
      <c r="L1105" s="11">
        <f>IF(A1105="","",IF(A1105=A1104,L1104+1,1))</f>
        <v/>
      </c>
      <c r="M1105" s="12">
        <f>IF(A1105="","",IF(L1105=1,IF(ISNUMBER(C1105),C1105,""),IF(ISNUMBER(C1105),IF(ISNUMBER(M1104),$Q$2*C1105+(1-$Q$2)*M1104,C1105),M1104)))</f>
        <v/>
      </c>
      <c r="N1105" s="11">
        <f>IF(A1105="","",IF(L1105=1,N1104+1,N1104))</f>
        <v/>
      </c>
    </row>
    <row r="1106">
      <c r="A1106" s="10" t="n"/>
      <c r="B1106" s="10" t="n"/>
      <c r="C1106" s="10" t="n"/>
      <c r="D1106" s="10" t="n"/>
      <c r="E1106" s="11">
        <f>IF(A1106="","",IF(L1106-$Q$1&lt;1,"",IF(ISNUMBER(INDEX($C$5:$C$2004,(ROW()-4-$Q$1))),INDEX($C$5:$C$2004,(ROW()-4-$Q$1)),"")))</f>
        <v/>
      </c>
      <c r="F1106" s="12">
        <f>IF(A1106="","",IF(L1106-$Q$1-3&lt;1,"",IF(COUNT(INDEX($C$5:$C$2004,(ROW()-4-$Q$1)-3):INDEX($C$5:$C$2004,(ROW()-4-$Q$1)))=4,AVERAGE(INDEX($C$5:$C$2004,(ROW()-4-$Q$1)-3):INDEX($C$5:$C$2004,(ROW()-4-$Q$1))),"")))</f>
        <v/>
      </c>
      <c r="G1106" s="12">
        <f>IF(A1106="","",IF(L1106-$Q$1&lt;1,"",IF(ISNUMBER(INDEX($M$5:$M$2004,(ROW()-4-$Q$1))),INDEX($M$5:$M$2004,(ROW()-4-$Q$1)),"")))</f>
        <v/>
      </c>
      <c r="H1106" s="11">
        <f>IF(AND(ISNUMBER(C1106),ISNUMBER(D1106),ISNUMBER(E1106),ISNUMBER(F1106),ISNUMBER(G1106)),ABS(D1106-C1106),"")</f>
        <v/>
      </c>
      <c r="I1106" s="11">
        <f>IF(ISNUMBER(H1106),ABS(E1106-C1106),"")</f>
        <v/>
      </c>
      <c r="J1106" s="12">
        <f>IF(ISNUMBER(H1106),ABS(F1106-C1106),"")</f>
        <v/>
      </c>
      <c r="K1106" s="12">
        <f>IF(ISNUMBER(H1106),ABS(G1106-C1106),"")</f>
        <v/>
      </c>
      <c r="L1106" s="11">
        <f>IF(A1106="","",IF(A1106=A1105,L1105+1,1))</f>
        <v/>
      </c>
      <c r="M1106" s="12">
        <f>IF(A1106="","",IF(L1106=1,IF(ISNUMBER(C1106),C1106,""),IF(ISNUMBER(C1106),IF(ISNUMBER(M1105),$Q$2*C1106+(1-$Q$2)*M1105,C1106),M1105)))</f>
        <v/>
      </c>
      <c r="N1106" s="11">
        <f>IF(A1106="","",IF(L1106=1,N1105+1,N1105))</f>
        <v/>
      </c>
    </row>
    <row r="1107">
      <c r="A1107" s="10" t="n"/>
      <c r="B1107" s="10" t="n"/>
      <c r="C1107" s="10" t="n"/>
      <c r="D1107" s="10" t="n"/>
      <c r="E1107" s="11">
        <f>IF(A1107="","",IF(L1107-$Q$1&lt;1,"",IF(ISNUMBER(INDEX($C$5:$C$2004,(ROW()-4-$Q$1))),INDEX($C$5:$C$2004,(ROW()-4-$Q$1)),"")))</f>
        <v/>
      </c>
      <c r="F1107" s="12">
        <f>IF(A1107="","",IF(L1107-$Q$1-3&lt;1,"",IF(COUNT(INDEX($C$5:$C$2004,(ROW()-4-$Q$1)-3):INDEX($C$5:$C$2004,(ROW()-4-$Q$1)))=4,AVERAGE(INDEX($C$5:$C$2004,(ROW()-4-$Q$1)-3):INDEX($C$5:$C$2004,(ROW()-4-$Q$1))),"")))</f>
        <v/>
      </c>
      <c r="G1107" s="12">
        <f>IF(A1107="","",IF(L1107-$Q$1&lt;1,"",IF(ISNUMBER(INDEX($M$5:$M$2004,(ROW()-4-$Q$1))),INDEX($M$5:$M$2004,(ROW()-4-$Q$1)),"")))</f>
        <v/>
      </c>
      <c r="H1107" s="11">
        <f>IF(AND(ISNUMBER(C1107),ISNUMBER(D1107),ISNUMBER(E1107),ISNUMBER(F1107),ISNUMBER(G1107)),ABS(D1107-C1107),"")</f>
        <v/>
      </c>
      <c r="I1107" s="11">
        <f>IF(ISNUMBER(H1107),ABS(E1107-C1107),"")</f>
        <v/>
      </c>
      <c r="J1107" s="12">
        <f>IF(ISNUMBER(H1107),ABS(F1107-C1107),"")</f>
        <v/>
      </c>
      <c r="K1107" s="12">
        <f>IF(ISNUMBER(H1107),ABS(G1107-C1107),"")</f>
        <v/>
      </c>
      <c r="L1107" s="11">
        <f>IF(A1107="","",IF(A1107=A1106,L1106+1,1))</f>
        <v/>
      </c>
      <c r="M1107" s="12">
        <f>IF(A1107="","",IF(L1107=1,IF(ISNUMBER(C1107),C1107,""),IF(ISNUMBER(C1107),IF(ISNUMBER(M1106),$Q$2*C1107+(1-$Q$2)*M1106,C1107),M1106)))</f>
        <v/>
      </c>
      <c r="N1107" s="11">
        <f>IF(A1107="","",IF(L1107=1,N1106+1,N1106))</f>
        <v/>
      </c>
    </row>
    <row r="1108">
      <c r="A1108" s="10" t="n"/>
      <c r="B1108" s="10" t="n"/>
      <c r="C1108" s="10" t="n"/>
      <c r="D1108" s="10" t="n"/>
      <c r="E1108" s="11">
        <f>IF(A1108="","",IF(L1108-$Q$1&lt;1,"",IF(ISNUMBER(INDEX($C$5:$C$2004,(ROW()-4-$Q$1))),INDEX($C$5:$C$2004,(ROW()-4-$Q$1)),"")))</f>
        <v/>
      </c>
      <c r="F1108" s="12">
        <f>IF(A1108="","",IF(L1108-$Q$1-3&lt;1,"",IF(COUNT(INDEX($C$5:$C$2004,(ROW()-4-$Q$1)-3):INDEX($C$5:$C$2004,(ROW()-4-$Q$1)))=4,AVERAGE(INDEX($C$5:$C$2004,(ROW()-4-$Q$1)-3):INDEX($C$5:$C$2004,(ROW()-4-$Q$1))),"")))</f>
        <v/>
      </c>
      <c r="G1108" s="12">
        <f>IF(A1108="","",IF(L1108-$Q$1&lt;1,"",IF(ISNUMBER(INDEX($M$5:$M$2004,(ROW()-4-$Q$1))),INDEX($M$5:$M$2004,(ROW()-4-$Q$1)),"")))</f>
        <v/>
      </c>
      <c r="H1108" s="11">
        <f>IF(AND(ISNUMBER(C1108),ISNUMBER(D1108),ISNUMBER(E1108),ISNUMBER(F1108),ISNUMBER(G1108)),ABS(D1108-C1108),"")</f>
        <v/>
      </c>
      <c r="I1108" s="11">
        <f>IF(ISNUMBER(H1108),ABS(E1108-C1108),"")</f>
        <v/>
      </c>
      <c r="J1108" s="12">
        <f>IF(ISNUMBER(H1108),ABS(F1108-C1108),"")</f>
        <v/>
      </c>
      <c r="K1108" s="12">
        <f>IF(ISNUMBER(H1108),ABS(G1108-C1108),"")</f>
        <v/>
      </c>
      <c r="L1108" s="11">
        <f>IF(A1108="","",IF(A1108=A1107,L1107+1,1))</f>
        <v/>
      </c>
      <c r="M1108" s="12">
        <f>IF(A1108="","",IF(L1108=1,IF(ISNUMBER(C1108),C1108,""),IF(ISNUMBER(C1108),IF(ISNUMBER(M1107),$Q$2*C1108+(1-$Q$2)*M1107,C1108),M1107)))</f>
        <v/>
      </c>
      <c r="N1108" s="11">
        <f>IF(A1108="","",IF(L1108=1,N1107+1,N1107))</f>
        <v/>
      </c>
    </row>
    <row r="1109">
      <c r="A1109" s="10" t="n"/>
      <c r="B1109" s="10" t="n"/>
      <c r="C1109" s="10" t="n"/>
      <c r="D1109" s="10" t="n"/>
      <c r="E1109" s="11">
        <f>IF(A1109="","",IF(L1109-$Q$1&lt;1,"",IF(ISNUMBER(INDEX($C$5:$C$2004,(ROW()-4-$Q$1))),INDEX($C$5:$C$2004,(ROW()-4-$Q$1)),"")))</f>
        <v/>
      </c>
      <c r="F1109" s="12">
        <f>IF(A1109="","",IF(L1109-$Q$1-3&lt;1,"",IF(COUNT(INDEX($C$5:$C$2004,(ROW()-4-$Q$1)-3):INDEX($C$5:$C$2004,(ROW()-4-$Q$1)))=4,AVERAGE(INDEX($C$5:$C$2004,(ROW()-4-$Q$1)-3):INDEX($C$5:$C$2004,(ROW()-4-$Q$1))),"")))</f>
        <v/>
      </c>
      <c r="G1109" s="12">
        <f>IF(A1109="","",IF(L1109-$Q$1&lt;1,"",IF(ISNUMBER(INDEX($M$5:$M$2004,(ROW()-4-$Q$1))),INDEX($M$5:$M$2004,(ROW()-4-$Q$1)),"")))</f>
        <v/>
      </c>
      <c r="H1109" s="11">
        <f>IF(AND(ISNUMBER(C1109),ISNUMBER(D1109),ISNUMBER(E1109),ISNUMBER(F1109),ISNUMBER(G1109)),ABS(D1109-C1109),"")</f>
        <v/>
      </c>
      <c r="I1109" s="11">
        <f>IF(ISNUMBER(H1109),ABS(E1109-C1109),"")</f>
        <v/>
      </c>
      <c r="J1109" s="12">
        <f>IF(ISNUMBER(H1109),ABS(F1109-C1109),"")</f>
        <v/>
      </c>
      <c r="K1109" s="12">
        <f>IF(ISNUMBER(H1109),ABS(G1109-C1109),"")</f>
        <v/>
      </c>
      <c r="L1109" s="11">
        <f>IF(A1109="","",IF(A1109=A1108,L1108+1,1))</f>
        <v/>
      </c>
      <c r="M1109" s="12">
        <f>IF(A1109="","",IF(L1109=1,IF(ISNUMBER(C1109),C1109,""),IF(ISNUMBER(C1109),IF(ISNUMBER(M1108),$Q$2*C1109+(1-$Q$2)*M1108,C1109),M1108)))</f>
        <v/>
      </c>
      <c r="N1109" s="11">
        <f>IF(A1109="","",IF(L1109=1,N1108+1,N1108))</f>
        <v/>
      </c>
    </row>
    <row r="1110">
      <c r="A1110" s="10" t="n"/>
      <c r="B1110" s="10" t="n"/>
      <c r="C1110" s="10" t="n"/>
      <c r="D1110" s="10" t="n"/>
      <c r="E1110" s="11">
        <f>IF(A1110="","",IF(L1110-$Q$1&lt;1,"",IF(ISNUMBER(INDEX($C$5:$C$2004,(ROW()-4-$Q$1))),INDEX($C$5:$C$2004,(ROW()-4-$Q$1)),"")))</f>
        <v/>
      </c>
      <c r="F1110" s="12">
        <f>IF(A1110="","",IF(L1110-$Q$1-3&lt;1,"",IF(COUNT(INDEX($C$5:$C$2004,(ROW()-4-$Q$1)-3):INDEX($C$5:$C$2004,(ROW()-4-$Q$1)))=4,AVERAGE(INDEX($C$5:$C$2004,(ROW()-4-$Q$1)-3):INDEX($C$5:$C$2004,(ROW()-4-$Q$1))),"")))</f>
        <v/>
      </c>
      <c r="G1110" s="12">
        <f>IF(A1110="","",IF(L1110-$Q$1&lt;1,"",IF(ISNUMBER(INDEX($M$5:$M$2004,(ROW()-4-$Q$1))),INDEX($M$5:$M$2004,(ROW()-4-$Q$1)),"")))</f>
        <v/>
      </c>
      <c r="H1110" s="11">
        <f>IF(AND(ISNUMBER(C1110),ISNUMBER(D1110),ISNUMBER(E1110),ISNUMBER(F1110),ISNUMBER(G1110)),ABS(D1110-C1110),"")</f>
        <v/>
      </c>
      <c r="I1110" s="11">
        <f>IF(ISNUMBER(H1110),ABS(E1110-C1110),"")</f>
        <v/>
      </c>
      <c r="J1110" s="12">
        <f>IF(ISNUMBER(H1110),ABS(F1110-C1110),"")</f>
        <v/>
      </c>
      <c r="K1110" s="12">
        <f>IF(ISNUMBER(H1110),ABS(G1110-C1110),"")</f>
        <v/>
      </c>
      <c r="L1110" s="11">
        <f>IF(A1110="","",IF(A1110=A1109,L1109+1,1))</f>
        <v/>
      </c>
      <c r="M1110" s="12">
        <f>IF(A1110="","",IF(L1110=1,IF(ISNUMBER(C1110),C1110,""),IF(ISNUMBER(C1110),IF(ISNUMBER(M1109),$Q$2*C1110+(1-$Q$2)*M1109,C1110),M1109)))</f>
        <v/>
      </c>
      <c r="N1110" s="11">
        <f>IF(A1110="","",IF(L1110=1,N1109+1,N1109))</f>
        <v/>
      </c>
    </row>
    <row r="1111">
      <c r="A1111" s="10" t="n"/>
      <c r="B1111" s="10" t="n"/>
      <c r="C1111" s="10" t="n"/>
      <c r="D1111" s="10" t="n"/>
      <c r="E1111" s="11">
        <f>IF(A1111="","",IF(L1111-$Q$1&lt;1,"",IF(ISNUMBER(INDEX($C$5:$C$2004,(ROW()-4-$Q$1))),INDEX($C$5:$C$2004,(ROW()-4-$Q$1)),"")))</f>
        <v/>
      </c>
      <c r="F1111" s="12">
        <f>IF(A1111="","",IF(L1111-$Q$1-3&lt;1,"",IF(COUNT(INDEX($C$5:$C$2004,(ROW()-4-$Q$1)-3):INDEX($C$5:$C$2004,(ROW()-4-$Q$1)))=4,AVERAGE(INDEX($C$5:$C$2004,(ROW()-4-$Q$1)-3):INDEX($C$5:$C$2004,(ROW()-4-$Q$1))),"")))</f>
        <v/>
      </c>
      <c r="G1111" s="12">
        <f>IF(A1111="","",IF(L1111-$Q$1&lt;1,"",IF(ISNUMBER(INDEX($M$5:$M$2004,(ROW()-4-$Q$1))),INDEX($M$5:$M$2004,(ROW()-4-$Q$1)),"")))</f>
        <v/>
      </c>
      <c r="H1111" s="11">
        <f>IF(AND(ISNUMBER(C1111),ISNUMBER(D1111),ISNUMBER(E1111),ISNUMBER(F1111),ISNUMBER(G1111)),ABS(D1111-C1111),"")</f>
        <v/>
      </c>
      <c r="I1111" s="11">
        <f>IF(ISNUMBER(H1111),ABS(E1111-C1111),"")</f>
        <v/>
      </c>
      <c r="J1111" s="12">
        <f>IF(ISNUMBER(H1111),ABS(F1111-C1111),"")</f>
        <v/>
      </c>
      <c r="K1111" s="12">
        <f>IF(ISNUMBER(H1111),ABS(G1111-C1111),"")</f>
        <v/>
      </c>
      <c r="L1111" s="11">
        <f>IF(A1111="","",IF(A1111=A1110,L1110+1,1))</f>
        <v/>
      </c>
      <c r="M1111" s="12">
        <f>IF(A1111="","",IF(L1111=1,IF(ISNUMBER(C1111),C1111,""),IF(ISNUMBER(C1111),IF(ISNUMBER(M1110),$Q$2*C1111+(1-$Q$2)*M1110,C1111),M1110)))</f>
        <v/>
      </c>
      <c r="N1111" s="11">
        <f>IF(A1111="","",IF(L1111=1,N1110+1,N1110))</f>
        <v/>
      </c>
    </row>
    <row r="1112">
      <c r="A1112" s="10" t="n"/>
      <c r="B1112" s="10" t="n"/>
      <c r="C1112" s="10" t="n"/>
      <c r="D1112" s="10" t="n"/>
      <c r="E1112" s="11">
        <f>IF(A1112="","",IF(L1112-$Q$1&lt;1,"",IF(ISNUMBER(INDEX($C$5:$C$2004,(ROW()-4-$Q$1))),INDEX($C$5:$C$2004,(ROW()-4-$Q$1)),"")))</f>
        <v/>
      </c>
      <c r="F1112" s="12">
        <f>IF(A1112="","",IF(L1112-$Q$1-3&lt;1,"",IF(COUNT(INDEX($C$5:$C$2004,(ROW()-4-$Q$1)-3):INDEX($C$5:$C$2004,(ROW()-4-$Q$1)))=4,AVERAGE(INDEX($C$5:$C$2004,(ROW()-4-$Q$1)-3):INDEX($C$5:$C$2004,(ROW()-4-$Q$1))),"")))</f>
        <v/>
      </c>
      <c r="G1112" s="12">
        <f>IF(A1112="","",IF(L1112-$Q$1&lt;1,"",IF(ISNUMBER(INDEX($M$5:$M$2004,(ROW()-4-$Q$1))),INDEX($M$5:$M$2004,(ROW()-4-$Q$1)),"")))</f>
        <v/>
      </c>
      <c r="H1112" s="11">
        <f>IF(AND(ISNUMBER(C1112),ISNUMBER(D1112),ISNUMBER(E1112),ISNUMBER(F1112),ISNUMBER(G1112)),ABS(D1112-C1112),"")</f>
        <v/>
      </c>
      <c r="I1112" s="11">
        <f>IF(ISNUMBER(H1112),ABS(E1112-C1112),"")</f>
        <v/>
      </c>
      <c r="J1112" s="12">
        <f>IF(ISNUMBER(H1112),ABS(F1112-C1112),"")</f>
        <v/>
      </c>
      <c r="K1112" s="12">
        <f>IF(ISNUMBER(H1112),ABS(G1112-C1112),"")</f>
        <v/>
      </c>
      <c r="L1112" s="11">
        <f>IF(A1112="","",IF(A1112=A1111,L1111+1,1))</f>
        <v/>
      </c>
      <c r="M1112" s="12">
        <f>IF(A1112="","",IF(L1112=1,IF(ISNUMBER(C1112),C1112,""),IF(ISNUMBER(C1112),IF(ISNUMBER(M1111),$Q$2*C1112+(1-$Q$2)*M1111,C1112),M1111)))</f>
        <v/>
      </c>
      <c r="N1112" s="11">
        <f>IF(A1112="","",IF(L1112=1,N1111+1,N1111))</f>
        <v/>
      </c>
    </row>
    <row r="1113">
      <c r="A1113" s="10" t="n"/>
      <c r="B1113" s="10" t="n"/>
      <c r="C1113" s="10" t="n"/>
      <c r="D1113" s="10" t="n"/>
      <c r="E1113" s="11">
        <f>IF(A1113="","",IF(L1113-$Q$1&lt;1,"",IF(ISNUMBER(INDEX($C$5:$C$2004,(ROW()-4-$Q$1))),INDEX($C$5:$C$2004,(ROW()-4-$Q$1)),"")))</f>
        <v/>
      </c>
      <c r="F1113" s="12">
        <f>IF(A1113="","",IF(L1113-$Q$1-3&lt;1,"",IF(COUNT(INDEX($C$5:$C$2004,(ROW()-4-$Q$1)-3):INDEX($C$5:$C$2004,(ROW()-4-$Q$1)))=4,AVERAGE(INDEX($C$5:$C$2004,(ROW()-4-$Q$1)-3):INDEX($C$5:$C$2004,(ROW()-4-$Q$1))),"")))</f>
        <v/>
      </c>
      <c r="G1113" s="12">
        <f>IF(A1113="","",IF(L1113-$Q$1&lt;1,"",IF(ISNUMBER(INDEX($M$5:$M$2004,(ROW()-4-$Q$1))),INDEX($M$5:$M$2004,(ROW()-4-$Q$1)),"")))</f>
        <v/>
      </c>
      <c r="H1113" s="11">
        <f>IF(AND(ISNUMBER(C1113),ISNUMBER(D1113),ISNUMBER(E1113),ISNUMBER(F1113),ISNUMBER(G1113)),ABS(D1113-C1113),"")</f>
        <v/>
      </c>
      <c r="I1113" s="11">
        <f>IF(ISNUMBER(H1113),ABS(E1113-C1113),"")</f>
        <v/>
      </c>
      <c r="J1113" s="12">
        <f>IF(ISNUMBER(H1113),ABS(F1113-C1113),"")</f>
        <v/>
      </c>
      <c r="K1113" s="12">
        <f>IF(ISNUMBER(H1113),ABS(G1113-C1113),"")</f>
        <v/>
      </c>
      <c r="L1113" s="11">
        <f>IF(A1113="","",IF(A1113=A1112,L1112+1,1))</f>
        <v/>
      </c>
      <c r="M1113" s="12">
        <f>IF(A1113="","",IF(L1113=1,IF(ISNUMBER(C1113),C1113,""),IF(ISNUMBER(C1113),IF(ISNUMBER(M1112),$Q$2*C1113+(1-$Q$2)*M1112,C1113),M1112)))</f>
        <v/>
      </c>
      <c r="N1113" s="11">
        <f>IF(A1113="","",IF(L1113=1,N1112+1,N1112))</f>
        <v/>
      </c>
    </row>
    <row r="1114">
      <c r="A1114" s="10" t="n"/>
      <c r="B1114" s="10" t="n"/>
      <c r="C1114" s="10" t="n"/>
      <c r="D1114" s="10" t="n"/>
      <c r="E1114" s="11">
        <f>IF(A1114="","",IF(L1114-$Q$1&lt;1,"",IF(ISNUMBER(INDEX($C$5:$C$2004,(ROW()-4-$Q$1))),INDEX($C$5:$C$2004,(ROW()-4-$Q$1)),"")))</f>
        <v/>
      </c>
      <c r="F1114" s="12">
        <f>IF(A1114="","",IF(L1114-$Q$1-3&lt;1,"",IF(COUNT(INDEX($C$5:$C$2004,(ROW()-4-$Q$1)-3):INDEX($C$5:$C$2004,(ROW()-4-$Q$1)))=4,AVERAGE(INDEX($C$5:$C$2004,(ROW()-4-$Q$1)-3):INDEX($C$5:$C$2004,(ROW()-4-$Q$1))),"")))</f>
        <v/>
      </c>
      <c r="G1114" s="12">
        <f>IF(A1114="","",IF(L1114-$Q$1&lt;1,"",IF(ISNUMBER(INDEX($M$5:$M$2004,(ROW()-4-$Q$1))),INDEX($M$5:$M$2004,(ROW()-4-$Q$1)),"")))</f>
        <v/>
      </c>
      <c r="H1114" s="11">
        <f>IF(AND(ISNUMBER(C1114),ISNUMBER(D1114),ISNUMBER(E1114),ISNUMBER(F1114),ISNUMBER(G1114)),ABS(D1114-C1114),"")</f>
        <v/>
      </c>
      <c r="I1114" s="11">
        <f>IF(ISNUMBER(H1114),ABS(E1114-C1114),"")</f>
        <v/>
      </c>
      <c r="J1114" s="12">
        <f>IF(ISNUMBER(H1114),ABS(F1114-C1114),"")</f>
        <v/>
      </c>
      <c r="K1114" s="12">
        <f>IF(ISNUMBER(H1114),ABS(G1114-C1114),"")</f>
        <v/>
      </c>
      <c r="L1114" s="11">
        <f>IF(A1114="","",IF(A1114=A1113,L1113+1,1))</f>
        <v/>
      </c>
      <c r="M1114" s="12">
        <f>IF(A1114="","",IF(L1114=1,IF(ISNUMBER(C1114),C1114,""),IF(ISNUMBER(C1114),IF(ISNUMBER(M1113),$Q$2*C1114+(1-$Q$2)*M1113,C1114),M1113)))</f>
        <v/>
      </c>
      <c r="N1114" s="11">
        <f>IF(A1114="","",IF(L1114=1,N1113+1,N1113))</f>
        <v/>
      </c>
    </row>
    <row r="1115">
      <c r="A1115" s="10" t="n"/>
      <c r="B1115" s="10" t="n"/>
      <c r="C1115" s="10" t="n"/>
      <c r="D1115" s="10" t="n"/>
      <c r="E1115" s="11">
        <f>IF(A1115="","",IF(L1115-$Q$1&lt;1,"",IF(ISNUMBER(INDEX($C$5:$C$2004,(ROW()-4-$Q$1))),INDEX($C$5:$C$2004,(ROW()-4-$Q$1)),"")))</f>
        <v/>
      </c>
      <c r="F1115" s="12">
        <f>IF(A1115="","",IF(L1115-$Q$1-3&lt;1,"",IF(COUNT(INDEX($C$5:$C$2004,(ROW()-4-$Q$1)-3):INDEX($C$5:$C$2004,(ROW()-4-$Q$1)))=4,AVERAGE(INDEX($C$5:$C$2004,(ROW()-4-$Q$1)-3):INDEX($C$5:$C$2004,(ROW()-4-$Q$1))),"")))</f>
        <v/>
      </c>
      <c r="G1115" s="12">
        <f>IF(A1115="","",IF(L1115-$Q$1&lt;1,"",IF(ISNUMBER(INDEX($M$5:$M$2004,(ROW()-4-$Q$1))),INDEX($M$5:$M$2004,(ROW()-4-$Q$1)),"")))</f>
        <v/>
      </c>
      <c r="H1115" s="11">
        <f>IF(AND(ISNUMBER(C1115),ISNUMBER(D1115),ISNUMBER(E1115),ISNUMBER(F1115),ISNUMBER(G1115)),ABS(D1115-C1115),"")</f>
        <v/>
      </c>
      <c r="I1115" s="11">
        <f>IF(ISNUMBER(H1115),ABS(E1115-C1115),"")</f>
        <v/>
      </c>
      <c r="J1115" s="12">
        <f>IF(ISNUMBER(H1115),ABS(F1115-C1115),"")</f>
        <v/>
      </c>
      <c r="K1115" s="12">
        <f>IF(ISNUMBER(H1115),ABS(G1115-C1115),"")</f>
        <v/>
      </c>
      <c r="L1115" s="11">
        <f>IF(A1115="","",IF(A1115=A1114,L1114+1,1))</f>
        <v/>
      </c>
      <c r="M1115" s="12">
        <f>IF(A1115="","",IF(L1115=1,IF(ISNUMBER(C1115),C1115,""),IF(ISNUMBER(C1115),IF(ISNUMBER(M1114),$Q$2*C1115+(1-$Q$2)*M1114,C1115),M1114)))</f>
        <v/>
      </c>
      <c r="N1115" s="11">
        <f>IF(A1115="","",IF(L1115=1,N1114+1,N1114))</f>
        <v/>
      </c>
    </row>
    <row r="1116">
      <c r="A1116" s="10" t="n"/>
      <c r="B1116" s="10" t="n"/>
      <c r="C1116" s="10" t="n"/>
      <c r="D1116" s="10" t="n"/>
      <c r="E1116" s="11">
        <f>IF(A1116="","",IF(L1116-$Q$1&lt;1,"",IF(ISNUMBER(INDEX($C$5:$C$2004,(ROW()-4-$Q$1))),INDEX($C$5:$C$2004,(ROW()-4-$Q$1)),"")))</f>
        <v/>
      </c>
      <c r="F1116" s="12">
        <f>IF(A1116="","",IF(L1116-$Q$1-3&lt;1,"",IF(COUNT(INDEX($C$5:$C$2004,(ROW()-4-$Q$1)-3):INDEX($C$5:$C$2004,(ROW()-4-$Q$1)))=4,AVERAGE(INDEX($C$5:$C$2004,(ROW()-4-$Q$1)-3):INDEX($C$5:$C$2004,(ROW()-4-$Q$1))),"")))</f>
        <v/>
      </c>
      <c r="G1116" s="12">
        <f>IF(A1116="","",IF(L1116-$Q$1&lt;1,"",IF(ISNUMBER(INDEX($M$5:$M$2004,(ROW()-4-$Q$1))),INDEX($M$5:$M$2004,(ROW()-4-$Q$1)),"")))</f>
        <v/>
      </c>
      <c r="H1116" s="11">
        <f>IF(AND(ISNUMBER(C1116),ISNUMBER(D1116),ISNUMBER(E1116),ISNUMBER(F1116),ISNUMBER(G1116)),ABS(D1116-C1116),"")</f>
        <v/>
      </c>
      <c r="I1116" s="11">
        <f>IF(ISNUMBER(H1116),ABS(E1116-C1116),"")</f>
        <v/>
      </c>
      <c r="J1116" s="12">
        <f>IF(ISNUMBER(H1116),ABS(F1116-C1116),"")</f>
        <v/>
      </c>
      <c r="K1116" s="12">
        <f>IF(ISNUMBER(H1116),ABS(G1116-C1116),"")</f>
        <v/>
      </c>
      <c r="L1116" s="11">
        <f>IF(A1116="","",IF(A1116=A1115,L1115+1,1))</f>
        <v/>
      </c>
      <c r="M1116" s="12">
        <f>IF(A1116="","",IF(L1116=1,IF(ISNUMBER(C1116),C1116,""),IF(ISNUMBER(C1116),IF(ISNUMBER(M1115),$Q$2*C1116+(1-$Q$2)*M1115,C1116),M1115)))</f>
        <v/>
      </c>
      <c r="N1116" s="11">
        <f>IF(A1116="","",IF(L1116=1,N1115+1,N1115))</f>
        <v/>
      </c>
    </row>
    <row r="1117">
      <c r="A1117" s="10" t="n"/>
      <c r="B1117" s="10" t="n"/>
      <c r="C1117" s="10" t="n"/>
      <c r="D1117" s="10" t="n"/>
      <c r="E1117" s="11">
        <f>IF(A1117="","",IF(L1117-$Q$1&lt;1,"",IF(ISNUMBER(INDEX($C$5:$C$2004,(ROW()-4-$Q$1))),INDEX($C$5:$C$2004,(ROW()-4-$Q$1)),"")))</f>
        <v/>
      </c>
      <c r="F1117" s="12">
        <f>IF(A1117="","",IF(L1117-$Q$1-3&lt;1,"",IF(COUNT(INDEX($C$5:$C$2004,(ROW()-4-$Q$1)-3):INDEX($C$5:$C$2004,(ROW()-4-$Q$1)))=4,AVERAGE(INDEX($C$5:$C$2004,(ROW()-4-$Q$1)-3):INDEX($C$5:$C$2004,(ROW()-4-$Q$1))),"")))</f>
        <v/>
      </c>
      <c r="G1117" s="12">
        <f>IF(A1117="","",IF(L1117-$Q$1&lt;1,"",IF(ISNUMBER(INDEX($M$5:$M$2004,(ROW()-4-$Q$1))),INDEX($M$5:$M$2004,(ROW()-4-$Q$1)),"")))</f>
        <v/>
      </c>
      <c r="H1117" s="11">
        <f>IF(AND(ISNUMBER(C1117),ISNUMBER(D1117),ISNUMBER(E1117),ISNUMBER(F1117),ISNUMBER(G1117)),ABS(D1117-C1117),"")</f>
        <v/>
      </c>
      <c r="I1117" s="11">
        <f>IF(ISNUMBER(H1117),ABS(E1117-C1117),"")</f>
        <v/>
      </c>
      <c r="J1117" s="12">
        <f>IF(ISNUMBER(H1117),ABS(F1117-C1117),"")</f>
        <v/>
      </c>
      <c r="K1117" s="12">
        <f>IF(ISNUMBER(H1117),ABS(G1117-C1117),"")</f>
        <v/>
      </c>
      <c r="L1117" s="11">
        <f>IF(A1117="","",IF(A1117=A1116,L1116+1,1))</f>
        <v/>
      </c>
      <c r="M1117" s="12">
        <f>IF(A1117="","",IF(L1117=1,IF(ISNUMBER(C1117),C1117,""),IF(ISNUMBER(C1117),IF(ISNUMBER(M1116),$Q$2*C1117+(1-$Q$2)*M1116,C1117),M1116)))</f>
        <v/>
      </c>
      <c r="N1117" s="11">
        <f>IF(A1117="","",IF(L1117=1,N1116+1,N1116))</f>
        <v/>
      </c>
    </row>
    <row r="1118">
      <c r="A1118" s="10" t="n"/>
      <c r="B1118" s="10" t="n"/>
      <c r="C1118" s="10" t="n"/>
      <c r="D1118" s="10" t="n"/>
      <c r="E1118" s="11">
        <f>IF(A1118="","",IF(L1118-$Q$1&lt;1,"",IF(ISNUMBER(INDEX($C$5:$C$2004,(ROW()-4-$Q$1))),INDEX($C$5:$C$2004,(ROW()-4-$Q$1)),"")))</f>
        <v/>
      </c>
      <c r="F1118" s="12">
        <f>IF(A1118="","",IF(L1118-$Q$1-3&lt;1,"",IF(COUNT(INDEX($C$5:$C$2004,(ROW()-4-$Q$1)-3):INDEX($C$5:$C$2004,(ROW()-4-$Q$1)))=4,AVERAGE(INDEX($C$5:$C$2004,(ROW()-4-$Q$1)-3):INDEX($C$5:$C$2004,(ROW()-4-$Q$1))),"")))</f>
        <v/>
      </c>
      <c r="G1118" s="12">
        <f>IF(A1118="","",IF(L1118-$Q$1&lt;1,"",IF(ISNUMBER(INDEX($M$5:$M$2004,(ROW()-4-$Q$1))),INDEX($M$5:$M$2004,(ROW()-4-$Q$1)),"")))</f>
        <v/>
      </c>
      <c r="H1118" s="11">
        <f>IF(AND(ISNUMBER(C1118),ISNUMBER(D1118),ISNUMBER(E1118),ISNUMBER(F1118),ISNUMBER(G1118)),ABS(D1118-C1118),"")</f>
        <v/>
      </c>
      <c r="I1118" s="11">
        <f>IF(ISNUMBER(H1118),ABS(E1118-C1118),"")</f>
        <v/>
      </c>
      <c r="J1118" s="12">
        <f>IF(ISNUMBER(H1118),ABS(F1118-C1118),"")</f>
        <v/>
      </c>
      <c r="K1118" s="12">
        <f>IF(ISNUMBER(H1118),ABS(G1118-C1118),"")</f>
        <v/>
      </c>
      <c r="L1118" s="11">
        <f>IF(A1118="","",IF(A1118=A1117,L1117+1,1))</f>
        <v/>
      </c>
      <c r="M1118" s="12">
        <f>IF(A1118="","",IF(L1118=1,IF(ISNUMBER(C1118),C1118,""),IF(ISNUMBER(C1118),IF(ISNUMBER(M1117),$Q$2*C1118+(1-$Q$2)*M1117,C1118),M1117)))</f>
        <v/>
      </c>
      <c r="N1118" s="11">
        <f>IF(A1118="","",IF(L1118=1,N1117+1,N1117))</f>
        <v/>
      </c>
    </row>
    <row r="1119">
      <c r="A1119" s="10" t="n"/>
      <c r="B1119" s="10" t="n"/>
      <c r="C1119" s="10" t="n"/>
      <c r="D1119" s="10" t="n"/>
      <c r="E1119" s="11">
        <f>IF(A1119="","",IF(L1119-$Q$1&lt;1,"",IF(ISNUMBER(INDEX($C$5:$C$2004,(ROW()-4-$Q$1))),INDEX($C$5:$C$2004,(ROW()-4-$Q$1)),"")))</f>
        <v/>
      </c>
      <c r="F1119" s="12">
        <f>IF(A1119="","",IF(L1119-$Q$1-3&lt;1,"",IF(COUNT(INDEX($C$5:$C$2004,(ROW()-4-$Q$1)-3):INDEX($C$5:$C$2004,(ROW()-4-$Q$1)))=4,AVERAGE(INDEX($C$5:$C$2004,(ROW()-4-$Q$1)-3):INDEX($C$5:$C$2004,(ROW()-4-$Q$1))),"")))</f>
        <v/>
      </c>
      <c r="G1119" s="12">
        <f>IF(A1119="","",IF(L1119-$Q$1&lt;1,"",IF(ISNUMBER(INDEX($M$5:$M$2004,(ROW()-4-$Q$1))),INDEX($M$5:$M$2004,(ROW()-4-$Q$1)),"")))</f>
        <v/>
      </c>
      <c r="H1119" s="11">
        <f>IF(AND(ISNUMBER(C1119),ISNUMBER(D1119),ISNUMBER(E1119),ISNUMBER(F1119),ISNUMBER(G1119)),ABS(D1119-C1119),"")</f>
        <v/>
      </c>
      <c r="I1119" s="11">
        <f>IF(ISNUMBER(H1119),ABS(E1119-C1119),"")</f>
        <v/>
      </c>
      <c r="J1119" s="12">
        <f>IF(ISNUMBER(H1119),ABS(F1119-C1119),"")</f>
        <v/>
      </c>
      <c r="K1119" s="12">
        <f>IF(ISNUMBER(H1119),ABS(G1119-C1119),"")</f>
        <v/>
      </c>
      <c r="L1119" s="11">
        <f>IF(A1119="","",IF(A1119=A1118,L1118+1,1))</f>
        <v/>
      </c>
      <c r="M1119" s="12">
        <f>IF(A1119="","",IF(L1119=1,IF(ISNUMBER(C1119),C1119,""),IF(ISNUMBER(C1119),IF(ISNUMBER(M1118),$Q$2*C1119+(1-$Q$2)*M1118,C1119),M1118)))</f>
        <v/>
      </c>
      <c r="N1119" s="11">
        <f>IF(A1119="","",IF(L1119=1,N1118+1,N1118))</f>
        <v/>
      </c>
    </row>
    <row r="1120">
      <c r="A1120" s="10" t="n"/>
      <c r="B1120" s="10" t="n"/>
      <c r="C1120" s="10" t="n"/>
      <c r="D1120" s="10" t="n"/>
      <c r="E1120" s="11">
        <f>IF(A1120="","",IF(L1120-$Q$1&lt;1,"",IF(ISNUMBER(INDEX($C$5:$C$2004,(ROW()-4-$Q$1))),INDEX($C$5:$C$2004,(ROW()-4-$Q$1)),"")))</f>
        <v/>
      </c>
      <c r="F1120" s="12">
        <f>IF(A1120="","",IF(L1120-$Q$1-3&lt;1,"",IF(COUNT(INDEX($C$5:$C$2004,(ROW()-4-$Q$1)-3):INDEX($C$5:$C$2004,(ROW()-4-$Q$1)))=4,AVERAGE(INDEX($C$5:$C$2004,(ROW()-4-$Q$1)-3):INDEX($C$5:$C$2004,(ROW()-4-$Q$1))),"")))</f>
        <v/>
      </c>
      <c r="G1120" s="12">
        <f>IF(A1120="","",IF(L1120-$Q$1&lt;1,"",IF(ISNUMBER(INDEX($M$5:$M$2004,(ROW()-4-$Q$1))),INDEX($M$5:$M$2004,(ROW()-4-$Q$1)),"")))</f>
        <v/>
      </c>
      <c r="H1120" s="11">
        <f>IF(AND(ISNUMBER(C1120),ISNUMBER(D1120),ISNUMBER(E1120),ISNUMBER(F1120),ISNUMBER(G1120)),ABS(D1120-C1120),"")</f>
        <v/>
      </c>
      <c r="I1120" s="11">
        <f>IF(ISNUMBER(H1120),ABS(E1120-C1120),"")</f>
        <v/>
      </c>
      <c r="J1120" s="12">
        <f>IF(ISNUMBER(H1120),ABS(F1120-C1120),"")</f>
        <v/>
      </c>
      <c r="K1120" s="12">
        <f>IF(ISNUMBER(H1120),ABS(G1120-C1120),"")</f>
        <v/>
      </c>
      <c r="L1120" s="11">
        <f>IF(A1120="","",IF(A1120=A1119,L1119+1,1))</f>
        <v/>
      </c>
      <c r="M1120" s="12">
        <f>IF(A1120="","",IF(L1120=1,IF(ISNUMBER(C1120),C1120,""),IF(ISNUMBER(C1120),IF(ISNUMBER(M1119),$Q$2*C1120+(1-$Q$2)*M1119,C1120),M1119)))</f>
        <v/>
      </c>
      <c r="N1120" s="11">
        <f>IF(A1120="","",IF(L1120=1,N1119+1,N1119))</f>
        <v/>
      </c>
    </row>
    <row r="1121">
      <c r="A1121" s="10" t="n"/>
      <c r="B1121" s="10" t="n"/>
      <c r="C1121" s="10" t="n"/>
      <c r="D1121" s="10" t="n"/>
      <c r="E1121" s="11">
        <f>IF(A1121="","",IF(L1121-$Q$1&lt;1,"",IF(ISNUMBER(INDEX($C$5:$C$2004,(ROW()-4-$Q$1))),INDEX($C$5:$C$2004,(ROW()-4-$Q$1)),"")))</f>
        <v/>
      </c>
      <c r="F1121" s="12">
        <f>IF(A1121="","",IF(L1121-$Q$1-3&lt;1,"",IF(COUNT(INDEX($C$5:$C$2004,(ROW()-4-$Q$1)-3):INDEX($C$5:$C$2004,(ROW()-4-$Q$1)))=4,AVERAGE(INDEX($C$5:$C$2004,(ROW()-4-$Q$1)-3):INDEX($C$5:$C$2004,(ROW()-4-$Q$1))),"")))</f>
        <v/>
      </c>
      <c r="G1121" s="12">
        <f>IF(A1121="","",IF(L1121-$Q$1&lt;1,"",IF(ISNUMBER(INDEX($M$5:$M$2004,(ROW()-4-$Q$1))),INDEX($M$5:$M$2004,(ROW()-4-$Q$1)),"")))</f>
        <v/>
      </c>
      <c r="H1121" s="11">
        <f>IF(AND(ISNUMBER(C1121),ISNUMBER(D1121),ISNUMBER(E1121),ISNUMBER(F1121),ISNUMBER(G1121)),ABS(D1121-C1121),"")</f>
        <v/>
      </c>
      <c r="I1121" s="11">
        <f>IF(ISNUMBER(H1121),ABS(E1121-C1121),"")</f>
        <v/>
      </c>
      <c r="J1121" s="12">
        <f>IF(ISNUMBER(H1121),ABS(F1121-C1121),"")</f>
        <v/>
      </c>
      <c r="K1121" s="12">
        <f>IF(ISNUMBER(H1121),ABS(G1121-C1121),"")</f>
        <v/>
      </c>
      <c r="L1121" s="11">
        <f>IF(A1121="","",IF(A1121=A1120,L1120+1,1))</f>
        <v/>
      </c>
      <c r="M1121" s="12">
        <f>IF(A1121="","",IF(L1121=1,IF(ISNUMBER(C1121),C1121,""),IF(ISNUMBER(C1121),IF(ISNUMBER(M1120),$Q$2*C1121+(1-$Q$2)*M1120,C1121),M1120)))</f>
        <v/>
      </c>
      <c r="N1121" s="11">
        <f>IF(A1121="","",IF(L1121=1,N1120+1,N1120))</f>
        <v/>
      </c>
    </row>
    <row r="1122">
      <c r="A1122" s="10" t="n"/>
      <c r="B1122" s="10" t="n"/>
      <c r="C1122" s="10" t="n"/>
      <c r="D1122" s="10" t="n"/>
      <c r="E1122" s="11">
        <f>IF(A1122="","",IF(L1122-$Q$1&lt;1,"",IF(ISNUMBER(INDEX($C$5:$C$2004,(ROW()-4-$Q$1))),INDEX($C$5:$C$2004,(ROW()-4-$Q$1)),"")))</f>
        <v/>
      </c>
      <c r="F1122" s="12">
        <f>IF(A1122="","",IF(L1122-$Q$1-3&lt;1,"",IF(COUNT(INDEX($C$5:$C$2004,(ROW()-4-$Q$1)-3):INDEX($C$5:$C$2004,(ROW()-4-$Q$1)))=4,AVERAGE(INDEX($C$5:$C$2004,(ROW()-4-$Q$1)-3):INDEX($C$5:$C$2004,(ROW()-4-$Q$1))),"")))</f>
        <v/>
      </c>
      <c r="G1122" s="12">
        <f>IF(A1122="","",IF(L1122-$Q$1&lt;1,"",IF(ISNUMBER(INDEX($M$5:$M$2004,(ROW()-4-$Q$1))),INDEX($M$5:$M$2004,(ROW()-4-$Q$1)),"")))</f>
        <v/>
      </c>
      <c r="H1122" s="11">
        <f>IF(AND(ISNUMBER(C1122),ISNUMBER(D1122),ISNUMBER(E1122),ISNUMBER(F1122),ISNUMBER(G1122)),ABS(D1122-C1122),"")</f>
        <v/>
      </c>
      <c r="I1122" s="11">
        <f>IF(ISNUMBER(H1122),ABS(E1122-C1122),"")</f>
        <v/>
      </c>
      <c r="J1122" s="12">
        <f>IF(ISNUMBER(H1122),ABS(F1122-C1122),"")</f>
        <v/>
      </c>
      <c r="K1122" s="12">
        <f>IF(ISNUMBER(H1122),ABS(G1122-C1122),"")</f>
        <v/>
      </c>
      <c r="L1122" s="11">
        <f>IF(A1122="","",IF(A1122=A1121,L1121+1,1))</f>
        <v/>
      </c>
      <c r="M1122" s="12">
        <f>IF(A1122="","",IF(L1122=1,IF(ISNUMBER(C1122),C1122,""),IF(ISNUMBER(C1122),IF(ISNUMBER(M1121),$Q$2*C1122+(1-$Q$2)*M1121,C1122),M1121)))</f>
        <v/>
      </c>
      <c r="N1122" s="11">
        <f>IF(A1122="","",IF(L1122=1,N1121+1,N1121))</f>
        <v/>
      </c>
    </row>
    <row r="1123">
      <c r="A1123" s="10" t="n"/>
      <c r="B1123" s="10" t="n"/>
      <c r="C1123" s="10" t="n"/>
      <c r="D1123" s="10" t="n"/>
      <c r="E1123" s="11">
        <f>IF(A1123="","",IF(L1123-$Q$1&lt;1,"",IF(ISNUMBER(INDEX($C$5:$C$2004,(ROW()-4-$Q$1))),INDEX($C$5:$C$2004,(ROW()-4-$Q$1)),"")))</f>
        <v/>
      </c>
      <c r="F1123" s="12">
        <f>IF(A1123="","",IF(L1123-$Q$1-3&lt;1,"",IF(COUNT(INDEX($C$5:$C$2004,(ROW()-4-$Q$1)-3):INDEX($C$5:$C$2004,(ROW()-4-$Q$1)))=4,AVERAGE(INDEX($C$5:$C$2004,(ROW()-4-$Q$1)-3):INDEX($C$5:$C$2004,(ROW()-4-$Q$1))),"")))</f>
        <v/>
      </c>
      <c r="G1123" s="12">
        <f>IF(A1123="","",IF(L1123-$Q$1&lt;1,"",IF(ISNUMBER(INDEX($M$5:$M$2004,(ROW()-4-$Q$1))),INDEX($M$5:$M$2004,(ROW()-4-$Q$1)),"")))</f>
        <v/>
      </c>
      <c r="H1123" s="11">
        <f>IF(AND(ISNUMBER(C1123),ISNUMBER(D1123),ISNUMBER(E1123),ISNUMBER(F1123),ISNUMBER(G1123)),ABS(D1123-C1123),"")</f>
        <v/>
      </c>
      <c r="I1123" s="11">
        <f>IF(ISNUMBER(H1123),ABS(E1123-C1123),"")</f>
        <v/>
      </c>
      <c r="J1123" s="12">
        <f>IF(ISNUMBER(H1123),ABS(F1123-C1123),"")</f>
        <v/>
      </c>
      <c r="K1123" s="12">
        <f>IF(ISNUMBER(H1123),ABS(G1123-C1123),"")</f>
        <v/>
      </c>
      <c r="L1123" s="11">
        <f>IF(A1123="","",IF(A1123=A1122,L1122+1,1))</f>
        <v/>
      </c>
      <c r="M1123" s="12">
        <f>IF(A1123="","",IF(L1123=1,IF(ISNUMBER(C1123),C1123,""),IF(ISNUMBER(C1123),IF(ISNUMBER(M1122),$Q$2*C1123+(1-$Q$2)*M1122,C1123),M1122)))</f>
        <v/>
      </c>
      <c r="N1123" s="11">
        <f>IF(A1123="","",IF(L1123=1,N1122+1,N1122))</f>
        <v/>
      </c>
    </row>
    <row r="1124">
      <c r="A1124" s="10" t="n"/>
      <c r="B1124" s="10" t="n"/>
      <c r="C1124" s="10" t="n"/>
      <c r="D1124" s="10" t="n"/>
      <c r="E1124" s="11">
        <f>IF(A1124="","",IF(L1124-$Q$1&lt;1,"",IF(ISNUMBER(INDEX($C$5:$C$2004,(ROW()-4-$Q$1))),INDEX($C$5:$C$2004,(ROW()-4-$Q$1)),"")))</f>
        <v/>
      </c>
      <c r="F1124" s="12">
        <f>IF(A1124="","",IF(L1124-$Q$1-3&lt;1,"",IF(COUNT(INDEX($C$5:$C$2004,(ROW()-4-$Q$1)-3):INDEX($C$5:$C$2004,(ROW()-4-$Q$1)))=4,AVERAGE(INDEX($C$5:$C$2004,(ROW()-4-$Q$1)-3):INDEX($C$5:$C$2004,(ROW()-4-$Q$1))),"")))</f>
        <v/>
      </c>
      <c r="G1124" s="12">
        <f>IF(A1124="","",IF(L1124-$Q$1&lt;1,"",IF(ISNUMBER(INDEX($M$5:$M$2004,(ROW()-4-$Q$1))),INDEX($M$5:$M$2004,(ROW()-4-$Q$1)),"")))</f>
        <v/>
      </c>
      <c r="H1124" s="11">
        <f>IF(AND(ISNUMBER(C1124),ISNUMBER(D1124),ISNUMBER(E1124),ISNUMBER(F1124),ISNUMBER(G1124)),ABS(D1124-C1124),"")</f>
        <v/>
      </c>
      <c r="I1124" s="11">
        <f>IF(ISNUMBER(H1124),ABS(E1124-C1124),"")</f>
        <v/>
      </c>
      <c r="J1124" s="12">
        <f>IF(ISNUMBER(H1124),ABS(F1124-C1124),"")</f>
        <v/>
      </c>
      <c r="K1124" s="12">
        <f>IF(ISNUMBER(H1124),ABS(G1124-C1124),"")</f>
        <v/>
      </c>
      <c r="L1124" s="11">
        <f>IF(A1124="","",IF(A1124=A1123,L1123+1,1))</f>
        <v/>
      </c>
      <c r="M1124" s="12">
        <f>IF(A1124="","",IF(L1124=1,IF(ISNUMBER(C1124),C1124,""),IF(ISNUMBER(C1124),IF(ISNUMBER(M1123),$Q$2*C1124+(1-$Q$2)*M1123,C1124),M1123)))</f>
        <v/>
      </c>
      <c r="N1124" s="11">
        <f>IF(A1124="","",IF(L1124=1,N1123+1,N1123))</f>
        <v/>
      </c>
    </row>
    <row r="1125">
      <c r="A1125" s="10" t="n"/>
      <c r="B1125" s="10" t="n"/>
      <c r="C1125" s="10" t="n"/>
      <c r="D1125" s="10" t="n"/>
      <c r="E1125" s="11">
        <f>IF(A1125="","",IF(L1125-$Q$1&lt;1,"",IF(ISNUMBER(INDEX($C$5:$C$2004,(ROW()-4-$Q$1))),INDEX($C$5:$C$2004,(ROW()-4-$Q$1)),"")))</f>
        <v/>
      </c>
      <c r="F1125" s="12">
        <f>IF(A1125="","",IF(L1125-$Q$1-3&lt;1,"",IF(COUNT(INDEX($C$5:$C$2004,(ROW()-4-$Q$1)-3):INDEX($C$5:$C$2004,(ROW()-4-$Q$1)))=4,AVERAGE(INDEX($C$5:$C$2004,(ROW()-4-$Q$1)-3):INDEX($C$5:$C$2004,(ROW()-4-$Q$1))),"")))</f>
        <v/>
      </c>
      <c r="G1125" s="12">
        <f>IF(A1125="","",IF(L1125-$Q$1&lt;1,"",IF(ISNUMBER(INDEX($M$5:$M$2004,(ROW()-4-$Q$1))),INDEX($M$5:$M$2004,(ROW()-4-$Q$1)),"")))</f>
        <v/>
      </c>
      <c r="H1125" s="11">
        <f>IF(AND(ISNUMBER(C1125),ISNUMBER(D1125),ISNUMBER(E1125),ISNUMBER(F1125),ISNUMBER(G1125)),ABS(D1125-C1125),"")</f>
        <v/>
      </c>
      <c r="I1125" s="11">
        <f>IF(ISNUMBER(H1125),ABS(E1125-C1125),"")</f>
        <v/>
      </c>
      <c r="J1125" s="12">
        <f>IF(ISNUMBER(H1125),ABS(F1125-C1125),"")</f>
        <v/>
      </c>
      <c r="K1125" s="12">
        <f>IF(ISNUMBER(H1125),ABS(G1125-C1125),"")</f>
        <v/>
      </c>
      <c r="L1125" s="11">
        <f>IF(A1125="","",IF(A1125=A1124,L1124+1,1))</f>
        <v/>
      </c>
      <c r="M1125" s="12">
        <f>IF(A1125="","",IF(L1125=1,IF(ISNUMBER(C1125),C1125,""),IF(ISNUMBER(C1125),IF(ISNUMBER(M1124),$Q$2*C1125+(1-$Q$2)*M1124,C1125),M1124)))</f>
        <v/>
      </c>
      <c r="N1125" s="11">
        <f>IF(A1125="","",IF(L1125=1,N1124+1,N1124))</f>
        <v/>
      </c>
    </row>
    <row r="1126">
      <c r="A1126" s="10" t="n"/>
      <c r="B1126" s="10" t="n"/>
      <c r="C1126" s="10" t="n"/>
      <c r="D1126" s="10" t="n"/>
      <c r="E1126" s="11">
        <f>IF(A1126="","",IF(L1126-$Q$1&lt;1,"",IF(ISNUMBER(INDEX($C$5:$C$2004,(ROW()-4-$Q$1))),INDEX($C$5:$C$2004,(ROW()-4-$Q$1)),"")))</f>
        <v/>
      </c>
      <c r="F1126" s="12">
        <f>IF(A1126="","",IF(L1126-$Q$1-3&lt;1,"",IF(COUNT(INDEX($C$5:$C$2004,(ROW()-4-$Q$1)-3):INDEX($C$5:$C$2004,(ROW()-4-$Q$1)))=4,AVERAGE(INDEX($C$5:$C$2004,(ROW()-4-$Q$1)-3):INDEX($C$5:$C$2004,(ROW()-4-$Q$1))),"")))</f>
        <v/>
      </c>
      <c r="G1126" s="12">
        <f>IF(A1126="","",IF(L1126-$Q$1&lt;1,"",IF(ISNUMBER(INDEX($M$5:$M$2004,(ROW()-4-$Q$1))),INDEX($M$5:$M$2004,(ROW()-4-$Q$1)),"")))</f>
        <v/>
      </c>
      <c r="H1126" s="11">
        <f>IF(AND(ISNUMBER(C1126),ISNUMBER(D1126),ISNUMBER(E1126),ISNUMBER(F1126),ISNUMBER(G1126)),ABS(D1126-C1126),"")</f>
        <v/>
      </c>
      <c r="I1126" s="11">
        <f>IF(ISNUMBER(H1126),ABS(E1126-C1126),"")</f>
        <v/>
      </c>
      <c r="J1126" s="12">
        <f>IF(ISNUMBER(H1126),ABS(F1126-C1126),"")</f>
        <v/>
      </c>
      <c r="K1126" s="12">
        <f>IF(ISNUMBER(H1126),ABS(G1126-C1126),"")</f>
        <v/>
      </c>
      <c r="L1126" s="11">
        <f>IF(A1126="","",IF(A1126=A1125,L1125+1,1))</f>
        <v/>
      </c>
      <c r="M1126" s="12">
        <f>IF(A1126="","",IF(L1126=1,IF(ISNUMBER(C1126),C1126,""),IF(ISNUMBER(C1126),IF(ISNUMBER(M1125),$Q$2*C1126+(1-$Q$2)*M1125,C1126),M1125)))</f>
        <v/>
      </c>
      <c r="N1126" s="11">
        <f>IF(A1126="","",IF(L1126=1,N1125+1,N1125))</f>
        <v/>
      </c>
    </row>
    <row r="1127">
      <c r="A1127" s="10" t="n"/>
      <c r="B1127" s="10" t="n"/>
      <c r="C1127" s="10" t="n"/>
      <c r="D1127" s="10" t="n"/>
      <c r="E1127" s="11">
        <f>IF(A1127="","",IF(L1127-$Q$1&lt;1,"",IF(ISNUMBER(INDEX($C$5:$C$2004,(ROW()-4-$Q$1))),INDEX($C$5:$C$2004,(ROW()-4-$Q$1)),"")))</f>
        <v/>
      </c>
      <c r="F1127" s="12">
        <f>IF(A1127="","",IF(L1127-$Q$1-3&lt;1,"",IF(COUNT(INDEX($C$5:$C$2004,(ROW()-4-$Q$1)-3):INDEX($C$5:$C$2004,(ROW()-4-$Q$1)))=4,AVERAGE(INDEX($C$5:$C$2004,(ROW()-4-$Q$1)-3):INDEX($C$5:$C$2004,(ROW()-4-$Q$1))),"")))</f>
        <v/>
      </c>
      <c r="G1127" s="12">
        <f>IF(A1127="","",IF(L1127-$Q$1&lt;1,"",IF(ISNUMBER(INDEX($M$5:$M$2004,(ROW()-4-$Q$1))),INDEX($M$5:$M$2004,(ROW()-4-$Q$1)),"")))</f>
        <v/>
      </c>
      <c r="H1127" s="11">
        <f>IF(AND(ISNUMBER(C1127),ISNUMBER(D1127),ISNUMBER(E1127),ISNUMBER(F1127),ISNUMBER(G1127)),ABS(D1127-C1127),"")</f>
        <v/>
      </c>
      <c r="I1127" s="11">
        <f>IF(ISNUMBER(H1127),ABS(E1127-C1127),"")</f>
        <v/>
      </c>
      <c r="J1127" s="12">
        <f>IF(ISNUMBER(H1127),ABS(F1127-C1127),"")</f>
        <v/>
      </c>
      <c r="K1127" s="12">
        <f>IF(ISNUMBER(H1127),ABS(G1127-C1127),"")</f>
        <v/>
      </c>
      <c r="L1127" s="11">
        <f>IF(A1127="","",IF(A1127=A1126,L1126+1,1))</f>
        <v/>
      </c>
      <c r="M1127" s="12">
        <f>IF(A1127="","",IF(L1127=1,IF(ISNUMBER(C1127),C1127,""),IF(ISNUMBER(C1127),IF(ISNUMBER(M1126),$Q$2*C1127+(1-$Q$2)*M1126,C1127),M1126)))</f>
        <v/>
      </c>
      <c r="N1127" s="11">
        <f>IF(A1127="","",IF(L1127=1,N1126+1,N1126))</f>
        <v/>
      </c>
    </row>
    <row r="1128">
      <c r="A1128" s="10" t="n"/>
      <c r="B1128" s="10" t="n"/>
      <c r="C1128" s="10" t="n"/>
      <c r="D1128" s="10" t="n"/>
      <c r="E1128" s="11">
        <f>IF(A1128="","",IF(L1128-$Q$1&lt;1,"",IF(ISNUMBER(INDEX($C$5:$C$2004,(ROW()-4-$Q$1))),INDEX($C$5:$C$2004,(ROW()-4-$Q$1)),"")))</f>
        <v/>
      </c>
      <c r="F1128" s="12">
        <f>IF(A1128="","",IF(L1128-$Q$1-3&lt;1,"",IF(COUNT(INDEX($C$5:$C$2004,(ROW()-4-$Q$1)-3):INDEX($C$5:$C$2004,(ROW()-4-$Q$1)))=4,AVERAGE(INDEX($C$5:$C$2004,(ROW()-4-$Q$1)-3):INDEX($C$5:$C$2004,(ROW()-4-$Q$1))),"")))</f>
        <v/>
      </c>
      <c r="G1128" s="12">
        <f>IF(A1128="","",IF(L1128-$Q$1&lt;1,"",IF(ISNUMBER(INDEX($M$5:$M$2004,(ROW()-4-$Q$1))),INDEX($M$5:$M$2004,(ROW()-4-$Q$1)),"")))</f>
        <v/>
      </c>
      <c r="H1128" s="11">
        <f>IF(AND(ISNUMBER(C1128),ISNUMBER(D1128),ISNUMBER(E1128),ISNUMBER(F1128),ISNUMBER(G1128)),ABS(D1128-C1128),"")</f>
        <v/>
      </c>
      <c r="I1128" s="11">
        <f>IF(ISNUMBER(H1128),ABS(E1128-C1128),"")</f>
        <v/>
      </c>
      <c r="J1128" s="12">
        <f>IF(ISNUMBER(H1128),ABS(F1128-C1128),"")</f>
        <v/>
      </c>
      <c r="K1128" s="12">
        <f>IF(ISNUMBER(H1128),ABS(G1128-C1128),"")</f>
        <v/>
      </c>
      <c r="L1128" s="11">
        <f>IF(A1128="","",IF(A1128=A1127,L1127+1,1))</f>
        <v/>
      </c>
      <c r="M1128" s="12">
        <f>IF(A1128="","",IF(L1128=1,IF(ISNUMBER(C1128),C1128,""),IF(ISNUMBER(C1128),IF(ISNUMBER(M1127),$Q$2*C1128+(1-$Q$2)*M1127,C1128),M1127)))</f>
        <v/>
      </c>
      <c r="N1128" s="11">
        <f>IF(A1128="","",IF(L1128=1,N1127+1,N1127))</f>
        <v/>
      </c>
    </row>
    <row r="1129">
      <c r="A1129" s="10" t="n"/>
      <c r="B1129" s="10" t="n"/>
      <c r="C1129" s="10" t="n"/>
      <c r="D1129" s="10" t="n"/>
      <c r="E1129" s="11">
        <f>IF(A1129="","",IF(L1129-$Q$1&lt;1,"",IF(ISNUMBER(INDEX($C$5:$C$2004,(ROW()-4-$Q$1))),INDEX($C$5:$C$2004,(ROW()-4-$Q$1)),"")))</f>
        <v/>
      </c>
      <c r="F1129" s="12">
        <f>IF(A1129="","",IF(L1129-$Q$1-3&lt;1,"",IF(COUNT(INDEX($C$5:$C$2004,(ROW()-4-$Q$1)-3):INDEX($C$5:$C$2004,(ROW()-4-$Q$1)))=4,AVERAGE(INDEX($C$5:$C$2004,(ROW()-4-$Q$1)-3):INDEX($C$5:$C$2004,(ROW()-4-$Q$1))),"")))</f>
        <v/>
      </c>
      <c r="G1129" s="12">
        <f>IF(A1129="","",IF(L1129-$Q$1&lt;1,"",IF(ISNUMBER(INDEX($M$5:$M$2004,(ROW()-4-$Q$1))),INDEX($M$5:$M$2004,(ROW()-4-$Q$1)),"")))</f>
        <v/>
      </c>
      <c r="H1129" s="11">
        <f>IF(AND(ISNUMBER(C1129),ISNUMBER(D1129),ISNUMBER(E1129),ISNUMBER(F1129),ISNUMBER(G1129)),ABS(D1129-C1129),"")</f>
        <v/>
      </c>
      <c r="I1129" s="11">
        <f>IF(ISNUMBER(H1129),ABS(E1129-C1129),"")</f>
        <v/>
      </c>
      <c r="J1129" s="12">
        <f>IF(ISNUMBER(H1129),ABS(F1129-C1129),"")</f>
        <v/>
      </c>
      <c r="K1129" s="12">
        <f>IF(ISNUMBER(H1129),ABS(G1129-C1129),"")</f>
        <v/>
      </c>
      <c r="L1129" s="11">
        <f>IF(A1129="","",IF(A1129=A1128,L1128+1,1))</f>
        <v/>
      </c>
      <c r="M1129" s="12">
        <f>IF(A1129="","",IF(L1129=1,IF(ISNUMBER(C1129),C1129,""),IF(ISNUMBER(C1129),IF(ISNUMBER(M1128),$Q$2*C1129+(1-$Q$2)*M1128,C1129),M1128)))</f>
        <v/>
      </c>
      <c r="N1129" s="11">
        <f>IF(A1129="","",IF(L1129=1,N1128+1,N1128))</f>
        <v/>
      </c>
    </row>
    <row r="1130">
      <c r="A1130" s="10" t="n"/>
      <c r="B1130" s="10" t="n"/>
      <c r="C1130" s="10" t="n"/>
      <c r="D1130" s="10" t="n"/>
      <c r="E1130" s="11">
        <f>IF(A1130="","",IF(L1130-$Q$1&lt;1,"",IF(ISNUMBER(INDEX($C$5:$C$2004,(ROW()-4-$Q$1))),INDEX($C$5:$C$2004,(ROW()-4-$Q$1)),"")))</f>
        <v/>
      </c>
      <c r="F1130" s="12">
        <f>IF(A1130="","",IF(L1130-$Q$1-3&lt;1,"",IF(COUNT(INDEX($C$5:$C$2004,(ROW()-4-$Q$1)-3):INDEX($C$5:$C$2004,(ROW()-4-$Q$1)))=4,AVERAGE(INDEX($C$5:$C$2004,(ROW()-4-$Q$1)-3):INDEX($C$5:$C$2004,(ROW()-4-$Q$1))),"")))</f>
        <v/>
      </c>
      <c r="G1130" s="12">
        <f>IF(A1130="","",IF(L1130-$Q$1&lt;1,"",IF(ISNUMBER(INDEX($M$5:$M$2004,(ROW()-4-$Q$1))),INDEX($M$5:$M$2004,(ROW()-4-$Q$1)),"")))</f>
        <v/>
      </c>
      <c r="H1130" s="11">
        <f>IF(AND(ISNUMBER(C1130),ISNUMBER(D1130),ISNUMBER(E1130),ISNUMBER(F1130),ISNUMBER(G1130)),ABS(D1130-C1130),"")</f>
        <v/>
      </c>
      <c r="I1130" s="11">
        <f>IF(ISNUMBER(H1130),ABS(E1130-C1130),"")</f>
        <v/>
      </c>
      <c r="J1130" s="12">
        <f>IF(ISNUMBER(H1130),ABS(F1130-C1130),"")</f>
        <v/>
      </c>
      <c r="K1130" s="12">
        <f>IF(ISNUMBER(H1130),ABS(G1130-C1130),"")</f>
        <v/>
      </c>
      <c r="L1130" s="11">
        <f>IF(A1130="","",IF(A1130=A1129,L1129+1,1))</f>
        <v/>
      </c>
      <c r="M1130" s="12">
        <f>IF(A1130="","",IF(L1130=1,IF(ISNUMBER(C1130),C1130,""),IF(ISNUMBER(C1130),IF(ISNUMBER(M1129),$Q$2*C1130+(1-$Q$2)*M1129,C1130),M1129)))</f>
        <v/>
      </c>
      <c r="N1130" s="11">
        <f>IF(A1130="","",IF(L1130=1,N1129+1,N1129))</f>
        <v/>
      </c>
    </row>
    <row r="1131">
      <c r="A1131" s="10" t="n"/>
      <c r="B1131" s="10" t="n"/>
      <c r="C1131" s="10" t="n"/>
      <c r="D1131" s="10" t="n"/>
      <c r="E1131" s="11">
        <f>IF(A1131="","",IF(L1131-$Q$1&lt;1,"",IF(ISNUMBER(INDEX($C$5:$C$2004,(ROW()-4-$Q$1))),INDEX($C$5:$C$2004,(ROW()-4-$Q$1)),"")))</f>
        <v/>
      </c>
      <c r="F1131" s="12">
        <f>IF(A1131="","",IF(L1131-$Q$1-3&lt;1,"",IF(COUNT(INDEX($C$5:$C$2004,(ROW()-4-$Q$1)-3):INDEX($C$5:$C$2004,(ROW()-4-$Q$1)))=4,AVERAGE(INDEX($C$5:$C$2004,(ROW()-4-$Q$1)-3):INDEX($C$5:$C$2004,(ROW()-4-$Q$1))),"")))</f>
        <v/>
      </c>
      <c r="G1131" s="12">
        <f>IF(A1131="","",IF(L1131-$Q$1&lt;1,"",IF(ISNUMBER(INDEX($M$5:$M$2004,(ROW()-4-$Q$1))),INDEX($M$5:$M$2004,(ROW()-4-$Q$1)),"")))</f>
        <v/>
      </c>
      <c r="H1131" s="11">
        <f>IF(AND(ISNUMBER(C1131),ISNUMBER(D1131),ISNUMBER(E1131),ISNUMBER(F1131),ISNUMBER(G1131)),ABS(D1131-C1131),"")</f>
        <v/>
      </c>
      <c r="I1131" s="11">
        <f>IF(ISNUMBER(H1131),ABS(E1131-C1131),"")</f>
        <v/>
      </c>
      <c r="J1131" s="12">
        <f>IF(ISNUMBER(H1131),ABS(F1131-C1131),"")</f>
        <v/>
      </c>
      <c r="K1131" s="12">
        <f>IF(ISNUMBER(H1131),ABS(G1131-C1131),"")</f>
        <v/>
      </c>
      <c r="L1131" s="11">
        <f>IF(A1131="","",IF(A1131=A1130,L1130+1,1))</f>
        <v/>
      </c>
      <c r="M1131" s="12">
        <f>IF(A1131="","",IF(L1131=1,IF(ISNUMBER(C1131),C1131,""),IF(ISNUMBER(C1131),IF(ISNUMBER(M1130),$Q$2*C1131+(1-$Q$2)*M1130,C1131),M1130)))</f>
        <v/>
      </c>
      <c r="N1131" s="11">
        <f>IF(A1131="","",IF(L1131=1,N1130+1,N1130))</f>
        <v/>
      </c>
    </row>
    <row r="1132">
      <c r="A1132" s="10" t="n"/>
      <c r="B1132" s="10" t="n"/>
      <c r="C1132" s="10" t="n"/>
      <c r="D1132" s="10" t="n"/>
      <c r="E1132" s="11">
        <f>IF(A1132="","",IF(L1132-$Q$1&lt;1,"",IF(ISNUMBER(INDEX($C$5:$C$2004,(ROW()-4-$Q$1))),INDEX($C$5:$C$2004,(ROW()-4-$Q$1)),"")))</f>
        <v/>
      </c>
      <c r="F1132" s="12">
        <f>IF(A1132="","",IF(L1132-$Q$1-3&lt;1,"",IF(COUNT(INDEX($C$5:$C$2004,(ROW()-4-$Q$1)-3):INDEX($C$5:$C$2004,(ROW()-4-$Q$1)))=4,AVERAGE(INDEX($C$5:$C$2004,(ROW()-4-$Q$1)-3):INDEX($C$5:$C$2004,(ROW()-4-$Q$1))),"")))</f>
        <v/>
      </c>
      <c r="G1132" s="12">
        <f>IF(A1132="","",IF(L1132-$Q$1&lt;1,"",IF(ISNUMBER(INDEX($M$5:$M$2004,(ROW()-4-$Q$1))),INDEX($M$5:$M$2004,(ROW()-4-$Q$1)),"")))</f>
        <v/>
      </c>
      <c r="H1132" s="11">
        <f>IF(AND(ISNUMBER(C1132),ISNUMBER(D1132),ISNUMBER(E1132),ISNUMBER(F1132),ISNUMBER(G1132)),ABS(D1132-C1132),"")</f>
        <v/>
      </c>
      <c r="I1132" s="11">
        <f>IF(ISNUMBER(H1132),ABS(E1132-C1132),"")</f>
        <v/>
      </c>
      <c r="J1132" s="12">
        <f>IF(ISNUMBER(H1132),ABS(F1132-C1132),"")</f>
        <v/>
      </c>
      <c r="K1132" s="12">
        <f>IF(ISNUMBER(H1132),ABS(G1132-C1132),"")</f>
        <v/>
      </c>
      <c r="L1132" s="11">
        <f>IF(A1132="","",IF(A1132=A1131,L1131+1,1))</f>
        <v/>
      </c>
      <c r="M1132" s="12">
        <f>IF(A1132="","",IF(L1132=1,IF(ISNUMBER(C1132),C1132,""),IF(ISNUMBER(C1132),IF(ISNUMBER(M1131),$Q$2*C1132+(1-$Q$2)*M1131,C1132),M1131)))</f>
        <v/>
      </c>
      <c r="N1132" s="11">
        <f>IF(A1132="","",IF(L1132=1,N1131+1,N1131))</f>
        <v/>
      </c>
    </row>
    <row r="1133">
      <c r="A1133" s="10" t="n"/>
      <c r="B1133" s="10" t="n"/>
      <c r="C1133" s="10" t="n"/>
      <c r="D1133" s="10" t="n"/>
      <c r="E1133" s="11">
        <f>IF(A1133="","",IF(L1133-$Q$1&lt;1,"",IF(ISNUMBER(INDEX($C$5:$C$2004,(ROW()-4-$Q$1))),INDEX($C$5:$C$2004,(ROW()-4-$Q$1)),"")))</f>
        <v/>
      </c>
      <c r="F1133" s="12">
        <f>IF(A1133="","",IF(L1133-$Q$1-3&lt;1,"",IF(COUNT(INDEX($C$5:$C$2004,(ROW()-4-$Q$1)-3):INDEX($C$5:$C$2004,(ROW()-4-$Q$1)))=4,AVERAGE(INDEX($C$5:$C$2004,(ROW()-4-$Q$1)-3):INDEX($C$5:$C$2004,(ROW()-4-$Q$1))),"")))</f>
        <v/>
      </c>
      <c r="G1133" s="12">
        <f>IF(A1133="","",IF(L1133-$Q$1&lt;1,"",IF(ISNUMBER(INDEX($M$5:$M$2004,(ROW()-4-$Q$1))),INDEX($M$5:$M$2004,(ROW()-4-$Q$1)),"")))</f>
        <v/>
      </c>
      <c r="H1133" s="11">
        <f>IF(AND(ISNUMBER(C1133),ISNUMBER(D1133),ISNUMBER(E1133),ISNUMBER(F1133),ISNUMBER(G1133)),ABS(D1133-C1133),"")</f>
        <v/>
      </c>
      <c r="I1133" s="11">
        <f>IF(ISNUMBER(H1133),ABS(E1133-C1133),"")</f>
        <v/>
      </c>
      <c r="J1133" s="12">
        <f>IF(ISNUMBER(H1133),ABS(F1133-C1133),"")</f>
        <v/>
      </c>
      <c r="K1133" s="12">
        <f>IF(ISNUMBER(H1133),ABS(G1133-C1133),"")</f>
        <v/>
      </c>
      <c r="L1133" s="11">
        <f>IF(A1133="","",IF(A1133=A1132,L1132+1,1))</f>
        <v/>
      </c>
      <c r="M1133" s="12">
        <f>IF(A1133="","",IF(L1133=1,IF(ISNUMBER(C1133),C1133,""),IF(ISNUMBER(C1133),IF(ISNUMBER(M1132),$Q$2*C1133+(1-$Q$2)*M1132,C1133),M1132)))</f>
        <v/>
      </c>
      <c r="N1133" s="11">
        <f>IF(A1133="","",IF(L1133=1,N1132+1,N1132))</f>
        <v/>
      </c>
    </row>
    <row r="1134">
      <c r="A1134" s="10" t="n"/>
      <c r="B1134" s="10" t="n"/>
      <c r="C1134" s="10" t="n"/>
      <c r="D1134" s="10" t="n"/>
      <c r="E1134" s="11">
        <f>IF(A1134="","",IF(L1134-$Q$1&lt;1,"",IF(ISNUMBER(INDEX($C$5:$C$2004,(ROW()-4-$Q$1))),INDEX($C$5:$C$2004,(ROW()-4-$Q$1)),"")))</f>
        <v/>
      </c>
      <c r="F1134" s="12">
        <f>IF(A1134="","",IF(L1134-$Q$1-3&lt;1,"",IF(COUNT(INDEX($C$5:$C$2004,(ROW()-4-$Q$1)-3):INDEX($C$5:$C$2004,(ROW()-4-$Q$1)))=4,AVERAGE(INDEX($C$5:$C$2004,(ROW()-4-$Q$1)-3):INDEX($C$5:$C$2004,(ROW()-4-$Q$1))),"")))</f>
        <v/>
      </c>
      <c r="G1134" s="12">
        <f>IF(A1134="","",IF(L1134-$Q$1&lt;1,"",IF(ISNUMBER(INDEX($M$5:$M$2004,(ROW()-4-$Q$1))),INDEX($M$5:$M$2004,(ROW()-4-$Q$1)),"")))</f>
        <v/>
      </c>
      <c r="H1134" s="11">
        <f>IF(AND(ISNUMBER(C1134),ISNUMBER(D1134),ISNUMBER(E1134),ISNUMBER(F1134),ISNUMBER(G1134)),ABS(D1134-C1134),"")</f>
        <v/>
      </c>
      <c r="I1134" s="11">
        <f>IF(ISNUMBER(H1134),ABS(E1134-C1134),"")</f>
        <v/>
      </c>
      <c r="J1134" s="12">
        <f>IF(ISNUMBER(H1134),ABS(F1134-C1134),"")</f>
        <v/>
      </c>
      <c r="K1134" s="12">
        <f>IF(ISNUMBER(H1134),ABS(G1134-C1134),"")</f>
        <v/>
      </c>
      <c r="L1134" s="11">
        <f>IF(A1134="","",IF(A1134=A1133,L1133+1,1))</f>
        <v/>
      </c>
      <c r="M1134" s="12">
        <f>IF(A1134="","",IF(L1134=1,IF(ISNUMBER(C1134),C1134,""),IF(ISNUMBER(C1134),IF(ISNUMBER(M1133),$Q$2*C1134+(1-$Q$2)*M1133,C1134),M1133)))</f>
        <v/>
      </c>
      <c r="N1134" s="11">
        <f>IF(A1134="","",IF(L1134=1,N1133+1,N1133))</f>
        <v/>
      </c>
    </row>
    <row r="1135">
      <c r="A1135" s="10" t="n"/>
      <c r="B1135" s="10" t="n"/>
      <c r="C1135" s="10" t="n"/>
      <c r="D1135" s="10" t="n"/>
      <c r="E1135" s="11">
        <f>IF(A1135="","",IF(L1135-$Q$1&lt;1,"",IF(ISNUMBER(INDEX($C$5:$C$2004,(ROW()-4-$Q$1))),INDEX($C$5:$C$2004,(ROW()-4-$Q$1)),"")))</f>
        <v/>
      </c>
      <c r="F1135" s="12">
        <f>IF(A1135="","",IF(L1135-$Q$1-3&lt;1,"",IF(COUNT(INDEX($C$5:$C$2004,(ROW()-4-$Q$1)-3):INDEX($C$5:$C$2004,(ROW()-4-$Q$1)))=4,AVERAGE(INDEX($C$5:$C$2004,(ROW()-4-$Q$1)-3):INDEX($C$5:$C$2004,(ROW()-4-$Q$1))),"")))</f>
        <v/>
      </c>
      <c r="G1135" s="12">
        <f>IF(A1135="","",IF(L1135-$Q$1&lt;1,"",IF(ISNUMBER(INDEX($M$5:$M$2004,(ROW()-4-$Q$1))),INDEX($M$5:$M$2004,(ROW()-4-$Q$1)),"")))</f>
        <v/>
      </c>
      <c r="H1135" s="11">
        <f>IF(AND(ISNUMBER(C1135),ISNUMBER(D1135),ISNUMBER(E1135),ISNUMBER(F1135),ISNUMBER(G1135)),ABS(D1135-C1135),"")</f>
        <v/>
      </c>
      <c r="I1135" s="11">
        <f>IF(ISNUMBER(H1135),ABS(E1135-C1135),"")</f>
        <v/>
      </c>
      <c r="J1135" s="12">
        <f>IF(ISNUMBER(H1135),ABS(F1135-C1135),"")</f>
        <v/>
      </c>
      <c r="K1135" s="12">
        <f>IF(ISNUMBER(H1135),ABS(G1135-C1135),"")</f>
        <v/>
      </c>
      <c r="L1135" s="11">
        <f>IF(A1135="","",IF(A1135=A1134,L1134+1,1))</f>
        <v/>
      </c>
      <c r="M1135" s="12">
        <f>IF(A1135="","",IF(L1135=1,IF(ISNUMBER(C1135),C1135,""),IF(ISNUMBER(C1135),IF(ISNUMBER(M1134),$Q$2*C1135+(1-$Q$2)*M1134,C1135),M1134)))</f>
        <v/>
      </c>
      <c r="N1135" s="11">
        <f>IF(A1135="","",IF(L1135=1,N1134+1,N1134))</f>
        <v/>
      </c>
    </row>
    <row r="1136">
      <c r="A1136" s="10" t="n"/>
      <c r="B1136" s="10" t="n"/>
      <c r="C1136" s="10" t="n"/>
      <c r="D1136" s="10" t="n"/>
      <c r="E1136" s="11">
        <f>IF(A1136="","",IF(L1136-$Q$1&lt;1,"",IF(ISNUMBER(INDEX($C$5:$C$2004,(ROW()-4-$Q$1))),INDEX($C$5:$C$2004,(ROW()-4-$Q$1)),"")))</f>
        <v/>
      </c>
      <c r="F1136" s="12">
        <f>IF(A1136="","",IF(L1136-$Q$1-3&lt;1,"",IF(COUNT(INDEX($C$5:$C$2004,(ROW()-4-$Q$1)-3):INDEX($C$5:$C$2004,(ROW()-4-$Q$1)))=4,AVERAGE(INDEX($C$5:$C$2004,(ROW()-4-$Q$1)-3):INDEX($C$5:$C$2004,(ROW()-4-$Q$1))),"")))</f>
        <v/>
      </c>
      <c r="G1136" s="12">
        <f>IF(A1136="","",IF(L1136-$Q$1&lt;1,"",IF(ISNUMBER(INDEX($M$5:$M$2004,(ROW()-4-$Q$1))),INDEX($M$5:$M$2004,(ROW()-4-$Q$1)),"")))</f>
        <v/>
      </c>
      <c r="H1136" s="11">
        <f>IF(AND(ISNUMBER(C1136),ISNUMBER(D1136),ISNUMBER(E1136),ISNUMBER(F1136),ISNUMBER(G1136)),ABS(D1136-C1136),"")</f>
        <v/>
      </c>
      <c r="I1136" s="11">
        <f>IF(ISNUMBER(H1136),ABS(E1136-C1136),"")</f>
        <v/>
      </c>
      <c r="J1136" s="12">
        <f>IF(ISNUMBER(H1136),ABS(F1136-C1136),"")</f>
        <v/>
      </c>
      <c r="K1136" s="12">
        <f>IF(ISNUMBER(H1136),ABS(G1136-C1136),"")</f>
        <v/>
      </c>
      <c r="L1136" s="11">
        <f>IF(A1136="","",IF(A1136=A1135,L1135+1,1))</f>
        <v/>
      </c>
      <c r="M1136" s="12">
        <f>IF(A1136="","",IF(L1136=1,IF(ISNUMBER(C1136),C1136,""),IF(ISNUMBER(C1136),IF(ISNUMBER(M1135),$Q$2*C1136+(1-$Q$2)*M1135,C1136),M1135)))</f>
        <v/>
      </c>
      <c r="N1136" s="11">
        <f>IF(A1136="","",IF(L1136=1,N1135+1,N1135))</f>
        <v/>
      </c>
    </row>
    <row r="1137">
      <c r="A1137" s="10" t="n"/>
      <c r="B1137" s="10" t="n"/>
      <c r="C1137" s="10" t="n"/>
      <c r="D1137" s="10" t="n"/>
      <c r="E1137" s="11">
        <f>IF(A1137="","",IF(L1137-$Q$1&lt;1,"",IF(ISNUMBER(INDEX($C$5:$C$2004,(ROW()-4-$Q$1))),INDEX($C$5:$C$2004,(ROW()-4-$Q$1)),"")))</f>
        <v/>
      </c>
      <c r="F1137" s="12">
        <f>IF(A1137="","",IF(L1137-$Q$1-3&lt;1,"",IF(COUNT(INDEX($C$5:$C$2004,(ROW()-4-$Q$1)-3):INDEX($C$5:$C$2004,(ROW()-4-$Q$1)))=4,AVERAGE(INDEX($C$5:$C$2004,(ROW()-4-$Q$1)-3):INDEX($C$5:$C$2004,(ROW()-4-$Q$1))),"")))</f>
        <v/>
      </c>
      <c r="G1137" s="12">
        <f>IF(A1137="","",IF(L1137-$Q$1&lt;1,"",IF(ISNUMBER(INDEX($M$5:$M$2004,(ROW()-4-$Q$1))),INDEX($M$5:$M$2004,(ROW()-4-$Q$1)),"")))</f>
        <v/>
      </c>
      <c r="H1137" s="11">
        <f>IF(AND(ISNUMBER(C1137),ISNUMBER(D1137),ISNUMBER(E1137),ISNUMBER(F1137),ISNUMBER(G1137)),ABS(D1137-C1137),"")</f>
        <v/>
      </c>
      <c r="I1137" s="11">
        <f>IF(ISNUMBER(H1137),ABS(E1137-C1137),"")</f>
        <v/>
      </c>
      <c r="J1137" s="12">
        <f>IF(ISNUMBER(H1137),ABS(F1137-C1137),"")</f>
        <v/>
      </c>
      <c r="K1137" s="12">
        <f>IF(ISNUMBER(H1137),ABS(G1137-C1137),"")</f>
        <v/>
      </c>
      <c r="L1137" s="11">
        <f>IF(A1137="","",IF(A1137=A1136,L1136+1,1))</f>
        <v/>
      </c>
      <c r="M1137" s="12">
        <f>IF(A1137="","",IF(L1137=1,IF(ISNUMBER(C1137),C1137,""),IF(ISNUMBER(C1137),IF(ISNUMBER(M1136),$Q$2*C1137+(1-$Q$2)*M1136,C1137),M1136)))</f>
        <v/>
      </c>
      <c r="N1137" s="11">
        <f>IF(A1137="","",IF(L1137=1,N1136+1,N1136))</f>
        <v/>
      </c>
    </row>
    <row r="1138">
      <c r="A1138" s="10" t="n"/>
      <c r="B1138" s="10" t="n"/>
      <c r="C1138" s="10" t="n"/>
      <c r="D1138" s="10" t="n"/>
      <c r="E1138" s="11">
        <f>IF(A1138="","",IF(L1138-$Q$1&lt;1,"",IF(ISNUMBER(INDEX($C$5:$C$2004,(ROW()-4-$Q$1))),INDEX($C$5:$C$2004,(ROW()-4-$Q$1)),"")))</f>
        <v/>
      </c>
      <c r="F1138" s="12">
        <f>IF(A1138="","",IF(L1138-$Q$1-3&lt;1,"",IF(COUNT(INDEX($C$5:$C$2004,(ROW()-4-$Q$1)-3):INDEX($C$5:$C$2004,(ROW()-4-$Q$1)))=4,AVERAGE(INDEX($C$5:$C$2004,(ROW()-4-$Q$1)-3):INDEX($C$5:$C$2004,(ROW()-4-$Q$1))),"")))</f>
        <v/>
      </c>
      <c r="G1138" s="12">
        <f>IF(A1138="","",IF(L1138-$Q$1&lt;1,"",IF(ISNUMBER(INDEX($M$5:$M$2004,(ROW()-4-$Q$1))),INDEX($M$5:$M$2004,(ROW()-4-$Q$1)),"")))</f>
        <v/>
      </c>
      <c r="H1138" s="11">
        <f>IF(AND(ISNUMBER(C1138),ISNUMBER(D1138),ISNUMBER(E1138),ISNUMBER(F1138),ISNUMBER(G1138)),ABS(D1138-C1138),"")</f>
        <v/>
      </c>
      <c r="I1138" s="11">
        <f>IF(ISNUMBER(H1138),ABS(E1138-C1138),"")</f>
        <v/>
      </c>
      <c r="J1138" s="12">
        <f>IF(ISNUMBER(H1138),ABS(F1138-C1138),"")</f>
        <v/>
      </c>
      <c r="K1138" s="12">
        <f>IF(ISNUMBER(H1138),ABS(G1138-C1138),"")</f>
        <v/>
      </c>
      <c r="L1138" s="11">
        <f>IF(A1138="","",IF(A1138=A1137,L1137+1,1))</f>
        <v/>
      </c>
      <c r="M1138" s="12">
        <f>IF(A1138="","",IF(L1138=1,IF(ISNUMBER(C1138),C1138,""),IF(ISNUMBER(C1138),IF(ISNUMBER(M1137),$Q$2*C1138+(1-$Q$2)*M1137,C1138),M1137)))</f>
        <v/>
      </c>
      <c r="N1138" s="11">
        <f>IF(A1138="","",IF(L1138=1,N1137+1,N1137))</f>
        <v/>
      </c>
    </row>
    <row r="1139">
      <c r="A1139" s="10" t="n"/>
      <c r="B1139" s="10" t="n"/>
      <c r="C1139" s="10" t="n"/>
      <c r="D1139" s="10" t="n"/>
      <c r="E1139" s="11">
        <f>IF(A1139="","",IF(L1139-$Q$1&lt;1,"",IF(ISNUMBER(INDEX($C$5:$C$2004,(ROW()-4-$Q$1))),INDEX($C$5:$C$2004,(ROW()-4-$Q$1)),"")))</f>
        <v/>
      </c>
      <c r="F1139" s="12">
        <f>IF(A1139="","",IF(L1139-$Q$1-3&lt;1,"",IF(COUNT(INDEX($C$5:$C$2004,(ROW()-4-$Q$1)-3):INDEX($C$5:$C$2004,(ROW()-4-$Q$1)))=4,AVERAGE(INDEX($C$5:$C$2004,(ROW()-4-$Q$1)-3):INDEX($C$5:$C$2004,(ROW()-4-$Q$1))),"")))</f>
        <v/>
      </c>
      <c r="G1139" s="12">
        <f>IF(A1139="","",IF(L1139-$Q$1&lt;1,"",IF(ISNUMBER(INDEX($M$5:$M$2004,(ROW()-4-$Q$1))),INDEX($M$5:$M$2004,(ROW()-4-$Q$1)),"")))</f>
        <v/>
      </c>
      <c r="H1139" s="11">
        <f>IF(AND(ISNUMBER(C1139),ISNUMBER(D1139),ISNUMBER(E1139),ISNUMBER(F1139),ISNUMBER(G1139)),ABS(D1139-C1139),"")</f>
        <v/>
      </c>
      <c r="I1139" s="11">
        <f>IF(ISNUMBER(H1139),ABS(E1139-C1139),"")</f>
        <v/>
      </c>
      <c r="J1139" s="12">
        <f>IF(ISNUMBER(H1139),ABS(F1139-C1139),"")</f>
        <v/>
      </c>
      <c r="K1139" s="12">
        <f>IF(ISNUMBER(H1139),ABS(G1139-C1139),"")</f>
        <v/>
      </c>
      <c r="L1139" s="11">
        <f>IF(A1139="","",IF(A1139=A1138,L1138+1,1))</f>
        <v/>
      </c>
      <c r="M1139" s="12">
        <f>IF(A1139="","",IF(L1139=1,IF(ISNUMBER(C1139),C1139,""),IF(ISNUMBER(C1139),IF(ISNUMBER(M1138),$Q$2*C1139+(1-$Q$2)*M1138,C1139),M1138)))</f>
        <v/>
      </c>
      <c r="N1139" s="11">
        <f>IF(A1139="","",IF(L1139=1,N1138+1,N1138))</f>
        <v/>
      </c>
    </row>
    <row r="1140">
      <c r="A1140" s="10" t="n"/>
      <c r="B1140" s="10" t="n"/>
      <c r="C1140" s="10" t="n"/>
      <c r="D1140" s="10" t="n"/>
      <c r="E1140" s="11">
        <f>IF(A1140="","",IF(L1140-$Q$1&lt;1,"",IF(ISNUMBER(INDEX($C$5:$C$2004,(ROW()-4-$Q$1))),INDEX($C$5:$C$2004,(ROW()-4-$Q$1)),"")))</f>
        <v/>
      </c>
      <c r="F1140" s="12">
        <f>IF(A1140="","",IF(L1140-$Q$1-3&lt;1,"",IF(COUNT(INDEX($C$5:$C$2004,(ROW()-4-$Q$1)-3):INDEX($C$5:$C$2004,(ROW()-4-$Q$1)))=4,AVERAGE(INDEX($C$5:$C$2004,(ROW()-4-$Q$1)-3):INDEX($C$5:$C$2004,(ROW()-4-$Q$1))),"")))</f>
        <v/>
      </c>
      <c r="G1140" s="12">
        <f>IF(A1140="","",IF(L1140-$Q$1&lt;1,"",IF(ISNUMBER(INDEX($M$5:$M$2004,(ROW()-4-$Q$1))),INDEX($M$5:$M$2004,(ROW()-4-$Q$1)),"")))</f>
        <v/>
      </c>
      <c r="H1140" s="11">
        <f>IF(AND(ISNUMBER(C1140),ISNUMBER(D1140),ISNUMBER(E1140),ISNUMBER(F1140),ISNUMBER(G1140)),ABS(D1140-C1140),"")</f>
        <v/>
      </c>
      <c r="I1140" s="11">
        <f>IF(ISNUMBER(H1140),ABS(E1140-C1140),"")</f>
        <v/>
      </c>
      <c r="J1140" s="12">
        <f>IF(ISNUMBER(H1140),ABS(F1140-C1140),"")</f>
        <v/>
      </c>
      <c r="K1140" s="12">
        <f>IF(ISNUMBER(H1140),ABS(G1140-C1140),"")</f>
        <v/>
      </c>
      <c r="L1140" s="11">
        <f>IF(A1140="","",IF(A1140=A1139,L1139+1,1))</f>
        <v/>
      </c>
      <c r="M1140" s="12">
        <f>IF(A1140="","",IF(L1140=1,IF(ISNUMBER(C1140),C1140,""),IF(ISNUMBER(C1140),IF(ISNUMBER(M1139),$Q$2*C1140+(1-$Q$2)*M1139,C1140),M1139)))</f>
        <v/>
      </c>
      <c r="N1140" s="11">
        <f>IF(A1140="","",IF(L1140=1,N1139+1,N1139))</f>
        <v/>
      </c>
    </row>
    <row r="1141">
      <c r="A1141" s="10" t="n"/>
      <c r="B1141" s="10" t="n"/>
      <c r="C1141" s="10" t="n"/>
      <c r="D1141" s="10" t="n"/>
      <c r="E1141" s="11">
        <f>IF(A1141="","",IF(L1141-$Q$1&lt;1,"",IF(ISNUMBER(INDEX($C$5:$C$2004,(ROW()-4-$Q$1))),INDEX($C$5:$C$2004,(ROW()-4-$Q$1)),"")))</f>
        <v/>
      </c>
      <c r="F1141" s="12">
        <f>IF(A1141="","",IF(L1141-$Q$1-3&lt;1,"",IF(COUNT(INDEX($C$5:$C$2004,(ROW()-4-$Q$1)-3):INDEX($C$5:$C$2004,(ROW()-4-$Q$1)))=4,AVERAGE(INDEX($C$5:$C$2004,(ROW()-4-$Q$1)-3):INDEX($C$5:$C$2004,(ROW()-4-$Q$1))),"")))</f>
        <v/>
      </c>
      <c r="G1141" s="12">
        <f>IF(A1141="","",IF(L1141-$Q$1&lt;1,"",IF(ISNUMBER(INDEX($M$5:$M$2004,(ROW()-4-$Q$1))),INDEX($M$5:$M$2004,(ROW()-4-$Q$1)),"")))</f>
        <v/>
      </c>
      <c r="H1141" s="11">
        <f>IF(AND(ISNUMBER(C1141),ISNUMBER(D1141),ISNUMBER(E1141),ISNUMBER(F1141),ISNUMBER(G1141)),ABS(D1141-C1141),"")</f>
        <v/>
      </c>
      <c r="I1141" s="11">
        <f>IF(ISNUMBER(H1141),ABS(E1141-C1141),"")</f>
        <v/>
      </c>
      <c r="J1141" s="12">
        <f>IF(ISNUMBER(H1141),ABS(F1141-C1141),"")</f>
        <v/>
      </c>
      <c r="K1141" s="12">
        <f>IF(ISNUMBER(H1141),ABS(G1141-C1141),"")</f>
        <v/>
      </c>
      <c r="L1141" s="11">
        <f>IF(A1141="","",IF(A1141=A1140,L1140+1,1))</f>
        <v/>
      </c>
      <c r="M1141" s="12">
        <f>IF(A1141="","",IF(L1141=1,IF(ISNUMBER(C1141),C1141,""),IF(ISNUMBER(C1141),IF(ISNUMBER(M1140),$Q$2*C1141+(1-$Q$2)*M1140,C1141),M1140)))</f>
        <v/>
      </c>
      <c r="N1141" s="11">
        <f>IF(A1141="","",IF(L1141=1,N1140+1,N1140))</f>
        <v/>
      </c>
    </row>
    <row r="1142">
      <c r="A1142" s="10" t="n"/>
      <c r="B1142" s="10" t="n"/>
      <c r="C1142" s="10" t="n"/>
      <c r="D1142" s="10" t="n"/>
      <c r="E1142" s="11">
        <f>IF(A1142="","",IF(L1142-$Q$1&lt;1,"",IF(ISNUMBER(INDEX($C$5:$C$2004,(ROW()-4-$Q$1))),INDEX($C$5:$C$2004,(ROW()-4-$Q$1)),"")))</f>
        <v/>
      </c>
      <c r="F1142" s="12">
        <f>IF(A1142="","",IF(L1142-$Q$1-3&lt;1,"",IF(COUNT(INDEX($C$5:$C$2004,(ROW()-4-$Q$1)-3):INDEX($C$5:$C$2004,(ROW()-4-$Q$1)))=4,AVERAGE(INDEX($C$5:$C$2004,(ROW()-4-$Q$1)-3):INDEX($C$5:$C$2004,(ROW()-4-$Q$1))),"")))</f>
        <v/>
      </c>
      <c r="G1142" s="12">
        <f>IF(A1142="","",IF(L1142-$Q$1&lt;1,"",IF(ISNUMBER(INDEX($M$5:$M$2004,(ROW()-4-$Q$1))),INDEX($M$5:$M$2004,(ROW()-4-$Q$1)),"")))</f>
        <v/>
      </c>
      <c r="H1142" s="11">
        <f>IF(AND(ISNUMBER(C1142),ISNUMBER(D1142),ISNUMBER(E1142),ISNUMBER(F1142),ISNUMBER(G1142)),ABS(D1142-C1142),"")</f>
        <v/>
      </c>
      <c r="I1142" s="11">
        <f>IF(ISNUMBER(H1142),ABS(E1142-C1142),"")</f>
        <v/>
      </c>
      <c r="J1142" s="12">
        <f>IF(ISNUMBER(H1142),ABS(F1142-C1142),"")</f>
        <v/>
      </c>
      <c r="K1142" s="12">
        <f>IF(ISNUMBER(H1142),ABS(G1142-C1142),"")</f>
        <v/>
      </c>
      <c r="L1142" s="11">
        <f>IF(A1142="","",IF(A1142=A1141,L1141+1,1))</f>
        <v/>
      </c>
      <c r="M1142" s="12">
        <f>IF(A1142="","",IF(L1142=1,IF(ISNUMBER(C1142),C1142,""),IF(ISNUMBER(C1142),IF(ISNUMBER(M1141),$Q$2*C1142+(1-$Q$2)*M1141,C1142),M1141)))</f>
        <v/>
      </c>
      <c r="N1142" s="11">
        <f>IF(A1142="","",IF(L1142=1,N1141+1,N1141))</f>
        <v/>
      </c>
    </row>
    <row r="1143">
      <c r="A1143" s="10" t="n"/>
      <c r="B1143" s="10" t="n"/>
      <c r="C1143" s="10" t="n"/>
      <c r="D1143" s="10" t="n"/>
      <c r="E1143" s="11">
        <f>IF(A1143="","",IF(L1143-$Q$1&lt;1,"",IF(ISNUMBER(INDEX($C$5:$C$2004,(ROW()-4-$Q$1))),INDEX($C$5:$C$2004,(ROW()-4-$Q$1)),"")))</f>
        <v/>
      </c>
      <c r="F1143" s="12">
        <f>IF(A1143="","",IF(L1143-$Q$1-3&lt;1,"",IF(COUNT(INDEX($C$5:$C$2004,(ROW()-4-$Q$1)-3):INDEX($C$5:$C$2004,(ROW()-4-$Q$1)))=4,AVERAGE(INDEX($C$5:$C$2004,(ROW()-4-$Q$1)-3):INDEX($C$5:$C$2004,(ROW()-4-$Q$1))),"")))</f>
        <v/>
      </c>
      <c r="G1143" s="12">
        <f>IF(A1143="","",IF(L1143-$Q$1&lt;1,"",IF(ISNUMBER(INDEX($M$5:$M$2004,(ROW()-4-$Q$1))),INDEX($M$5:$M$2004,(ROW()-4-$Q$1)),"")))</f>
        <v/>
      </c>
      <c r="H1143" s="11">
        <f>IF(AND(ISNUMBER(C1143),ISNUMBER(D1143),ISNUMBER(E1143),ISNUMBER(F1143),ISNUMBER(G1143)),ABS(D1143-C1143),"")</f>
        <v/>
      </c>
      <c r="I1143" s="11">
        <f>IF(ISNUMBER(H1143),ABS(E1143-C1143),"")</f>
        <v/>
      </c>
      <c r="J1143" s="12">
        <f>IF(ISNUMBER(H1143),ABS(F1143-C1143),"")</f>
        <v/>
      </c>
      <c r="K1143" s="12">
        <f>IF(ISNUMBER(H1143),ABS(G1143-C1143),"")</f>
        <v/>
      </c>
      <c r="L1143" s="11">
        <f>IF(A1143="","",IF(A1143=A1142,L1142+1,1))</f>
        <v/>
      </c>
      <c r="M1143" s="12">
        <f>IF(A1143="","",IF(L1143=1,IF(ISNUMBER(C1143),C1143,""),IF(ISNUMBER(C1143),IF(ISNUMBER(M1142),$Q$2*C1143+(1-$Q$2)*M1142,C1143),M1142)))</f>
        <v/>
      </c>
      <c r="N1143" s="11">
        <f>IF(A1143="","",IF(L1143=1,N1142+1,N1142))</f>
        <v/>
      </c>
    </row>
    <row r="1144">
      <c r="A1144" s="10" t="n"/>
      <c r="B1144" s="10" t="n"/>
      <c r="C1144" s="10" t="n"/>
      <c r="D1144" s="10" t="n"/>
      <c r="E1144" s="11">
        <f>IF(A1144="","",IF(L1144-$Q$1&lt;1,"",IF(ISNUMBER(INDEX($C$5:$C$2004,(ROW()-4-$Q$1))),INDEX($C$5:$C$2004,(ROW()-4-$Q$1)),"")))</f>
        <v/>
      </c>
      <c r="F1144" s="12">
        <f>IF(A1144="","",IF(L1144-$Q$1-3&lt;1,"",IF(COUNT(INDEX($C$5:$C$2004,(ROW()-4-$Q$1)-3):INDEX($C$5:$C$2004,(ROW()-4-$Q$1)))=4,AVERAGE(INDEX($C$5:$C$2004,(ROW()-4-$Q$1)-3):INDEX($C$5:$C$2004,(ROW()-4-$Q$1))),"")))</f>
        <v/>
      </c>
      <c r="G1144" s="12">
        <f>IF(A1144="","",IF(L1144-$Q$1&lt;1,"",IF(ISNUMBER(INDEX($M$5:$M$2004,(ROW()-4-$Q$1))),INDEX($M$5:$M$2004,(ROW()-4-$Q$1)),"")))</f>
        <v/>
      </c>
      <c r="H1144" s="11">
        <f>IF(AND(ISNUMBER(C1144),ISNUMBER(D1144),ISNUMBER(E1144),ISNUMBER(F1144),ISNUMBER(G1144)),ABS(D1144-C1144),"")</f>
        <v/>
      </c>
      <c r="I1144" s="11">
        <f>IF(ISNUMBER(H1144),ABS(E1144-C1144),"")</f>
        <v/>
      </c>
      <c r="J1144" s="12">
        <f>IF(ISNUMBER(H1144),ABS(F1144-C1144),"")</f>
        <v/>
      </c>
      <c r="K1144" s="12">
        <f>IF(ISNUMBER(H1144),ABS(G1144-C1144),"")</f>
        <v/>
      </c>
      <c r="L1144" s="11">
        <f>IF(A1144="","",IF(A1144=A1143,L1143+1,1))</f>
        <v/>
      </c>
      <c r="M1144" s="12">
        <f>IF(A1144="","",IF(L1144=1,IF(ISNUMBER(C1144),C1144,""),IF(ISNUMBER(C1144),IF(ISNUMBER(M1143),$Q$2*C1144+(1-$Q$2)*M1143,C1144),M1143)))</f>
        <v/>
      </c>
      <c r="N1144" s="11">
        <f>IF(A1144="","",IF(L1144=1,N1143+1,N1143))</f>
        <v/>
      </c>
    </row>
    <row r="1145">
      <c r="A1145" s="10" t="n"/>
      <c r="B1145" s="10" t="n"/>
      <c r="C1145" s="10" t="n"/>
      <c r="D1145" s="10" t="n"/>
      <c r="E1145" s="11">
        <f>IF(A1145="","",IF(L1145-$Q$1&lt;1,"",IF(ISNUMBER(INDEX($C$5:$C$2004,(ROW()-4-$Q$1))),INDEX($C$5:$C$2004,(ROW()-4-$Q$1)),"")))</f>
        <v/>
      </c>
      <c r="F1145" s="12">
        <f>IF(A1145="","",IF(L1145-$Q$1-3&lt;1,"",IF(COUNT(INDEX($C$5:$C$2004,(ROW()-4-$Q$1)-3):INDEX($C$5:$C$2004,(ROW()-4-$Q$1)))=4,AVERAGE(INDEX($C$5:$C$2004,(ROW()-4-$Q$1)-3):INDEX($C$5:$C$2004,(ROW()-4-$Q$1))),"")))</f>
        <v/>
      </c>
      <c r="G1145" s="12">
        <f>IF(A1145="","",IF(L1145-$Q$1&lt;1,"",IF(ISNUMBER(INDEX($M$5:$M$2004,(ROW()-4-$Q$1))),INDEX($M$5:$M$2004,(ROW()-4-$Q$1)),"")))</f>
        <v/>
      </c>
      <c r="H1145" s="11">
        <f>IF(AND(ISNUMBER(C1145),ISNUMBER(D1145),ISNUMBER(E1145),ISNUMBER(F1145),ISNUMBER(G1145)),ABS(D1145-C1145),"")</f>
        <v/>
      </c>
      <c r="I1145" s="11">
        <f>IF(ISNUMBER(H1145),ABS(E1145-C1145),"")</f>
        <v/>
      </c>
      <c r="J1145" s="12">
        <f>IF(ISNUMBER(H1145),ABS(F1145-C1145),"")</f>
        <v/>
      </c>
      <c r="K1145" s="12">
        <f>IF(ISNUMBER(H1145),ABS(G1145-C1145),"")</f>
        <v/>
      </c>
      <c r="L1145" s="11">
        <f>IF(A1145="","",IF(A1145=A1144,L1144+1,1))</f>
        <v/>
      </c>
      <c r="M1145" s="12">
        <f>IF(A1145="","",IF(L1145=1,IF(ISNUMBER(C1145),C1145,""),IF(ISNUMBER(C1145),IF(ISNUMBER(M1144),$Q$2*C1145+(1-$Q$2)*M1144,C1145),M1144)))</f>
        <v/>
      </c>
      <c r="N1145" s="11">
        <f>IF(A1145="","",IF(L1145=1,N1144+1,N1144))</f>
        <v/>
      </c>
    </row>
    <row r="1146">
      <c r="A1146" s="10" t="n"/>
      <c r="B1146" s="10" t="n"/>
      <c r="C1146" s="10" t="n"/>
      <c r="D1146" s="10" t="n"/>
      <c r="E1146" s="11">
        <f>IF(A1146="","",IF(L1146-$Q$1&lt;1,"",IF(ISNUMBER(INDEX($C$5:$C$2004,(ROW()-4-$Q$1))),INDEX($C$5:$C$2004,(ROW()-4-$Q$1)),"")))</f>
        <v/>
      </c>
      <c r="F1146" s="12">
        <f>IF(A1146="","",IF(L1146-$Q$1-3&lt;1,"",IF(COUNT(INDEX($C$5:$C$2004,(ROW()-4-$Q$1)-3):INDEX($C$5:$C$2004,(ROW()-4-$Q$1)))=4,AVERAGE(INDEX($C$5:$C$2004,(ROW()-4-$Q$1)-3):INDEX($C$5:$C$2004,(ROW()-4-$Q$1))),"")))</f>
        <v/>
      </c>
      <c r="G1146" s="12">
        <f>IF(A1146="","",IF(L1146-$Q$1&lt;1,"",IF(ISNUMBER(INDEX($M$5:$M$2004,(ROW()-4-$Q$1))),INDEX($M$5:$M$2004,(ROW()-4-$Q$1)),"")))</f>
        <v/>
      </c>
      <c r="H1146" s="11">
        <f>IF(AND(ISNUMBER(C1146),ISNUMBER(D1146),ISNUMBER(E1146),ISNUMBER(F1146),ISNUMBER(G1146)),ABS(D1146-C1146),"")</f>
        <v/>
      </c>
      <c r="I1146" s="11">
        <f>IF(ISNUMBER(H1146),ABS(E1146-C1146),"")</f>
        <v/>
      </c>
      <c r="J1146" s="12">
        <f>IF(ISNUMBER(H1146),ABS(F1146-C1146),"")</f>
        <v/>
      </c>
      <c r="K1146" s="12">
        <f>IF(ISNUMBER(H1146),ABS(G1146-C1146),"")</f>
        <v/>
      </c>
      <c r="L1146" s="11">
        <f>IF(A1146="","",IF(A1146=A1145,L1145+1,1))</f>
        <v/>
      </c>
      <c r="M1146" s="12">
        <f>IF(A1146="","",IF(L1146=1,IF(ISNUMBER(C1146),C1146,""),IF(ISNUMBER(C1146),IF(ISNUMBER(M1145),$Q$2*C1146+(1-$Q$2)*M1145,C1146),M1145)))</f>
        <v/>
      </c>
      <c r="N1146" s="11">
        <f>IF(A1146="","",IF(L1146=1,N1145+1,N1145))</f>
        <v/>
      </c>
    </row>
    <row r="1147">
      <c r="A1147" s="10" t="n"/>
      <c r="B1147" s="10" t="n"/>
      <c r="C1147" s="10" t="n"/>
      <c r="D1147" s="10" t="n"/>
      <c r="E1147" s="11">
        <f>IF(A1147="","",IF(L1147-$Q$1&lt;1,"",IF(ISNUMBER(INDEX($C$5:$C$2004,(ROW()-4-$Q$1))),INDEX($C$5:$C$2004,(ROW()-4-$Q$1)),"")))</f>
        <v/>
      </c>
      <c r="F1147" s="12">
        <f>IF(A1147="","",IF(L1147-$Q$1-3&lt;1,"",IF(COUNT(INDEX($C$5:$C$2004,(ROW()-4-$Q$1)-3):INDEX($C$5:$C$2004,(ROW()-4-$Q$1)))=4,AVERAGE(INDEX($C$5:$C$2004,(ROW()-4-$Q$1)-3):INDEX($C$5:$C$2004,(ROW()-4-$Q$1))),"")))</f>
        <v/>
      </c>
      <c r="G1147" s="12">
        <f>IF(A1147="","",IF(L1147-$Q$1&lt;1,"",IF(ISNUMBER(INDEX($M$5:$M$2004,(ROW()-4-$Q$1))),INDEX($M$5:$M$2004,(ROW()-4-$Q$1)),"")))</f>
        <v/>
      </c>
      <c r="H1147" s="11">
        <f>IF(AND(ISNUMBER(C1147),ISNUMBER(D1147),ISNUMBER(E1147),ISNUMBER(F1147),ISNUMBER(G1147)),ABS(D1147-C1147),"")</f>
        <v/>
      </c>
      <c r="I1147" s="11">
        <f>IF(ISNUMBER(H1147),ABS(E1147-C1147),"")</f>
        <v/>
      </c>
      <c r="J1147" s="12">
        <f>IF(ISNUMBER(H1147),ABS(F1147-C1147),"")</f>
        <v/>
      </c>
      <c r="K1147" s="12">
        <f>IF(ISNUMBER(H1147),ABS(G1147-C1147),"")</f>
        <v/>
      </c>
      <c r="L1147" s="11">
        <f>IF(A1147="","",IF(A1147=A1146,L1146+1,1))</f>
        <v/>
      </c>
      <c r="M1147" s="12">
        <f>IF(A1147="","",IF(L1147=1,IF(ISNUMBER(C1147),C1147,""),IF(ISNUMBER(C1147),IF(ISNUMBER(M1146),$Q$2*C1147+(1-$Q$2)*M1146,C1147),M1146)))</f>
        <v/>
      </c>
      <c r="N1147" s="11">
        <f>IF(A1147="","",IF(L1147=1,N1146+1,N1146))</f>
        <v/>
      </c>
    </row>
    <row r="1148">
      <c r="A1148" s="10" t="n"/>
      <c r="B1148" s="10" t="n"/>
      <c r="C1148" s="10" t="n"/>
      <c r="D1148" s="10" t="n"/>
      <c r="E1148" s="11">
        <f>IF(A1148="","",IF(L1148-$Q$1&lt;1,"",IF(ISNUMBER(INDEX($C$5:$C$2004,(ROW()-4-$Q$1))),INDEX($C$5:$C$2004,(ROW()-4-$Q$1)),"")))</f>
        <v/>
      </c>
      <c r="F1148" s="12">
        <f>IF(A1148="","",IF(L1148-$Q$1-3&lt;1,"",IF(COUNT(INDEX($C$5:$C$2004,(ROW()-4-$Q$1)-3):INDEX($C$5:$C$2004,(ROW()-4-$Q$1)))=4,AVERAGE(INDEX($C$5:$C$2004,(ROW()-4-$Q$1)-3):INDEX($C$5:$C$2004,(ROW()-4-$Q$1))),"")))</f>
        <v/>
      </c>
      <c r="G1148" s="12">
        <f>IF(A1148="","",IF(L1148-$Q$1&lt;1,"",IF(ISNUMBER(INDEX($M$5:$M$2004,(ROW()-4-$Q$1))),INDEX($M$5:$M$2004,(ROW()-4-$Q$1)),"")))</f>
        <v/>
      </c>
      <c r="H1148" s="11">
        <f>IF(AND(ISNUMBER(C1148),ISNUMBER(D1148),ISNUMBER(E1148),ISNUMBER(F1148),ISNUMBER(G1148)),ABS(D1148-C1148),"")</f>
        <v/>
      </c>
      <c r="I1148" s="11">
        <f>IF(ISNUMBER(H1148),ABS(E1148-C1148),"")</f>
        <v/>
      </c>
      <c r="J1148" s="12">
        <f>IF(ISNUMBER(H1148),ABS(F1148-C1148),"")</f>
        <v/>
      </c>
      <c r="K1148" s="12">
        <f>IF(ISNUMBER(H1148),ABS(G1148-C1148),"")</f>
        <v/>
      </c>
      <c r="L1148" s="11">
        <f>IF(A1148="","",IF(A1148=A1147,L1147+1,1))</f>
        <v/>
      </c>
      <c r="M1148" s="12">
        <f>IF(A1148="","",IF(L1148=1,IF(ISNUMBER(C1148),C1148,""),IF(ISNUMBER(C1148),IF(ISNUMBER(M1147),$Q$2*C1148+(1-$Q$2)*M1147,C1148),M1147)))</f>
        <v/>
      </c>
      <c r="N1148" s="11">
        <f>IF(A1148="","",IF(L1148=1,N1147+1,N1147))</f>
        <v/>
      </c>
    </row>
    <row r="1149">
      <c r="A1149" s="10" t="n"/>
      <c r="B1149" s="10" t="n"/>
      <c r="C1149" s="10" t="n"/>
      <c r="D1149" s="10" t="n"/>
      <c r="E1149" s="11">
        <f>IF(A1149="","",IF(L1149-$Q$1&lt;1,"",IF(ISNUMBER(INDEX($C$5:$C$2004,(ROW()-4-$Q$1))),INDEX($C$5:$C$2004,(ROW()-4-$Q$1)),"")))</f>
        <v/>
      </c>
      <c r="F1149" s="12">
        <f>IF(A1149="","",IF(L1149-$Q$1-3&lt;1,"",IF(COUNT(INDEX($C$5:$C$2004,(ROW()-4-$Q$1)-3):INDEX($C$5:$C$2004,(ROW()-4-$Q$1)))=4,AVERAGE(INDEX($C$5:$C$2004,(ROW()-4-$Q$1)-3):INDEX($C$5:$C$2004,(ROW()-4-$Q$1))),"")))</f>
        <v/>
      </c>
      <c r="G1149" s="12">
        <f>IF(A1149="","",IF(L1149-$Q$1&lt;1,"",IF(ISNUMBER(INDEX($M$5:$M$2004,(ROW()-4-$Q$1))),INDEX($M$5:$M$2004,(ROW()-4-$Q$1)),"")))</f>
        <v/>
      </c>
      <c r="H1149" s="11">
        <f>IF(AND(ISNUMBER(C1149),ISNUMBER(D1149),ISNUMBER(E1149),ISNUMBER(F1149),ISNUMBER(G1149)),ABS(D1149-C1149),"")</f>
        <v/>
      </c>
      <c r="I1149" s="11">
        <f>IF(ISNUMBER(H1149),ABS(E1149-C1149),"")</f>
        <v/>
      </c>
      <c r="J1149" s="12">
        <f>IF(ISNUMBER(H1149),ABS(F1149-C1149),"")</f>
        <v/>
      </c>
      <c r="K1149" s="12">
        <f>IF(ISNUMBER(H1149),ABS(G1149-C1149),"")</f>
        <v/>
      </c>
      <c r="L1149" s="11">
        <f>IF(A1149="","",IF(A1149=A1148,L1148+1,1))</f>
        <v/>
      </c>
      <c r="M1149" s="12">
        <f>IF(A1149="","",IF(L1149=1,IF(ISNUMBER(C1149),C1149,""),IF(ISNUMBER(C1149),IF(ISNUMBER(M1148),$Q$2*C1149+(1-$Q$2)*M1148,C1149),M1148)))</f>
        <v/>
      </c>
      <c r="N1149" s="11">
        <f>IF(A1149="","",IF(L1149=1,N1148+1,N1148))</f>
        <v/>
      </c>
    </row>
    <row r="1150">
      <c r="A1150" s="10" t="n"/>
      <c r="B1150" s="10" t="n"/>
      <c r="C1150" s="10" t="n"/>
      <c r="D1150" s="10" t="n"/>
      <c r="E1150" s="11">
        <f>IF(A1150="","",IF(L1150-$Q$1&lt;1,"",IF(ISNUMBER(INDEX($C$5:$C$2004,(ROW()-4-$Q$1))),INDEX($C$5:$C$2004,(ROW()-4-$Q$1)),"")))</f>
        <v/>
      </c>
      <c r="F1150" s="12">
        <f>IF(A1150="","",IF(L1150-$Q$1-3&lt;1,"",IF(COUNT(INDEX($C$5:$C$2004,(ROW()-4-$Q$1)-3):INDEX($C$5:$C$2004,(ROW()-4-$Q$1)))=4,AVERAGE(INDEX($C$5:$C$2004,(ROW()-4-$Q$1)-3):INDEX($C$5:$C$2004,(ROW()-4-$Q$1))),"")))</f>
        <v/>
      </c>
      <c r="G1150" s="12">
        <f>IF(A1150="","",IF(L1150-$Q$1&lt;1,"",IF(ISNUMBER(INDEX($M$5:$M$2004,(ROW()-4-$Q$1))),INDEX($M$5:$M$2004,(ROW()-4-$Q$1)),"")))</f>
        <v/>
      </c>
      <c r="H1150" s="11">
        <f>IF(AND(ISNUMBER(C1150),ISNUMBER(D1150),ISNUMBER(E1150),ISNUMBER(F1150),ISNUMBER(G1150)),ABS(D1150-C1150),"")</f>
        <v/>
      </c>
      <c r="I1150" s="11">
        <f>IF(ISNUMBER(H1150),ABS(E1150-C1150),"")</f>
        <v/>
      </c>
      <c r="J1150" s="12">
        <f>IF(ISNUMBER(H1150),ABS(F1150-C1150),"")</f>
        <v/>
      </c>
      <c r="K1150" s="12">
        <f>IF(ISNUMBER(H1150),ABS(G1150-C1150),"")</f>
        <v/>
      </c>
      <c r="L1150" s="11">
        <f>IF(A1150="","",IF(A1150=A1149,L1149+1,1))</f>
        <v/>
      </c>
      <c r="M1150" s="12">
        <f>IF(A1150="","",IF(L1150=1,IF(ISNUMBER(C1150),C1150,""),IF(ISNUMBER(C1150),IF(ISNUMBER(M1149),$Q$2*C1150+(1-$Q$2)*M1149,C1150),M1149)))</f>
        <v/>
      </c>
      <c r="N1150" s="11">
        <f>IF(A1150="","",IF(L1150=1,N1149+1,N1149))</f>
        <v/>
      </c>
    </row>
    <row r="1151">
      <c r="A1151" s="10" t="n"/>
      <c r="B1151" s="10" t="n"/>
      <c r="C1151" s="10" t="n"/>
      <c r="D1151" s="10" t="n"/>
      <c r="E1151" s="11">
        <f>IF(A1151="","",IF(L1151-$Q$1&lt;1,"",IF(ISNUMBER(INDEX($C$5:$C$2004,(ROW()-4-$Q$1))),INDEX($C$5:$C$2004,(ROW()-4-$Q$1)),"")))</f>
        <v/>
      </c>
      <c r="F1151" s="12">
        <f>IF(A1151="","",IF(L1151-$Q$1-3&lt;1,"",IF(COUNT(INDEX($C$5:$C$2004,(ROW()-4-$Q$1)-3):INDEX($C$5:$C$2004,(ROW()-4-$Q$1)))=4,AVERAGE(INDEX($C$5:$C$2004,(ROW()-4-$Q$1)-3):INDEX($C$5:$C$2004,(ROW()-4-$Q$1))),"")))</f>
        <v/>
      </c>
      <c r="G1151" s="12">
        <f>IF(A1151="","",IF(L1151-$Q$1&lt;1,"",IF(ISNUMBER(INDEX($M$5:$M$2004,(ROW()-4-$Q$1))),INDEX($M$5:$M$2004,(ROW()-4-$Q$1)),"")))</f>
        <v/>
      </c>
      <c r="H1151" s="11">
        <f>IF(AND(ISNUMBER(C1151),ISNUMBER(D1151),ISNUMBER(E1151),ISNUMBER(F1151),ISNUMBER(G1151)),ABS(D1151-C1151),"")</f>
        <v/>
      </c>
      <c r="I1151" s="11">
        <f>IF(ISNUMBER(H1151),ABS(E1151-C1151),"")</f>
        <v/>
      </c>
      <c r="J1151" s="12">
        <f>IF(ISNUMBER(H1151),ABS(F1151-C1151),"")</f>
        <v/>
      </c>
      <c r="K1151" s="12">
        <f>IF(ISNUMBER(H1151),ABS(G1151-C1151),"")</f>
        <v/>
      </c>
      <c r="L1151" s="11">
        <f>IF(A1151="","",IF(A1151=A1150,L1150+1,1))</f>
        <v/>
      </c>
      <c r="M1151" s="12">
        <f>IF(A1151="","",IF(L1151=1,IF(ISNUMBER(C1151),C1151,""),IF(ISNUMBER(C1151),IF(ISNUMBER(M1150),$Q$2*C1151+(1-$Q$2)*M1150,C1151),M1150)))</f>
        <v/>
      </c>
      <c r="N1151" s="11">
        <f>IF(A1151="","",IF(L1151=1,N1150+1,N1150))</f>
        <v/>
      </c>
    </row>
    <row r="1152">
      <c r="A1152" s="10" t="n"/>
      <c r="B1152" s="10" t="n"/>
      <c r="C1152" s="10" t="n"/>
      <c r="D1152" s="10" t="n"/>
      <c r="E1152" s="11">
        <f>IF(A1152="","",IF(L1152-$Q$1&lt;1,"",IF(ISNUMBER(INDEX($C$5:$C$2004,(ROW()-4-$Q$1))),INDEX($C$5:$C$2004,(ROW()-4-$Q$1)),"")))</f>
        <v/>
      </c>
      <c r="F1152" s="12">
        <f>IF(A1152="","",IF(L1152-$Q$1-3&lt;1,"",IF(COUNT(INDEX($C$5:$C$2004,(ROW()-4-$Q$1)-3):INDEX($C$5:$C$2004,(ROW()-4-$Q$1)))=4,AVERAGE(INDEX($C$5:$C$2004,(ROW()-4-$Q$1)-3):INDEX($C$5:$C$2004,(ROW()-4-$Q$1))),"")))</f>
        <v/>
      </c>
      <c r="G1152" s="12">
        <f>IF(A1152="","",IF(L1152-$Q$1&lt;1,"",IF(ISNUMBER(INDEX($M$5:$M$2004,(ROW()-4-$Q$1))),INDEX($M$5:$M$2004,(ROW()-4-$Q$1)),"")))</f>
        <v/>
      </c>
      <c r="H1152" s="11">
        <f>IF(AND(ISNUMBER(C1152),ISNUMBER(D1152),ISNUMBER(E1152),ISNUMBER(F1152),ISNUMBER(G1152)),ABS(D1152-C1152),"")</f>
        <v/>
      </c>
      <c r="I1152" s="11">
        <f>IF(ISNUMBER(H1152),ABS(E1152-C1152),"")</f>
        <v/>
      </c>
      <c r="J1152" s="12">
        <f>IF(ISNUMBER(H1152),ABS(F1152-C1152),"")</f>
        <v/>
      </c>
      <c r="K1152" s="12">
        <f>IF(ISNUMBER(H1152),ABS(G1152-C1152),"")</f>
        <v/>
      </c>
      <c r="L1152" s="11">
        <f>IF(A1152="","",IF(A1152=A1151,L1151+1,1))</f>
        <v/>
      </c>
      <c r="M1152" s="12">
        <f>IF(A1152="","",IF(L1152=1,IF(ISNUMBER(C1152),C1152,""),IF(ISNUMBER(C1152),IF(ISNUMBER(M1151),$Q$2*C1152+(1-$Q$2)*M1151,C1152),M1151)))</f>
        <v/>
      </c>
      <c r="N1152" s="11">
        <f>IF(A1152="","",IF(L1152=1,N1151+1,N1151))</f>
        <v/>
      </c>
    </row>
    <row r="1153">
      <c r="A1153" s="10" t="n"/>
      <c r="B1153" s="10" t="n"/>
      <c r="C1153" s="10" t="n"/>
      <c r="D1153" s="10" t="n"/>
      <c r="E1153" s="11">
        <f>IF(A1153="","",IF(L1153-$Q$1&lt;1,"",IF(ISNUMBER(INDEX($C$5:$C$2004,(ROW()-4-$Q$1))),INDEX($C$5:$C$2004,(ROW()-4-$Q$1)),"")))</f>
        <v/>
      </c>
      <c r="F1153" s="12">
        <f>IF(A1153="","",IF(L1153-$Q$1-3&lt;1,"",IF(COUNT(INDEX($C$5:$C$2004,(ROW()-4-$Q$1)-3):INDEX($C$5:$C$2004,(ROW()-4-$Q$1)))=4,AVERAGE(INDEX($C$5:$C$2004,(ROW()-4-$Q$1)-3):INDEX($C$5:$C$2004,(ROW()-4-$Q$1))),"")))</f>
        <v/>
      </c>
      <c r="G1153" s="12">
        <f>IF(A1153="","",IF(L1153-$Q$1&lt;1,"",IF(ISNUMBER(INDEX($M$5:$M$2004,(ROW()-4-$Q$1))),INDEX($M$5:$M$2004,(ROW()-4-$Q$1)),"")))</f>
        <v/>
      </c>
      <c r="H1153" s="11">
        <f>IF(AND(ISNUMBER(C1153),ISNUMBER(D1153),ISNUMBER(E1153),ISNUMBER(F1153),ISNUMBER(G1153)),ABS(D1153-C1153),"")</f>
        <v/>
      </c>
      <c r="I1153" s="11">
        <f>IF(ISNUMBER(H1153),ABS(E1153-C1153),"")</f>
        <v/>
      </c>
      <c r="J1153" s="12">
        <f>IF(ISNUMBER(H1153),ABS(F1153-C1153),"")</f>
        <v/>
      </c>
      <c r="K1153" s="12">
        <f>IF(ISNUMBER(H1153),ABS(G1153-C1153),"")</f>
        <v/>
      </c>
      <c r="L1153" s="11">
        <f>IF(A1153="","",IF(A1153=A1152,L1152+1,1))</f>
        <v/>
      </c>
      <c r="M1153" s="12">
        <f>IF(A1153="","",IF(L1153=1,IF(ISNUMBER(C1153),C1153,""),IF(ISNUMBER(C1153),IF(ISNUMBER(M1152),$Q$2*C1153+(1-$Q$2)*M1152,C1153),M1152)))</f>
        <v/>
      </c>
      <c r="N1153" s="11">
        <f>IF(A1153="","",IF(L1153=1,N1152+1,N1152))</f>
        <v/>
      </c>
    </row>
    <row r="1154">
      <c r="A1154" s="10" t="n"/>
      <c r="B1154" s="10" t="n"/>
      <c r="C1154" s="10" t="n"/>
      <c r="D1154" s="10" t="n"/>
      <c r="E1154" s="11">
        <f>IF(A1154="","",IF(L1154-$Q$1&lt;1,"",IF(ISNUMBER(INDEX($C$5:$C$2004,(ROW()-4-$Q$1))),INDEX($C$5:$C$2004,(ROW()-4-$Q$1)),"")))</f>
        <v/>
      </c>
      <c r="F1154" s="12">
        <f>IF(A1154="","",IF(L1154-$Q$1-3&lt;1,"",IF(COUNT(INDEX($C$5:$C$2004,(ROW()-4-$Q$1)-3):INDEX($C$5:$C$2004,(ROW()-4-$Q$1)))=4,AVERAGE(INDEX($C$5:$C$2004,(ROW()-4-$Q$1)-3):INDEX($C$5:$C$2004,(ROW()-4-$Q$1))),"")))</f>
        <v/>
      </c>
      <c r="G1154" s="12">
        <f>IF(A1154="","",IF(L1154-$Q$1&lt;1,"",IF(ISNUMBER(INDEX($M$5:$M$2004,(ROW()-4-$Q$1))),INDEX($M$5:$M$2004,(ROW()-4-$Q$1)),"")))</f>
        <v/>
      </c>
      <c r="H1154" s="11">
        <f>IF(AND(ISNUMBER(C1154),ISNUMBER(D1154),ISNUMBER(E1154),ISNUMBER(F1154),ISNUMBER(G1154)),ABS(D1154-C1154),"")</f>
        <v/>
      </c>
      <c r="I1154" s="11">
        <f>IF(ISNUMBER(H1154),ABS(E1154-C1154),"")</f>
        <v/>
      </c>
      <c r="J1154" s="12">
        <f>IF(ISNUMBER(H1154),ABS(F1154-C1154),"")</f>
        <v/>
      </c>
      <c r="K1154" s="12">
        <f>IF(ISNUMBER(H1154),ABS(G1154-C1154),"")</f>
        <v/>
      </c>
      <c r="L1154" s="11">
        <f>IF(A1154="","",IF(A1154=A1153,L1153+1,1))</f>
        <v/>
      </c>
      <c r="M1154" s="12">
        <f>IF(A1154="","",IF(L1154=1,IF(ISNUMBER(C1154),C1154,""),IF(ISNUMBER(C1154),IF(ISNUMBER(M1153),$Q$2*C1154+(1-$Q$2)*M1153,C1154),M1153)))</f>
        <v/>
      </c>
      <c r="N1154" s="11">
        <f>IF(A1154="","",IF(L1154=1,N1153+1,N1153))</f>
        <v/>
      </c>
    </row>
    <row r="1155">
      <c r="A1155" s="10" t="n"/>
      <c r="B1155" s="10" t="n"/>
      <c r="C1155" s="10" t="n"/>
      <c r="D1155" s="10" t="n"/>
      <c r="E1155" s="11">
        <f>IF(A1155="","",IF(L1155-$Q$1&lt;1,"",IF(ISNUMBER(INDEX($C$5:$C$2004,(ROW()-4-$Q$1))),INDEX($C$5:$C$2004,(ROW()-4-$Q$1)),"")))</f>
        <v/>
      </c>
      <c r="F1155" s="12">
        <f>IF(A1155="","",IF(L1155-$Q$1-3&lt;1,"",IF(COUNT(INDEX($C$5:$C$2004,(ROW()-4-$Q$1)-3):INDEX($C$5:$C$2004,(ROW()-4-$Q$1)))=4,AVERAGE(INDEX($C$5:$C$2004,(ROW()-4-$Q$1)-3):INDEX($C$5:$C$2004,(ROW()-4-$Q$1))),"")))</f>
        <v/>
      </c>
      <c r="G1155" s="12">
        <f>IF(A1155="","",IF(L1155-$Q$1&lt;1,"",IF(ISNUMBER(INDEX($M$5:$M$2004,(ROW()-4-$Q$1))),INDEX($M$5:$M$2004,(ROW()-4-$Q$1)),"")))</f>
        <v/>
      </c>
      <c r="H1155" s="11">
        <f>IF(AND(ISNUMBER(C1155),ISNUMBER(D1155),ISNUMBER(E1155),ISNUMBER(F1155),ISNUMBER(G1155)),ABS(D1155-C1155),"")</f>
        <v/>
      </c>
      <c r="I1155" s="11">
        <f>IF(ISNUMBER(H1155),ABS(E1155-C1155),"")</f>
        <v/>
      </c>
      <c r="J1155" s="12">
        <f>IF(ISNUMBER(H1155),ABS(F1155-C1155),"")</f>
        <v/>
      </c>
      <c r="K1155" s="12">
        <f>IF(ISNUMBER(H1155),ABS(G1155-C1155),"")</f>
        <v/>
      </c>
      <c r="L1155" s="11">
        <f>IF(A1155="","",IF(A1155=A1154,L1154+1,1))</f>
        <v/>
      </c>
      <c r="M1155" s="12">
        <f>IF(A1155="","",IF(L1155=1,IF(ISNUMBER(C1155),C1155,""),IF(ISNUMBER(C1155),IF(ISNUMBER(M1154),$Q$2*C1155+(1-$Q$2)*M1154,C1155),M1154)))</f>
        <v/>
      </c>
      <c r="N1155" s="11">
        <f>IF(A1155="","",IF(L1155=1,N1154+1,N1154))</f>
        <v/>
      </c>
    </row>
    <row r="1156">
      <c r="A1156" s="10" t="n"/>
      <c r="B1156" s="10" t="n"/>
      <c r="C1156" s="10" t="n"/>
      <c r="D1156" s="10" t="n"/>
      <c r="E1156" s="11">
        <f>IF(A1156="","",IF(L1156-$Q$1&lt;1,"",IF(ISNUMBER(INDEX($C$5:$C$2004,(ROW()-4-$Q$1))),INDEX($C$5:$C$2004,(ROW()-4-$Q$1)),"")))</f>
        <v/>
      </c>
      <c r="F1156" s="12">
        <f>IF(A1156="","",IF(L1156-$Q$1-3&lt;1,"",IF(COUNT(INDEX($C$5:$C$2004,(ROW()-4-$Q$1)-3):INDEX($C$5:$C$2004,(ROW()-4-$Q$1)))=4,AVERAGE(INDEX($C$5:$C$2004,(ROW()-4-$Q$1)-3):INDEX($C$5:$C$2004,(ROW()-4-$Q$1))),"")))</f>
        <v/>
      </c>
      <c r="G1156" s="12">
        <f>IF(A1156="","",IF(L1156-$Q$1&lt;1,"",IF(ISNUMBER(INDEX($M$5:$M$2004,(ROW()-4-$Q$1))),INDEX($M$5:$M$2004,(ROW()-4-$Q$1)),"")))</f>
        <v/>
      </c>
      <c r="H1156" s="11">
        <f>IF(AND(ISNUMBER(C1156),ISNUMBER(D1156),ISNUMBER(E1156),ISNUMBER(F1156),ISNUMBER(G1156)),ABS(D1156-C1156),"")</f>
        <v/>
      </c>
      <c r="I1156" s="11">
        <f>IF(ISNUMBER(H1156),ABS(E1156-C1156),"")</f>
        <v/>
      </c>
      <c r="J1156" s="12">
        <f>IF(ISNUMBER(H1156),ABS(F1156-C1156),"")</f>
        <v/>
      </c>
      <c r="K1156" s="12">
        <f>IF(ISNUMBER(H1156),ABS(G1156-C1156),"")</f>
        <v/>
      </c>
      <c r="L1156" s="11">
        <f>IF(A1156="","",IF(A1156=A1155,L1155+1,1))</f>
        <v/>
      </c>
      <c r="M1156" s="12">
        <f>IF(A1156="","",IF(L1156=1,IF(ISNUMBER(C1156),C1156,""),IF(ISNUMBER(C1156),IF(ISNUMBER(M1155),$Q$2*C1156+(1-$Q$2)*M1155,C1156),M1155)))</f>
        <v/>
      </c>
      <c r="N1156" s="11">
        <f>IF(A1156="","",IF(L1156=1,N1155+1,N1155))</f>
        <v/>
      </c>
    </row>
    <row r="1157">
      <c r="A1157" s="10" t="n"/>
      <c r="B1157" s="10" t="n"/>
      <c r="C1157" s="10" t="n"/>
      <c r="D1157" s="10" t="n"/>
      <c r="E1157" s="11">
        <f>IF(A1157="","",IF(L1157-$Q$1&lt;1,"",IF(ISNUMBER(INDEX($C$5:$C$2004,(ROW()-4-$Q$1))),INDEX($C$5:$C$2004,(ROW()-4-$Q$1)),"")))</f>
        <v/>
      </c>
      <c r="F1157" s="12">
        <f>IF(A1157="","",IF(L1157-$Q$1-3&lt;1,"",IF(COUNT(INDEX($C$5:$C$2004,(ROW()-4-$Q$1)-3):INDEX($C$5:$C$2004,(ROW()-4-$Q$1)))=4,AVERAGE(INDEX($C$5:$C$2004,(ROW()-4-$Q$1)-3):INDEX($C$5:$C$2004,(ROW()-4-$Q$1))),"")))</f>
        <v/>
      </c>
      <c r="G1157" s="12">
        <f>IF(A1157="","",IF(L1157-$Q$1&lt;1,"",IF(ISNUMBER(INDEX($M$5:$M$2004,(ROW()-4-$Q$1))),INDEX($M$5:$M$2004,(ROW()-4-$Q$1)),"")))</f>
        <v/>
      </c>
      <c r="H1157" s="11">
        <f>IF(AND(ISNUMBER(C1157),ISNUMBER(D1157),ISNUMBER(E1157),ISNUMBER(F1157),ISNUMBER(G1157)),ABS(D1157-C1157),"")</f>
        <v/>
      </c>
      <c r="I1157" s="11">
        <f>IF(ISNUMBER(H1157),ABS(E1157-C1157),"")</f>
        <v/>
      </c>
      <c r="J1157" s="12">
        <f>IF(ISNUMBER(H1157),ABS(F1157-C1157),"")</f>
        <v/>
      </c>
      <c r="K1157" s="12">
        <f>IF(ISNUMBER(H1157),ABS(G1157-C1157),"")</f>
        <v/>
      </c>
      <c r="L1157" s="11">
        <f>IF(A1157="","",IF(A1157=A1156,L1156+1,1))</f>
        <v/>
      </c>
      <c r="M1157" s="12">
        <f>IF(A1157="","",IF(L1157=1,IF(ISNUMBER(C1157),C1157,""),IF(ISNUMBER(C1157),IF(ISNUMBER(M1156),$Q$2*C1157+(1-$Q$2)*M1156,C1157),M1156)))</f>
        <v/>
      </c>
      <c r="N1157" s="11">
        <f>IF(A1157="","",IF(L1157=1,N1156+1,N1156))</f>
        <v/>
      </c>
    </row>
    <row r="1158">
      <c r="A1158" s="10" t="n"/>
      <c r="B1158" s="10" t="n"/>
      <c r="C1158" s="10" t="n"/>
      <c r="D1158" s="10" t="n"/>
      <c r="E1158" s="11">
        <f>IF(A1158="","",IF(L1158-$Q$1&lt;1,"",IF(ISNUMBER(INDEX($C$5:$C$2004,(ROW()-4-$Q$1))),INDEX($C$5:$C$2004,(ROW()-4-$Q$1)),"")))</f>
        <v/>
      </c>
      <c r="F1158" s="12">
        <f>IF(A1158="","",IF(L1158-$Q$1-3&lt;1,"",IF(COUNT(INDEX($C$5:$C$2004,(ROW()-4-$Q$1)-3):INDEX($C$5:$C$2004,(ROW()-4-$Q$1)))=4,AVERAGE(INDEX($C$5:$C$2004,(ROW()-4-$Q$1)-3):INDEX($C$5:$C$2004,(ROW()-4-$Q$1))),"")))</f>
        <v/>
      </c>
      <c r="G1158" s="12">
        <f>IF(A1158="","",IF(L1158-$Q$1&lt;1,"",IF(ISNUMBER(INDEX($M$5:$M$2004,(ROW()-4-$Q$1))),INDEX($M$5:$M$2004,(ROW()-4-$Q$1)),"")))</f>
        <v/>
      </c>
      <c r="H1158" s="11">
        <f>IF(AND(ISNUMBER(C1158),ISNUMBER(D1158),ISNUMBER(E1158),ISNUMBER(F1158),ISNUMBER(G1158)),ABS(D1158-C1158),"")</f>
        <v/>
      </c>
      <c r="I1158" s="11">
        <f>IF(ISNUMBER(H1158),ABS(E1158-C1158),"")</f>
        <v/>
      </c>
      <c r="J1158" s="12">
        <f>IF(ISNUMBER(H1158),ABS(F1158-C1158),"")</f>
        <v/>
      </c>
      <c r="K1158" s="12">
        <f>IF(ISNUMBER(H1158),ABS(G1158-C1158),"")</f>
        <v/>
      </c>
      <c r="L1158" s="11">
        <f>IF(A1158="","",IF(A1158=A1157,L1157+1,1))</f>
        <v/>
      </c>
      <c r="M1158" s="12">
        <f>IF(A1158="","",IF(L1158=1,IF(ISNUMBER(C1158),C1158,""),IF(ISNUMBER(C1158),IF(ISNUMBER(M1157),$Q$2*C1158+(1-$Q$2)*M1157,C1158),M1157)))</f>
        <v/>
      </c>
      <c r="N1158" s="11">
        <f>IF(A1158="","",IF(L1158=1,N1157+1,N1157))</f>
        <v/>
      </c>
    </row>
    <row r="1159">
      <c r="A1159" s="10" t="n"/>
      <c r="B1159" s="10" t="n"/>
      <c r="C1159" s="10" t="n"/>
      <c r="D1159" s="10" t="n"/>
      <c r="E1159" s="11">
        <f>IF(A1159="","",IF(L1159-$Q$1&lt;1,"",IF(ISNUMBER(INDEX($C$5:$C$2004,(ROW()-4-$Q$1))),INDEX($C$5:$C$2004,(ROW()-4-$Q$1)),"")))</f>
        <v/>
      </c>
      <c r="F1159" s="12">
        <f>IF(A1159="","",IF(L1159-$Q$1-3&lt;1,"",IF(COUNT(INDEX($C$5:$C$2004,(ROW()-4-$Q$1)-3):INDEX($C$5:$C$2004,(ROW()-4-$Q$1)))=4,AVERAGE(INDEX($C$5:$C$2004,(ROW()-4-$Q$1)-3):INDEX($C$5:$C$2004,(ROW()-4-$Q$1))),"")))</f>
        <v/>
      </c>
      <c r="G1159" s="12">
        <f>IF(A1159="","",IF(L1159-$Q$1&lt;1,"",IF(ISNUMBER(INDEX($M$5:$M$2004,(ROW()-4-$Q$1))),INDEX($M$5:$M$2004,(ROW()-4-$Q$1)),"")))</f>
        <v/>
      </c>
      <c r="H1159" s="11">
        <f>IF(AND(ISNUMBER(C1159),ISNUMBER(D1159),ISNUMBER(E1159),ISNUMBER(F1159),ISNUMBER(G1159)),ABS(D1159-C1159),"")</f>
        <v/>
      </c>
      <c r="I1159" s="11">
        <f>IF(ISNUMBER(H1159),ABS(E1159-C1159),"")</f>
        <v/>
      </c>
      <c r="J1159" s="12">
        <f>IF(ISNUMBER(H1159),ABS(F1159-C1159),"")</f>
        <v/>
      </c>
      <c r="K1159" s="12">
        <f>IF(ISNUMBER(H1159),ABS(G1159-C1159),"")</f>
        <v/>
      </c>
      <c r="L1159" s="11">
        <f>IF(A1159="","",IF(A1159=A1158,L1158+1,1))</f>
        <v/>
      </c>
      <c r="M1159" s="12">
        <f>IF(A1159="","",IF(L1159=1,IF(ISNUMBER(C1159),C1159,""),IF(ISNUMBER(C1159),IF(ISNUMBER(M1158),$Q$2*C1159+(1-$Q$2)*M1158,C1159),M1158)))</f>
        <v/>
      </c>
      <c r="N1159" s="11">
        <f>IF(A1159="","",IF(L1159=1,N1158+1,N1158))</f>
        <v/>
      </c>
    </row>
    <row r="1160">
      <c r="A1160" s="10" t="n"/>
      <c r="B1160" s="10" t="n"/>
      <c r="C1160" s="10" t="n"/>
      <c r="D1160" s="10" t="n"/>
      <c r="E1160" s="11">
        <f>IF(A1160="","",IF(L1160-$Q$1&lt;1,"",IF(ISNUMBER(INDEX($C$5:$C$2004,(ROW()-4-$Q$1))),INDEX($C$5:$C$2004,(ROW()-4-$Q$1)),"")))</f>
        <v/>
      </c>
      <c r="F1160" s="12">
        <f>IF(A1160="","",IF(L1160-$Q$1-3&lt;1,"",IF(COUNT(INDEX($C$5:$C$2004,(ROW()-4-$Q$1)-3):INDEX($C$5:$C$2004,(ROW()-4-$Q$1)))=4,AVERAGE(INDEX($C$5:$C$2004,(ROW()-4-$Q$1)-3):INDEX($C$5:$C$2004,(ROW()-4-$Q$1))),"")))</f>
        <v/>
      </c>
      <c r="G1160" s="12">
        <f>IF(A1160="","",IF(L1160-$Q$1&lt;1,"",IF(ISNUMBER(INDEX($M$5:$M$2004,(ROW()-4-$Q$1))),INDEX($M$5:$M$2004,(ROW()-4-$Q$1)),"")))</f>
        <v/>
      </c>
      <c r="H1160" s="11">
        <f>IF(AND(ISNUMBER(C1160),ISNUMBER(D1160),ISNUMBER(E1160),ISNUMBER(F1160),ISNUMBER(G1160)),ABS(D1160-C1160),"")</f>
        <v/>
      </c>
      <c r="I1160" s="11">
        <f>IF(ISNUMBER(H1160),ABS(E1160-C1160),"")</f>
        <v/>
      </c>
      <c r="J1160" s="12">
        <f>IF(ISNUMBER(H1160),ABS(F1160-C1160),"")</f>
        <v/>
      </c>
      <c r="K1160" s="12">
        <f>IF(ISNUMBER(H1160),ABS(G1160-C1160),"")</f>
        <v/>
      </c>
      <c r="L1160" s="11">
        <f>IF(A1160="","",IF(A1160=A1159,L1159+1,1))</f>
        <v/>
      </c>
      <c r="M1160" s="12">
        <f>IF(A1160="","",IF(L1160=1,IF(ISNUMBER(C1160),C1160,""),IF(ISNUMBER(C1160),IF(ISNUMBER(M1159),$Q$2*C1160+(1-$Q$2)*M1159,C1160),M1159)))</f>
        <v/>
      </c>
      <c r="N1160" s="11">
        <f>IF(A1160="","",IF(L1160=1,N1159+1,N1159))</f>
        <v/>
      </c>
    </row>
    <row r="1161">
      <c r="A1161" s="10" t="n"/>
      <c r="B1161" s="10" t="n"/>
      <c r="C1161" s="10" t="n"/>
      <c r="D1161" s="10" t="n"/>
      <c r="E1161" s="11">
        <f>IF(A1161="","",IF(L1161-$Q$1&lt;1,"",IF(ISNUMBER(INDEX($C$5:$C$2004,(ROW()-4-$Q$1))),INDEX($C$5:$C$2004,(ROW()-4-$Q$1)),"")))</f>
        <v/>
      </c>
      <c r="F1161" s="12">
        <f>IF(A1161="","",IF(L1161-$Q$1-3&lt;1,"",IF(COUNT(INDEX($C$5:$C$2004,(ROW()-4-$Q$1)-3):INDEX($C$5:$C$2004,(ROW()-4-$Q$1)))=4,AVERAGE(INDEX($C$5:$C$2004,(ROW()-4-$Q$1)-3):INDEX($C$5:$C$2004,(ROW()-4-$Q$1))),"")))</f>
        <v/>
      </c>
      <c r="G1161" s="12">
        <f>IF(A1161="","",IF(L1161-$Q$1&lt;1,"",IF(ISNUMBER(INDEX($M$5:$M$2004,(ROW()-4-$Q$1))),INDEX($M$5:$M$2004,(ROW()-4-$Q$1)),"")))</f>
        <v/>
      </c>
      <c r="H1161" s="11">
        <f>IF(AND(ISNUMBER(C1161),ISNUMBER(D1161),ISNUMBER(E1161),ISNUMBER(F1161),ISNUMBER(G1161)),ABS(D1161-C1161),"")</f>
        <v/>
      </c>
      <c r="I1161" s="11">
        <f>IF(ISNUMBER(H1161),ABS(E1161-C1161),"")</f>
        <v/>
      </c>
      <c r="J1161" s="12">
        <f>IF(ISNUMBER(H1161),ABS(F1161-C1161),"")</f>
        <v/>
      </c>
      <c r="K1161" s="12">
        <f>IF(ISNUMBER(H1161),ABS(G1161-C1161),"")</f>
        <v/>
      </c>
      <c r="L1161" s="11">
        <f>IF(A1161="","",IF(A1161=A1160,L1160+1,1))</f>
        <v/>
      </c>
      <c r="M1161" s="12">
        <f>IF(A1161="","",IF(L1161=1,IF(ISNUMBER(C1161),C1161,""),IF(ISNUMBER(C1161),IF(ISNUMBER(M1160),$Q$2*C1161+(1-$Q$2)*M1160,C1161),M1160)))</f>
        <v/>
      </c>
      <c r="N1161" s="11">
        <f>IF(A1161="","",IF(L1161=1,N1160+1,N1160))</f>
        <v/>
      </c>
    </row>
    <row r="1162">
      <c r="A1162" s="10" t="n"/>
      <c r="B1162" s="10" t="n"/>
      <c r="C1162" s="10" t="n"/>
      <c r="D1162" s="10" t="n"/>
      <c r="E1162" s="11">
        <f>IF(A1162="","",IF(L1162-$Q$1&lt;1,"",IF(ISNUMBER(INDEX($C$5:$C$2004,(ROW()-4-$Q$1))),INDEX($C$5:$C$2004,(ROW()-4-$Q$1)),"")))</f>
        <v/>
      </c>
      <c r="F1162" s="12">
        <f>IF(A1162="","",IF(L1162-$Q$1-3&lt;1,"",IF(COUNT(INDEX($C$5:$C$2004,(ROW()-4-$Q$1)-3):INDEX($C$5:$C$2004,(ROW()-4-$Q$1)))=4,AVERAGE(INDEX($C$5:$C$2004,(ROW()-4-$Q$1)-3):INDEX($C$5:$C$2004,(ROW()-4-$Q$1))),"")))</f>
        <v/>
      </c>
      <c r="G1162" s="12">
        <f>IF(A1162="","",IF(L1162-$Q$1&lt;1,"",IF(ISNUMBER(INDEX($M$5:$M$2004,(ROW()-4-$Q$1))),INDEX($M$5:$M$2004,(ROW()-4-$Q$1)),"")))</f>
        <v/>
      </c>
      <c r="H1162" s="11">
        <f>IF(AND(ISNUMBER(C1162),ISNUMBER(D1162),ISNUMBER(E1162),ISNUMBER(F1162),ISNUMBER(G1162)),ABS(D1162-C1162),"")</f>
        <v/>
      </c>
      <c r="I1162" s="11">
        <f>IF(ISNUMBER(H1162),ABS(E1162-C1162),"")</f>
        <v/>
      </c>
      <c r="J1162" s="12">
        <f>IF(ISNUMBER(H1162),ABS(F1162-C1162),"")</f>
        <v/>
      </c>
      <c r="K1162" s="12">
        <f>IF(ISNUMBER(H1162),ABS(G1162-C1162),"")</f>
        <v/>
      </c>
      <c r="L1162" s="11">
        <f>IF(A1162="","",IF(A1162=A1161,L1161+1,1))</f>
        <v/>
      </c>
      <c r="M1162" s="12">
        <f>IF(A1162="","",IF(L1162=1,IF(ISNUMBER(C1162),C1162,""),IF(ISNUMBER(C1162),IF(ISNUMBER(M1161),$Q$2*C1162+(1-$Q$2)*M1161,C1162),M1161)))</f>
        <v/>
      </c>
      <c r="N1162" s="11">
        <f>IF(A1162="","",IF(L1162=1,N1161+1,N1161))</f>
        <v/>
      </c>
    </row>
    <row r="1163">
      <c r="A1163" s="10" t="n"/>
      <c r="B1163" s="10" t="n"/>
      <c r="C1163" s="10" t="n"/>
      <c r="D1163" s="10" t="n"/>
      <c r="E1163" s="11">
        <f>IF(A1163="","",IF(L1163-$Q$1&lt;1,"",IF(ISNUMBER(INDEX($C$5:$C$2004,(ROW()-4-$Q$1))),INDEX($C$5:$C$2004,(ROW()-4-$Q$1)),"")))</f>
        <v/>
      </c>
      <c r="F1163" s="12">
        <f>IF(A1163="","",IF(L1163-$Q$1-3&lt;1,"",IF(COUNT(INDEX($C$5:$C$2004,(ROW()-4-$Q$1)-3):INDEX($C$5:$C$2004,(ROW()-4-$Q$1)))=4,AVERAGE(INDEX($C$5:$C$2004,(ROW()-4-$Q$1)-3):INDEX($C$5:$C$2004,(ROW()-4-$Q$1))),"")))</f>
        <v/>
      </c>
      <c r="G1163" s="12">
        <f>IF(A1163="","",IF(L1163-$Q$1&lt;1,"",IF(ISNUMBER(INDEX($M$5:$M$2004,(ROW()-4-$Q$1))),INDEX($M$5:$M$2004,(ROW()-4-$Q$1)),"")))</f>
        <v/>
      </c>
      <c r="H1163" s="11">
        <f>IF(AND(ISNUMBER(C1163),ISNUMBER(D1163),ISNUMBER(E1163),ISNUMBER(F1163),ISNUMBER(G1163)),ABS(D1163-C1163),"")</f>
        <v/>
      </c>
      <c r="I1163" s="11">
        <f>IF(ISNUMBER(H1163),ABS(E1163-C1163),"")</f>
        <v/>
      </c>
      <c r="J1163" s="12">
        <f>IF(ISNUMBER(H1163),ABS(F1163-C1163),"")</f>
        <v/>
      </c>
      <c r="K1163" s="12">
        <f>IF(ISNUMBER(H1163),ABS(G1163-C1163),"")</f>
        <v/>
      </c>
      <c r="L1163" s="11">
        <f>IF(A1163="","",IF(A1163=A1162,L1162+1,1))</f>
        <v/>
      </c>
      <c r="M1163" s="12">
        <f>IF(A1163="","",IF(L1163=1,IF(ISNUMBER(C1163),C1163,""),IF(ISNUMBER(C1163),IF(ISNUMBER(M1162),$Q$2*C1163+(1-$Q$2)*M1162,C1163),M1162)))</f>
        <v/>
      </c>
      <c r="N1163" s="11">
        <f>IF(A1163="","",IF(L1163=1,N1162+1,N1162))</f>
        <v/>
      </c>
    </row>
    <row r="1164">
      <c r="A1164" s="10" t="n"/>
      <c r="B1164" s="10" t="n"/>
      <c r="C1164" s="10" t="n"/>
      <c r="D1164" s="10" t="n"/>
      <c r="E1164" s="11">
        <f>IF(A1164="","",IF(L1164-$Q$1&lt;1,"",IF(ISNUMBER(INDEX($C$5:$C$2004,(ROW()-4-$Q$1))),INDEX($C$5:$C$2004,(ROW()-4-$Q$1)),"")))</f>
        <v/>
      </c>
      <c r="F1164" s="12">
        <f>IF(A1164="","",IF(L1164-$Q$1-3&lt;1,"",IF(COUNT(INDEX($C$5:$C$2004,(ROW()-4-$Q$1)-3):INDEX($C$5:$C$2004,(ROW()-4-$Q$1)))=4,AVERAGE(INDEX($C$5:$C$2004,(ROW()-4-$Q$1)-3):INDEX($C$5:$C$2004,(ROW()-4-$Q$1))),"")))</f>
        <v/>
      </c>
      <c r="G1164" s="12">
        <f>IF(A1164="","",IF(L1164-$Q$1&lt;1,"",IF(ISNUMBER(INDEX($M$5:$M$2004,(ROW()-4-$Q$1))),INDEX($M$5:$M$2004,(ROW()-4-$Q$1)),"")))</f>
        <v/>
      </c>
      <c r="H1164" s="11">
        <f>IF(AND(ISNUMBER(C1164),ISNUMBER(D1164),ISNUMBER(E1164),ISNUMBER(F1164),ISNUMBER(G1164)),ABS(D1164-C1164),"")</f>
        <v/>
      </c>
      <c r="I1164" s="11">
        <f>IF(ISNUMBER(H1164),ABS(E1164-C1164),"")</f>
        <v/>
      </c>
      <c r="J1164" s="12">
        <f>IF(ISNUMBER(H1164),ABS(F1164-C1164),"")</f>
        <v/>
      </c>
      <c r="K1164" s="12">
        <f>IF(ISNUMBER(H1164),ABS(G1164-C1164),"")</f>
        <v/>
      </c>
      <c r="L1164" s="11">
        <f>IF(A1164="","",IF(A1164=A1163,L1163+1,1))</f>
        <v/>
      </c>
      <c r="M1164" s="12">
        <f>IF(A1164="","",IF(L1164=1,IF(ISNUMBER(C1164),C1164,""),IF(ISNUMBER(C1164),IF(ISNUMBER(M1163),$Q$2*C1164+(1-$Q$2)*M1163,C1164),M1163)))</f>
        <v/>
      </c>
      <c r="N1164" s="11">
        <f>IF(A1164="","",IF(L1164=1,N1163+1,N1163))</f>
        <v/>
      </c>
    </row>
    <row r="1165">
      <c r="A1165" s="10" t="n"/>
      <c r="B1165" s="10" t="n"/>
      <c r="C1165" s="10" t="n"/>
      <c r="D1165" s="10" t="n"/>
      <c r="E1165" s="11">
        <f>IF(A1165="","",IF(L1165-$Q$1&lt;1,"",IF(ISNUMBER(INDEX($C$5:$C$2004,(ROW()-4-$Q$1))),INDEX($C$5:$C$2004,(ROW()-4-$Q$1)),"")))</f>
        <v/>
      </c>
      <c r="F1165" s="12">
        <f>IF(A1165="","",IF(L1165-$Q$1-3&lt;1,"",IF(COUNT(INDEX($C$5:$C$2004,(ROW()-4-$Q$1)-3):INDEX($C$5:$C$2004,(ROW()-4-$Q$1)))=4,AVERAGE(INDEX($C$5:$C$2004,(ROW()-4-$Q$1)-3):INDEX($C$5:$C$2004,(ROW()-4-$Q$1))),"")))</f>
        <v/>
      </c>
      <c r="G1165" s="12">
        <f>IF(A1165="","",IF(L1165-$Q$1&lt;1,"",IF(ISNUMBER(INDEX($M$5:$M$2004,(ROW()-4-$Q$1))),INDEX($M$5:$M$2004,(ROW()-4-$Q$1)),"")))</f>
        <v/>
      </c>
      <c r="H1165" s="11">
        <f>IF(AND(ISNUMBER(C1165),ISNUMBER(D1165),ISNUMBER(E1165),ISNUMBER(F1165),ISNUMBER(G1165)),ABS(D1165-C1165),"")</f>
        <v/>
      </c>
      <c r="I1165" s="11">
        <f>IF(ISNUMBER(H1165),ABS(E1165-C1165),"")</f>
        <v/>
      </c>
      <c r="J1165" s="12">
        <f>IF(ISNUMBER(H1165),ABS(F1165-C1165),"")</f>
        <v/>
      </c>
      <c r="K1165" s="12">
        <f>IF(ISNUMBER(H1165),ABS(G1165-C1165),"")</f>
        <v/>
      </c>
      <c r="L1165" s="11">
        <f>IF(A1165="","",IF(A1165=A1164,L1164+1,1))</f>
        <v/>
      </c>
      <c r="M1165" s="12">
        <f>IF(A1165="","",IF(L1165=1,IF(ISNUMBER(C1165),C1165,""),IF(ISNUMBER(C1165),IF(ISNUMBER(M1164),$Q$2*C1165+(1-$Q$2)*M1164,C1165),M1164)))</f>
        <v/>
      </c>
      <c r="N1165" s="11">
        <f>IF(A1165="","",IF(L1165=1,N1164+1,N1164))</f>
        <v/>
      </c>
    </row>
    <row r="1166">
      <c r="A1166" s="10" t="n"/>
      <c r="B1166" s="10" t="n"/>
      <c r="C1166" s="10" t="n"/>
      <c r="D1166" s="10" t="n"/>
      <c r="E1166" s="11">
        <f>IF(A1166="","",IF(L1166-$Q$1&lt;1,"",IF(ISNUMBER(INDEX($C$5:$C$2004,(ROW()-4-$Q$1))),INDEX($C$5:$C$2004,(ROW()-4-$Q$1)),"")))</f>
        <v/>
      </c>
      <c r="F1166" s="12">
        <f>IF(A1166="","",IF(L1166-$Q$1-3&lt;1,"",IF(COUNT(INDEX($C$5:$C$2004,(ROW()-4-$Q$1)-3):INDEX($C$5:$C$2004,(ROW()-4-$Q$1)))=4,AVERAGE(INDEX($C$5:$C$2004,(ROW()-4-$Q$1)-3):INDEX($C$5:$C$2004,(ROW()-4-$Q$1))),"")))</f>
        <v/>
      </c>
      <c r="G1166" s="12">
        <f>IF(A1166="","",IF(L1166-$Q$1&lt;1,"",IF(ISNUMBER(INDEX($M$5:$M$2004,(ROW()-4-$Q$1))),INDEX($M$5:$M$2004,(ROW()-4-$Q$1)),"")))</f>
        <v/>
      </c>
      <c r="H1166" s="11">
        <f>IF(AND(ISNUMBER(C1166),ISNUMBER(D1166),ISNUMBER(E1166),ISNUMBER(F1166),ISNUMBER(G1166)),ABS(D1166-C1166),"")</f>
        <v/>
      </c>
      <c r="I1166" s="11">
        <f>IF(ISNUMBER(H1166),ABS(E1166-C1166),"")</f>
        <v/>
      </c>
      <c r="J1166" s="12">
        <f>IF(ISNUMBER(H1166),ABS(F1166-C1166),"")</f>
        <v/>
      </c>
      <c r="K1166" s="12">
        <f>IF(ISNUMBER(H1166),ABS(G1166-C1166),"")</f>
        <v/>
      </c>
      <c r="L1166" s="11">
        <f>IF(A1166="","",IF(A1166=A1165,L1165+1,1))</f>
        <v/>
      </c>
      <c r="M1166" s="12">
        <f>IF(A1166="","",IF(L1166=1,IF(ISNUMBER(C1166),C1166,""),IF(ISNUMBER(C1166),IF(ISNUMBER(M1165),$Q$2*C1166+(1-$Q$2)*M1165,C1166),M1165)))</f>
        <v/>
      </c>
      <c r="N1166" s="11">
        <f>IF(A1166="","",IF(L1166=1,N1165+1,N1165))</f>
        <v/>
      </c>
    </row>
    <row r="1167">
      <c r="A1167" s="10" t="n"/>
      <c r="B1167" s="10" t="n"/>
      <c r="C1167" s="10" t="n"/>
      <c r="D1167" s="10" t="n"/>
      <c r="E1167" s="11">
        <f>IF(A1167="","",IF(L1167-$Q$1&lt;1,"",IF(ISNUMBER(INDEX($C$5:$C$2004,(ROW()-4-$Q$1))),INDEX($C$5:$C$2004,(ROW()-4-$Q$1)),"")))</f>
        <v/>
      </c>
      <c r="F1167" s="12">
        <f>IF(A1167="","",IF(L1167-$Q$1-3&lt;1,"",IF(COUNT(INDEX($C$5:$C$2004,(ROW()-4-$Q$1)-3):INDEX($C$5:$C$2004,(ROW()-4-$Q$1)))=4,AVERAGE(INDEX($C$5:$C$2004,(ROW()-4-$Q$1)-3):INDEX($C$5:$C$2004,(ROW()-4-$Q$1))),"")))</f>
        <v/>
      </c>
      <c r="G1167" s="12">
        <f>IF(A1167="","",IF(L1167-$Q$1&lt;1,"",IF(ISNUMBER(INDEX($M$5:$M$2004,(ROW()-4-$Q$1))),INDEX($M$5:$M$2004,(ROW()-4-$Q$1)),"")))</f>
        <v/>
      </c>
      <c r="H1167" s="11">
        <f>IF(AND(ISNUMBER(C1167),ISNUMBER(D1167),ISNUMBER(E1167),ISNUMBER(F1167),ISNUMBER(G1167)),ABS(D1167-C1167),"")</f>
        <v/>
      </c>
      <c r="I1167" s="11">
        <f>IF(ISNUMBER(H1167),ABS(E1167-C1167),"")</f>
        <v/>
      </c>
      <c r="J1167" s="12">
        <f>IF(ISNUMBER(H1167),ABS(F1167-C1167),"")</f>
        <v/>
      </c>
      <c r="K1167" s="12">
        <f>IF(ISNUMBER(H1167),ABS(G1167-C1167),"")</f>
        <v/>
      </c>
      <c r="L1167" s="11">
        <f>IF(A1167="","",IF(A1167=A1166,L1166+1,1))</f>
        <v/>
      </c>
      <c r="M1167" s="12">
        <f>IF(A1167="","",IF(L1167=1,IF(ISNUMBER(C1167),C1167,""),IF(ISNUMBER(C1167),IF(ISNUMBER(M1166),$Q$2*C1167+(1-$Q$2)*M1166,C1167),M1166)))</f>
        <v/>
      </c>
      <c r="N1167" s="11">
        <f>IF(A1167="","",IF(L1167=1,N1166+1,N1166))</f>
        <v/>
      </c>
    </row>
    <row r="1168">
      <c r="A1168" s="10" t="n"/>
      <c r="B1168" s="10" t="n"/>
      <c r="C1168" s="10" t="n"/>
      <c r="D1168" s="10" t="n"/>
      <c r="E1168" s="11">
        <f>IF(A1168="","",IF(L1168-$Q$1&lt;1,"",IF(ISNUMBER(INDEX($C$5:$C$2004,(ROW()-4-$Q$1))),INDEX($C$5:$C$2004,(ROW()-4-$Q$1)),"")))</f>
        <v/>
      </c>
      <c r="F1168" s="12">
        <f>IF(A1168="","",IF(L1168-$Q$1-3&lt;1,"",IF(COUNT(INDEX($C$5:$C$2004,(ROW()-4-$Q$1)-3):INDEX($C$5:$C$2004,(ROW()-4-$Q$1)))=4,AVERAGE(INDEX($C$5:$C$2004,(ROW()-4-$Q$1)-3):INDEX($C$5:$C$2004,(ROW()-4-$Q$1))),"")))</f>
        <v/>
      </c>
      <c r="G1168" s="12">
        <f>IF(A1168="","",IF(L1168-$Q$1&lt;1,"",IF(ISNUMBER(INDEX($M$5:$M$2004,(ROW()-4-$Q$1))),INDEX($M$5:$M$2004,(ROW()-4-$Q$1)),"")))</f>
        <v/>
      </c>
      <c r="H1168" s="11">
        <f>IF(AND(ISNUMBER(C1168),ISNUMBER(D1168),ISNUMBER(E1168),ISNUMBER(F1168),ISNUMBER(G1168)),ABS(D1168-C1168),"")</f>
        <v/>
      </c>
      <c r="I1168" s="11">
        <f>IF(ISNUMBER(H1168),ABS(E1168-C1168),"")</f>
        <v/>
      </c>
      <c r="J1168" s="12">
        <f>IF(ISNUMBER(H1168),ABS(F1168-C1168),"")</f>
        <v/>
      </c>
      <c r="K1168" s="12">
        <f>IF(ISNUMBER(H1168),ABS(G1168-C1168),"")</f>
        <v/>
      </c>
      <c r="L1168" s="11">
        <f>IF(A1168="","",IF(A1168=A1167,L1167+1,1))</f>
        <v/>
      </c>
      <c r="M1168" s="12">
        <f>IF(A1168="","",IF(L1168=1,IF(ISNUMBER(C1168),C1168,""),IF(ISNUMBER(C1168),IF(ISNUMBER(M1167),$Q$2*C1168+(1-$Q$2)*M1167,C1168),M1167)))</f>
        <v/>
      </c>
      <c r="N1168" s="11">
        <f>IF(A1168="","",IF(L1168=1,N1167+1,N1167))</f>
        <v/>
      </c>
    </row>
    <row r="1169">
      <c r="A1169" s="10" t="n"/>
      <c r="B1169" s="10" t="n"/>
      <c r="C1169" s="10" t="n"/>
      <c r="D1169" s="10" t="n"/>
      <c r="E1169" s="11">
        <f>IF(A1169="","",IF(L1169-$Q$1&lt;1,"",IF(ISNUMBER(INDEX($C$5:$C$2004,(ROW()-4-$Q$1))),INDEX($C$5:$C$2004,(ROW()-4-$Q$1)),"")))</f>
        <v/>
      </c>
      <c r="F1169" s="12">
        <f>IF(A1169="","",IF(L1169-$Q$1-3&lt;1,"",IF(COUNT(INDEX($C$5:$C$2004,(ROW()-4-$Q$1)-3):INDEX($C$5:$C$2004,(ROW()-4-$Q$1)))=4,AVERAGE(INDEX($C$5:$C$2004,(ROW()-4-$Q$1)-3):INDEX($C$5:$C$2004,(ROW()-4-$Q$1))),"")))</f>
        <v/>
      </c>
      <c r="G1169" s="12">
        <f>IF(A1169="","",IF(L1169-$Q$1&lt;1,"",IF(ISNUMBER(INDEX($M$5:$M$2004,(ROW()-4-$Q$1))),INDEX($M$5:$M$2004,(ROW()-4-$Q$1)),"")))</f>
        <v/>
      </c>
      <c r="H1169" s="11">
        <f>IF(AND(ISNUMBER(C1169),ISNUMBER(D1169),ISNUMBER(E1169),ISNUMBER(F1169),ISNUMBER(G1169)),ABS(D1169-C1169),"")</f>
        <v/>
      </c>
      <c r="I1169" s="11">
        <f>IF(ISNUMBER(H1169),ABS(E1169-C1169),"")</f>
        <v/>
      </c>
      <c r="J1169" s="12">
        <f>IF(ISNUMBER(H1169),ABS(F1169-C1169),"")</f>
        <v/>
      </c>
      <c r="K1169" s="12">
        <f>IF(ISNUMBER(H1169),ABS(G1169-C1169),"")</f>
        <v/>
      </c>
      <c r="L1169" s="11">
        <f>IF(A1169="","",IF(A1169=A1168,L1168+1,1))</f>
        <v/>
      </c>
      <c r="M1169" s="12">
        <f>IF(A1169="","",IF(L1169=1,IF(ISNUMBER(C1169),C1169,""),IF(ISNUMBER(C1169),IF(ISNUMBER(M1168),$Q$2*C1169+(1-$Q$2)*M1168,C1169),M1168)))</f>
        <v/>
      </c>
      <c r="N1169" s="11">
        <f>IF(A1169="","",IF(L1169=1,N1168+1,N1168))</f>
        <v/>
      </c>
    </row>
    <row r="1170">
      <c r="A1170" s="10" t="n"/>
      <c r="B1170" s="10" t="n"/>
      <c r="C1170" s="10" t="n"/>
      <c r="D1170" s="10" t="n"/>
      <c r="E1170" s="11">
        <f>IF(A1170="","",IF(L1170-$Q$1&lt;1,"",IF(ISNUMBER(INDEX($C$5:$C$2004,(ROW()-4-$Q$1))),INDEX($C$5:$C$2004,(ROW()-4-$Q$1)),"")))</f>
        <v/>
      </c>
      <c r="F1170" s="12">
        <f>IF(A1170="","",IF(L1170-$Q$1-3&lt;1,"",IF(COUNT(INDEX($C$5:$C$2004,(ROW()-4-$Q$1)-3):INDEX($C$5:$C$2004,(ROW()-4-$Q$1)))=4,AVERAGE(INDEX($C$5:$C$2004,(ROW()-4-$Q$1)-3):INDEX($C$5:$C$2004,(ROW()-4-$Q$1))),"")))</f>
        <v/>
      </c>
      <c r="G1170" s="12">
        <f>IF(A1170="","",IF(L1170-$Q$1&lt;1,"",IF(ISNUMBER(INDEX($M$5:$M$2004,(ROW()-4-$Q$1))),INDEX($M$5:$M$2004,(ROW()-4-$Q$1)),"")))</f>
        <v/>
      </c>
      <c r="H1170" s="11">
        <f>IF(AND(ISNUMBER(C1170),ISNUMBER(D1170),ISNUMBER(E1170),ISNUMBER(F1170),ISNUMBER(G1170)),ABS(D1170-C1170),"")</f>
        <v/>
      </c>
      <c r="I1170" s="11">
        <f>IF(ISNUMBER(H1170),ABS(E1170-C1170),"")</f>
        <v/>
      </c>
      <c r="J1170" s="12">
        <f>IF(ISNUMBER(H1170),ABS(F1170-C1170),"")</f>
        <v/>
      </c>
      <c r="K1170" s="12">
        <f>IF(ISNUMBER(H1170),ABS(G1170-C1170),"")</f>
        <v/>
      </c>
      <c r="L1170" s="11">
        <f>IF(A1170="","",IF(A1170=A1169,L1169+1,1))</f>
        <v/>
      </c>
      <c r="M1170" s="12">
        <f>IF(A1170="","",IF(L1170=1,IF(ISNUMBER(C1170),C1170,""),IF(ISNUMBER(C1170),IF(ISNUMBER(M1169),$Q$2*C1170+(1-$Q$2)*M1169,C1170),M1169)))</f>
        <v/>
      </c>
      <c r="N1170" s="11">
        <f>IF(A1170="","",IF(L1170=1,N1169+1,N1169))</f>
        <v/>
      </c>
    </row>
    <row r="1171">
      <c r="A1171" s="10" t="n"/>
      <c r="B1171" s="10" t="n"/>
      <c r="C1171" s="10" t="n"/>
      <c r="D1171" s="10" t="n"/>
      <c r="E1171" s="11">
        <f>IF(A1171="","",IF(L1171-$Q$1&lt;1,"",IF(ISNUMBER(INDEX($C$5:$C$2004,(ROW()-4-$Q$1))),INDEX($C$5:$C$2004,(ROW()-4-$Q$1)),"")))</f>
        <v/>
      </c>
      <c r="F1171" s="12">
        <f>IF(A1171="","",IF(L1171-$Q$1-3&lt;1,"",IF(COUNT(INDEX($C$5:$C$2004,(ROW()-4-$Q$1)-3):INDEX($C$5:$C$2004,(ROW()-4-$Q$1)))=4,AVERAGE(INDEX($C$5:$C$2004,(ROW()-4-$Q$1)-3):INDEX($C$5:$C$2004,(ROW()-4-$Q$1))),"")))</f>
        <v/>
      </c>
      <c r="G1171" s="12">
        <f>IF(A1171="","",IF(L1171-$Q$1&lt;1,"",IF(ISNUMBER(INDEX($M$5:$M$2004,(ROW()-4-$Q$1))),INDEX($M$5:$M$2004,(ROW()-4-$Q$1)),"")))</f>
        <v/>
      </c>
      <c r="H1171" s="11">
        <f>IF(AND(ISNUMBER(C1171),ISNUMBER(D1171),ISNUMBER(E1171),ISNUMBER(F1171),ISNUMBER(G1171)),ABS(D1171-C1171),"")</f>
        <v/>
      </c>
      <c r="I1171" s="11">
        <f>IF(ISNUMBER(H1171),ABS(E1171-C1171),"")</f>
        <v/>
      </c>
      <c r="J1171" s="12">
        <f>IF(ISNUMBER(H1171),ABS(F1171-C1171),"")</f>
        <v/>
      </c>
      <c r="K1171" s="12">
        <f>IF(ISNUMBER(H1171),ABS(G1171-C1171),"")</f>
        <v/>
      </c>
      <c r="L1171" s="11">
        <f>IF(A1171="","",IF(A1171=A1170,L1170+1,1))</f>
        <v/>
      </c>
      <c r="M1171" s="12">
        <f>IF(A1171="","",IF(L1171=1,IF(ISNUMBER(C1171),C1171,""),IF(ISNUMBER(C1171),IF(ISNUMBER(M1170),$Q$2*C1171+(1-$Q$2)*M1170,C1171),M1170)))</f>
        <v/>
      </c>
      <c r="N1171" s="11">
        <f>IF(A1171="","",IF(L1171=1,N1170+1,N1170))</f>
        <v/>
      </c>
    </row>
    <row r="1172">
      <c r="A1172" s="10" t="n"/>
      <c r="B1172" s="10" t="n"/>
      <c r="C1172" s="10" t="n"/>
      <c r="D1172" s="10" t="n"/>
      <c r="E1172" s="11">
        <f>IF(A1172="","",IF(L1172-$Q$1&lt;1,"",IF(ISNUMBER(INDEX($C$5:$C$2004,(ROW()-4-$Q$1))),INDEX($C$5:$C$2004,(ROW()-4-$Q$1)),"")))</f>
        <v/>
      </c>
      <c r="F1172" s="12">
        <f>IF(A1172="","",IF(L1172-$Q$1-3&lt;1,"",IF(COUNT(INDEX($C$5:$C$2004,(ROW()-4-$Q$1)-3):INDEX($C$5:$C$2004,(ROW()-4-$Q$1)))=4,AVERAGE(INDEX($C$5:$C$2004,(ROW()-4-$Q$1)-3):INDEX($C$5:$C$2004,(ROW()-4-$Q$1))),"")))</f>
        <v/>
      </c>
      <c r="G1172" s="12">
        <f>IF(A1172="","",IF(L1172-$Q$1&lt;1,"",IF(ISNUMBER(INDEX($M$5:$M$2004,(ROW()-4-$Q$1))),INDEX($M$5:$M$2004,(ROW()-4-$Q$1)),"")))</f>
        <v/>
      </c>
      <c r="H1172" s="11">
        <f>IF(AND(ISNUMBER(C1172),ISNUMBER(D1172),ISNUMBER(E1172),ISNUMBER(F1172),ISNUMBER(G1172)),ABS(D1172-C1172),"")</f>
        <v/>
      </c>
      <c r="I1172" s="11">
        <f>IF(ISNUMBER(H1172),ABS(E1172-C1172),"")</f>
        <v/>
      </c>
      <c r="J1172" s="12">
        <f>IF(ISNUMBER(H1172),ABS(F1172-C1172),"")</f>
        <v/>
      </c>
      <c r="K1172" s="12">
        <f>IF(ISNUMBER(H1172),ABS(G1172-C1172),"")</f>
        <v/>
      </c>
      <c r="L1172" s="11">
        <f>IF(A1172="","",IF(A1172=A1171,L1171+1,1))</f>
        <v/>
      </c>
      <c r="M1172" s="12">
        <f>IF(A1172="","",IF(L1172=1,IF(ISNUMBER(C1172),C1172,""),IF(ISNUMBER(C1172),IF(ISNUMBER(M1171),$Q$2*C1172+(1-$Q$2)*M1171,C1172),M1171)))</f>
        <v/>
      </c>
      <c r="N1172" s="11">
        <f>IF(A1172="","",IF(L1172=1,N1171+1,N1171))</f>
        <v/>
      </c>
    </row>
    <row r="1173">
      <c r="A1173" s="10" t="n"/>
      <c r="B1173" s="10" t="n"/>
      <c r="C1173" s="10" t="n"/>
      <c r="D1173" s="10" t="n"/>
      <c r="E1173" s="11">
        <f>IF(A1173="","",IF(L1173-$Q$1&lt;1,"",IF(ISNUMBER(INDEX($C$5:$C$2004,(ROW()-4-$Q$1))),INDEX($C$5:$C$2004,(ROW()-4-$Q$1)),"")))</f>
        <v/>
      </c>
      <c r="F1173" s="12">
        <f>IF(A1173="","",IF(L1173-$Q$1-3&lt;1,"",IF(COUNT(INDEX($C$5:$C$2004,(ROW()-4-$Q$1)-3):INDEX($C$5:$C$2004,(ROW()-4-$Q$1)))=4,AVERAGE(INDEX($C$5:$C$2004,(ROW()-4-$Q$1)-3):INDEX($C$5:$C$2004,(ROW()-4-$Q$1))),"")))</f>
        <v/>
      </c>
      <c r="G1173" s="12">
        <f>IF(A1173="","",IF(L1173-$Q$1&lt;1,"",IF(ISNUMBER(INDEX($M$5:$M$2004,(ROW()-4-$Q$1))),INDEX($M$5:$M$2004,(ROW()-4-$Q$1)),"")))</f>
        <v/>
      </c>
      <c r="H1173" s="11">
        <f>IF(AND(ISNUMBER(C1173),ISNUMBER(D1173),ISNUMBER(E1173),ISNUMBER(F1173),ISNUMBER(G1173)),ABS(D1173-C1173),"")</f>
        <v/>
      </c>
      <c r="I1173" s="11">
        <f>IF(ISNUMBER(H1173),ABS(E1173-C1173),"")</f>
        <v/>
      </c>
      <c r="J1173" s="12">
        <f>IF(ISNUMBER(H1173),ABS(F1173-C1173),"")</f>
        <v/>
      </c>
      <c r="K1173" s="12">
        <f>IF(ISNUMBER(H1173),ABS(G1173-C1173),"")</f>
        <v/>
      </c>
      <c r="L1173" s="11">
        <f>IF(A1173="","",IF(A1173=A1172,L1172+1,1))</f>
        <v/>
      </c>
      <c r="M1173" s="12">
        <f>IF(A1173="","",IF(L1173=1,IF(ISNUMBER(C1173),C1173,""),IF(ISNUMBER(C1173),IF(ISNUMBER(M1172),$Q$2*C1173+(1-$Q$2)*M1172,C1173),M1172)))</f>
        <v/>
      </c>
      <c r="N1173" s="11">
        <f>IF(A1173="","",IF(L1173=1,N1172+1,N1172))</f>
        <v/>
      </c>
    </row>
    <row r="1174">
      <c r="A1174" s="10" t="n"/>
      <c r="B1174" s="10" t="n"/>
      <c r="C1174" s="10" t="n"/>
      <c r="D1174" s="10" t="n"/>
      <c r="E1174" s="11">
        <f>IF(A1174="","",IF(L1174-$Q$1&lt;1,"",IF(ISNUMBER(INDEX($C$5:$C$2004,(ROW()-4-$Q$1))),INDEX($C$5:$C$2004,(ROW()-4-$Q$1)),"")))</f>
        <v/>
      </c>
      <c r="F1174" s="12">
        <f>IF(A1174="","",IF(L1174-$Q$1-3&lt;1,"",IF(COUNT(INDEX($C$5:$C$2004,(ROW()-4-$Q$1)-3):INDEX($C$5:$C$2004,(ROW()-4-$Q$1)))=4,AVERAGE(INDEX($C$5:$C$2004,(ROW()-4-$Q$1)-3):INDEX($C$5:$C$2004,(ROW()-4-$Q$1))),"")))</f>
        <v/>
      </c>
      <c r="G1174" s="12">
        <f>IF(A1174="","",IF(L1174-$Q$1&lt;1,"",IF(ISNUMBER(INDEX($M$5:$M$2004,(ROW()-4-$Q$1))),INDEX($M$5:$M$2004,(ROW()-4-$Q$1)),"")))</f>
        <v/>
      </c>
      <c r="H1174" s="11">
        <f>IF(AND(ISNUMBER(C1174),ISNUMBER(D1174),ISNUMBER(E1174),ISNUMBER(F1174),ISNUMBER(G1174)),ABS(D1174-C1174),"")</f>
        <v/>
      </c>
      <c r="I1174" s="11">
        <f>IF(ISNUMBER(H1174),ABS(E1174-C1174),"")</f>
        <v/>
      </c>
      <c r="J1174" s="12">
        <f>IF(ISNUMBER(H1174),ABS(F1174-C1174),"")</f>
        <v/>
      </c>
      <c r="K1174" s="12">
        <f>IF(ISNUMBER(H1174),ABS(G1174-C1174),"")</f>
        <v/>
      </c>
      <c r="L1174" s="11">
        <f>IF(A1174="","",IF(A1174=A1173,L1173+1,1))</f>
        <v/>
      </c>
      <c r="M1174" s="12">
        <f>IF(A1174="","",IF(L1174=1,IF(ISNUMBER(C1174),C1174,""),IF(ISNUMBER(C1174),IF(ISNUMBER(M1173),$Q$2*C1174+(1-$Q$2)*M1173,C1174),M1173)))</f>
        <v/>
      </c>
      <c r="N1174" s="11">
        <f>IF(A1174="","",IF(L1174=1,N1173+1,N1173))</f>
        <v/>
      </c>
    </row>
    <row r="1175">
      <c r="A1175" s="10" t="n"/>
      <c r="B1175" s="10" t="n"/>
      <c r="C1175" s="10" t="n"/>
      <c r="D1175" s="10" t="n"/>
      <c r="E1175" s="11">
        <f>IF(A1175="","",IF(L1175-$Q$1&lt;1,"",IF(ISNUMBER(INDEX($C$5:$C$2004,(ROW()-4-$Q$1))),INDEX($C$5:$C$2004,(ROW()-4-$Q$1)),"")))</f>
        <v/>
      </c>
      <c r="F1175" s="12">
        <f>IF(A1175="","",IF(L1175-$Q$1-3&lt;1,"",IF(COUNT(INDEX($C$5:$C$2004,(ROW()-4-$Q$1)-3):INDEX($C$5:$C$2004,(ROW()-4-$Q$1)))=4,AVERAGE(INDEX($C$5:$C$2004,(ROW()-4-$Q$1)-3):INDEX($C$5:$C$2004,(ROW()-4-$Q$1))),"")))</f>
        <v/>
      </c>
      <c r="G1175" s="12">
        <f>IF(A1175="","",IF(L1175-$Q$1&lt;1,"",IF(ISNUMBER(INDEX($M$5:$M$2004,(ROW()-4-$Q$1))),INDEX($M$5:$M$2004,(ROW()-4-$Q$1)),"")))</f>
        <v/>
      </c>
      <c r="H1175" s="11">
        <f>IF(AND(ISNUMBER(C1175),ISNUMBER(D1175),ISNUMBER(E1175),ISNUMBER(F1175),ISNUMBER(G1175)),ABS(D1175-C1175),"")</f>
        <v/>
      </c>
      <c r="I1175" s="11">
        <f>IF(ISNUMBER(H1175),ABS(E1175-C1175),"")</f>
        <v/>
      </c>
      <c r="J1175" s="12">
        <f>IF(ISNUMBER(H1175),ABS(F1175-C1175),"")</f>
        <v/>
      </c>
      <c r="K1175" s="12">
        <f>IF(ISNUMBER(H1175),ABS(G1175-C1175),"")</f>
        <v/>
      </c>
      <c r="L1175" s="11">
        <f>IF(A1175="","",IF(A1175=A1174,L1174+1,1))</f>
        <v/>
      </c>
      <c r="M1175" s="12">
        <f>IF(A1175="","",IF(L1175=1,IF(ISNUMBER(C1175),C1175,""),IF(ISNUMBER(C1175),IF(ISNUMBER(M1174),$Q$2*C1175+(1-$Q$2)*M1174,C1175),M1174)))</f>
        <v/>
      </c>
      <c r="N1175" s="11">
        <f>IF(A1175="","",IF(L1175=1,N1174+1,N1174))</f>
        <v/>
      </c>
    </row>
    <row r="1176">
      <c r="A1176" s="10" t="n"/>
      <c r="B1176" s="10" t="n"/>
      <c r="C1176" s="10" t="n"/>
      <c r="D1176" s="10" t="n"/>
      <c r="E1176" s="11">
        <f>IF(A1176="","",IF(L1176-$Q$1&lt;1,"",IF(ISNUMBER(INDEX($C$5:$C$2004,(ROW()-4-$Q$1))),INDEX($C$5:$C$2004,(ROW()-4-$Q$1)),"")))</f>
        <v/>
      </c>
      <c r="F1176" s="12">
        <f>IF(A1176="","",IF(L1176-$Q$1-3&lt;1,"",IF(COUNT(INDEX($C$5:$C$2004,(ROW()-4-$Q$1)-3):INDEX($C$5:$C$2004,(ROW()-4-$Q$1)))=4,AVERAGE(INDEX($C$5:$C$2004,(ROW()-4-$Q$1)-3):INDEX($C$5:$C$2004,(ROW()-4-$Q$1))),"")))</f>
        <v/>
      </c>
      <c r="G1176" s="12">
        <f>IF(A1176="","",IF(L1176-$Q$1&lt;1,"",IF(ISNUMBER(INDEX($M$5:$M$2004,(ROW()-4-$Q$1))),INDEX($M$5:$M$2004,(ROW()-4-$Q$1)),"")))</f>
        <v/>
      </c>
      <c r="H1176" s="11">
        <f>IF(AND(ISNUMBER(C1176),ISNUMBER(D1176),ISNUMBER(E1176),ISNUMBER(F1176),ISNUMBER(G1176)),ABS(D1176-C1176),"")</f>
        <v/>
      </c>
      <c r="I1176" s="11">
        <f>IF(ISNUMBER(H1176),ABS(E1176-C1176),"")</f>
        <v/>
      </c>
      <c r="J1176" s="12">
        <f>IF(ISNUMBER(H1176),ABS(F1176-C1176),"")</f>
        <v/>
      </c>
      <c r="K1176" s="12">
        <f>IF(ISNUMBER(H1176),ABS(G1176-C1176),"")</f>
        <v/>
      </c>
      <c r="L1176" s="11">
        <f>IF(A1176="","",IF(A1176=A1175,L1175+1,1))</f>
        <v/>
      </c>
      <c r="M1176" s="12">
        <f>IF(A1176="","",IF(L1176=1,IF(ISNUMBER(C1176),C1176,""),IF(ISNUMBER(C1176),IF(ISNUMBER(M1175),$Q$2*C1176+(1-$Q$2)*M1175,C1176),M1175)))</f>
        <v/>
      </c>
      <c r="N1176" s="11">
        <f>IF(A1176="","",IF(L1176=1,N1175+1,N1175))</f>
        <v/>
      </c>
    </row>
    <row r="1177">
      <c r="A1177" s="10" t="n"/>
      <c r="B1177" s="10" t="n"/>
      <c r="C1177" s="10" t="n"/>
      <c r="D1177" s="10" t="n"/>
      <c r="E1177" s="11">
        <f>IF(A1177="","",IF(L1177-$Q$1&lt;1,"",IF(ISNUMBER(INDEX($C$5:$C$2004,(ROW()-4-$Q$1))),INDEX($C$5:$C$2004,(ROW()-4-$Q$1)),"")))</f>
        <v/>
      </c>
      <c r="F1177" s="12">
        <f>IF(A1177="","",IF(L1177-$Q$1-3&lt;1,"",IF(COUNT(INDEX($C$5:$C$2004,(ROW()-4-$Q$1)-3):INDEX($C$5:$C$2004,(ROW()-4-$Q$1)))=4,AVERAGE(INDEX($C$5:$C$2004,(ROW()-4-$Q$1)-3):INDEX($C$5:$C$2004,(ROW()-4-$Q$1))),"")))</f>
        <v/>
      </c>
      <c r="G1177" s="12">
        <f>IF(A1177="","",IF(L1177-$Q$1&lt;1,"",IF(ISNUMBER(INDEX($M$5:$M$2004,(ROW()-4-$Q$1))),INDEX($M$5:$M$2004,(ROW()-4-$Q$1)),"")))</f>
        <v/>
      </c>
      <c r="H1177" s="11">
        <f>IF(AND(ISNUMBER(C1177),ISNUMBER(D1177),ISNUMBER(E1177),ISNUMBER(F1177),ISNUMBER(G1177)),ABS(D1177-C1177),"")</f>
        <v/>
      </c>
      <c r="I1177" s="11">
        <f>IF(ISNUMBER(H1177),ABS(E1177-C1177),"")</f>
        <v/>
      </c>
      <c r="J1177" s="12">
        <f>IF(ISNUMBER(H1177),ABS(F1177-C1177),"")</f>
        <v/>
      </c>
      <c r="K1177" s="12">
        <f>IF(ISNUMBER(H1177),ABS(G1177-C1177),"")</f>
        <v/>
      </c>
      <c r="L1177" s="11">
        <f>IF(A1177="","",IF(A1177=A1176,L1176+1,1))</f>
        <v/>
      </c>
      <c r="M1177" s="12">
        <f>IF(A1177="","",IF(L1177=1,IF(ISNUMBER(C1177),C1177,""),IF(ISNUMBER(C1177),IF(ISNUMBER(M1176),$Q$2*C1177+(1-$Q$2)*M1176,C1177),M1176)))</f>
        <v/>
      </c>
      <c r="N1177" s="11">
        <f>IF(A1177="","",IF(L1177=1,N1176+1,N1176))</f>
        <v/>
      </c>
    </row>
    <row r="1178">
      <c r="A1178" s="10" t="n"/>
      <c r="B1178" s="10" t="n"/>
      <c r="C1178" s="10" t="n"/>
      <c r="D1178" s="10" t="n"/>
      <c r="E1178" s="11">
        <f>IF(A1178="","",IF(L1178-$Q$1&lt;1,"",IF(ISNUMBER(INDEX($C$5:$C$2004,(ROW()-4-$Q$1))),INDEX($C$5:$C$2004,(ROW()-4-$Q$1)),"")))</f>
        <v/>
      </c>
      <c r="F1178" s="12">
        <f>IF(A1178="","",IF(L1178-$Q$1-3&lt;1,"",IF(COUNT(INDEX($C$5:$C$2004,(ROW()-4-$Q$1)-3):INDEX($C$5:$C$2004,(ROW()-4-$Q$1)))=4,AVERAGE(INDEX($C$5:$C$2004,(ROW()-4-$Q$1)-3):INDEX($C$5:$C$2004,(ROW()-4-$Q$1))),"")))</f>
        <v/>
      </c>
      <c r="G1178" s="12">
        <f>IF(A1178="","",IF(L1178-$Q$1&lt;1,"",IF(ISNUMBER(INDEX($M$5:$M$2004,(ROW()-4-$Q$1))),INDEX($M$5:$M$2004,(ROW()-4-$Q$1)),"")))</f>
        <v/>
      </c>
      <c r="H1178" s="11">
        <f>IF(AND(ISNUMBER(C1178),ISNUMBER(D1178),ISNUMBER(E1178),ISNUMBER(F1178),ISNUMBER(G1178)),ABS(D1178-C1178),"")</f>
        <v/>
      </c>
      <c r="I1178" s="11">
        <f>IF(ISNUMBER(H1178),ABS(E1178-C1178),"")</f>
        <v/>
      </c>
      <c r="J1178" s="12">
        <f>IF(ISNUMBER(H1178),ABS(F1178-C1178),"")</f>
        <v/>
      </c>
      <c r="K1178" s="12">
        <f>IF(ISNUMBER(H1178),ABS(G1178-C1178),"")</f>
        <v/>
      </c>
      <c r="L1178" s="11">
        <f>IF(A1178="","",IF(A1178=A1177,L1177+1,1))</f>
        <v/>
      </c>
      <c r="M1178" s="12">
        <f>IF(A1178="","",IF(L1178=1,IF(ISNUMBER(C1178),C1178,""),IF(ISNUMBER(C1178),IF(ISNUMBER(M1177),$Q$2*C1178+(1-$Q$2)*M1177,C1178),M1177)))</f>
        <v/>
      </c>
      <c r="N1178" s="11">
        <f>IF(A1178="","",IF(L1178=1,N1177+1,N1177))</f>
        <v/>
      </c>
    </row>
    <row r="1179">
      <c r="A1179" s="10" t="n"/>
      <c r="B1179" s="10" t="n"/>
      <c r="C1179" s="10" t="n"/>
      <c r="D1179" s="10" t="n"/>
      <c r="E1179" s="11">
        <f>IF(A1179="","",IF(L1179-$Q$1&lt;1,"",IF(ISNUMBER(INDEX($C$5:$C$2004,(ROW()-4-$Q$1))),INDEX($C$5:$C$2004,(ROW()-4-$Q$1)),"")))</f>
        <v/>
      </c>
      <c r="F1179" s="12">
        <f>IF(A1179="","",IF(L1179-$Q$1-3&lt;1,"",IF(COUNT(INDEX($C$5:$C$2004,(ROW()-4-$Q$1)-3):INDEX($C$5:$C$2004,(ROW()-4-$Q$1)))=4,AVERAGE(INDEX($C$5:$C$2004,(ROW()-4-$Q$1)-3):INDEX($C$5:$C$2004,(ROW()-4-$Q$1))),"")))</f>
        <v/>
      </c>
      <c r="G1179" s="12">
        <f>IF(A1179="","",IF(L1179-$Q$1&lt;1,"",IF(ISNUMBER(INDEX($M$5:$M$2004,(ROW()-4-$Q$1))),INDEX($M$5:$M$2004,(ROW()-4-$Q$1)),"")))</f>
        <v/>
      </c>
      <c r="H1179" s="11">
        <f>IF(AND(ISNUMBER(C1179),ISNUMBER(D1179),ISNUMBER(E1179),ISNUMBER(F1179),ISNUMBER(G1179)),ABS(D1179-C1179),"")</f>
        <v/>
      </c>
      <c r="I1179" s="11">
        <f>IF(ISNUMBER(H1179),ABS(E1179-C1179),"")</f>
        <v/>
      </c>
      <c r="J1179" s="12">
        <f>IF(ISNUMBER(H1179),ABS(F1179-C1179),"")</f>
        <v/>
      </c>
      <c r="K1179" s="12">
        <f>IF(ISNUMBER(H1179),ABS(G1179-C1179),"")</f>
        <v/>
      </c>
      <c r="L1179" s="11">
        <f>IF(A1179="","",IF(A1179=A1178,L1178+1,1))</f>
        <v/>
      </c>
      <c r="M1179" s="12">
        <f>IF(A1179="","",IF(L1179=1,IF(ISNUMBER(C1179),C1179,""),IF(ISNUMBER(C1179),IF(ISNUMBER(M1178),$Q$2*C1179+(1-$Q$2)*M1178,C1179),M1178)))</f>
        <v/>
      </c>
      <c r="N1179" s="11">
        <f>IF(A1179="","",IF(L1179=1,N1178+1,N1178))</f>
        <v/>
      </c>
    </row>
    <row r="1180">
      <c r="A1180" s="10" t="n"/>
      <c r="B1180" s="10" t="n"/>
      <c r="C1180" s="10" t="n"/>
      <c r="D1180" s="10" t="n"/>
      <c r="E1180" s="11">
        <f>IF(A1180="","",IF(L1180-$Q$1&lt;1,"",IF(ISNUMBER(INDEX($C$5:$C$2004,(ROW()-4-$Q$1))),INDEX($C$5:$C$2004,(ROW()-4-$Q$1)),"")))</f>
        <v/>
      </c>
      <c r="F1180" s="12">
        <f>IF(A1180="","",IF(L1180-$Q$1-3&lt;1,"",IF(COUNT(INDEX($C$5:$C$2004,(ROW()-4-$Q$1)-3):INDEX($C$5:$C$2004,(ROW()-4-$Q$1)))=4,AVERAGE(INDEX($C$5:$C$2004,(ROW()-4-$Q$1)-3):INDEX($C$5:$C$2004,(ROW()-4-$Q$1))),"")))</f>
        <v/>
      </c>
      <c r="G1180" s="12">
        <f>IF(A1180="","",IF(L1180-$Q$1&lt;1,"",IF(ISNUMBER(INDEX($M$5:$M$2004,(ROW()-4-$Q$1))),INDEX($M$5:$M$2004,(ROW()-4-$Q$1)),"")))</f>
        <v/>
      </c>
      <c r="H1180" s="11">
        <f>IF(AND(ISNUMBER(C1180),ISNUMBER(D1180),ISNUMBER(E1180),ISNUMBER(F1180),ISNUMBER(G1180)),ABS(D1180-C1180),"")</f>
        <v/>
      </c>
      <c r="I1180" s="11">
        <f>IF(ISNUMBER(H1180),ABS(E1180-C1180),"")</f>
        <v/>
      </c>
      <c r="J1180" s="12">
        <f>IF(ISNUMBER(H1180),ABS(F1180-C1180),"")</f>
        <v/>
      </c>
      <c r="K1180" s="12">
        <f>IF(ISNUMBER(H1180),ABS(G1180-C1180),"")</f>
        <v/>
      </c>
      <c r="L1180" s="11">
        <f>IF(A1180="","",IF(A1180=A1179,L1179+1,1))</f>
        <v/>
      </c>
      <c r="M1180" s="12">
        <f>IF(A1180="","",IF(L1180=1,IF(ISNUMBER(C1180),C1180,""),IF(ISNUMBER(C1180),IF(ISNUMBER(M1179),$Q$2*C1180+(1-$Q$2)*M1179,C1180),M1179)))</f>
        <v/>
      </c>
      <c r="N1180" s="11">
        <f>IF(A1180="","",IF(L1180=1,N1179+1,N1179))</f>
        <v/>
      </c>
    </row>
    <row r="1181">
      <c r="A1181" s="10" t="n"/>
      <c r="B1181" s="10" t="n"/>
      <c r="C1181" s="10" t="n"/>
      <c r="D1181" s="10" t="n"/>
      <c r="E1181" s="11">
        <f>IF(A1181="","",IF(L1181-$Q$1&lt;1,"",IF(ISNUMBER(INDEX($C$5:$C$2004,(ROW()-4-$Q$1))),INDEX($C$5:$C$2004,(ROW()-4-$Q$1)),"")))</f>
        <v/>
      </c>
      <c r="F1181" s="12">
        <f>IF(A1181="","",IF(L1181-$Q$1-3&lt;1,"",IF(COUNT(INDEX($C$5:$C$2004,(ROW()-4-$Q$1)-3):INDEX($C$5:$C$2004,(ROW()-4-$Q$1)))=4,AVERAGE(INDEX($C$5:$C$2004,(ROW()-4-$Q$1)-3):INDEX($C$5:$C$2004,(ROW()-4-$Q$1))),"")))</f>
        <v/>
      </c>
      <c r="G1181" s="12">
        <f>IF(A1181="","",IF(L1181-$Q$1&lt;1,"",IF(ISNUMBER(INDEX($M$5:$M$2004,(ROW()-4-$Q$1))),INDEX($M$5:$M$2004,(ROW()-4-$Q$1)),"")))</f>
        <v/>
      </c>
      <c r="H1181" s="11">
        <f>IF(AND(ISNUMBER(C1181),ISNUMBER(D1181),ISNUMBER(E1181),ISNUMBER(F1181),ISNUMBER(G1181)),ABS(D1181-C1181),"")</f>
        <v/>
      </c>
      <c r="I1181" s="11">
        <f>IF(ISNUMBER(H1181),ABS(E1181-C1181),"")</f>
        <v/>
      </c>
      <c r="J1181" s="12">
        <f>IF(ISNUMBER(H1181),ABS(F1181-C1181),"")</f>
        <v/>
      </c>
      <c r="K1181" s="12">
        <f>IF(ISNUMBER(H1181),ABS(G1181-C1181),"")</f>
        <v/>
      </c>
      <c r="L1181" s="11">
        <f>IF(A1181="","",IF(A1181=A1180,L1180+1,1))</f>
        <v/>
      </c>
      <c r="M1181" s="12">
        <f>IF(A1181="","",IF(L1181=1,IF(ISNUMBER(C1181),C1181,""),IF(ISNUMBER(C1181),IF(ISNUMBER(M1180),$Q$2*C1181+(1-$Q$2)*M1180,C1181),M1180)))</f>
        <v/>
      </c>
      <c r="N1181" s="11">
        <f>IF(A1181="","",IF(L1181=1,N1180+1,N1180))</f>
        <v/>
      </c>
    </row>
    <row r="1182">
      <c r="A1182" s="10" t="n"/>
      <c r="B1182" s="10" t="n"/>
      <c r="C1182" s="10" t="n"/>
      <c r="D1182" s="10" t="n"/>
      <c r="E1182" s="11">
        <f>IF(A1182="","",IF(L1182-$Q$1&lt;1,"",IF(ISNUMBER(INDEX($C$5:$C$2004,(ROW()-4-$Q$1))),INDEX($C$5:$C$2004,(ROW()-4-$Q$1)),"")))</f>
        <v/>
      </c>
      <c r="F1182" s="12">
        <f>IF(A1182="","",IF(L1182-$Q$1-3&lt;1,"",IF(COUNT(INDEX($C$5:$C$2004,(ROW()-4-$Q$1)-3):INDEX($C$5:$C$2004,(ROW()-4-$Q$1)))=4,AVERAGE(INDEX($C$5:$C$2004,(ROW()-4-$Q$1)-3):INDEX($C$5:$C$2004,(ROW()-4-$Q$1))),"")))</f>
        <v/>
      </c>
      <c r="G1182" s="12">
        <f>IF(A1182="","",IF(L1182-$Q$1&lt;1,"",IF(ISNUMBER(INDEX($M$5:$M$2004,(ROW()-4-$Q$1))),INDEX($M$5:$M$2004,(ROW()-4-$Q$1)),"")))</f>
        <v/>
      </c>
      <c r="H1182" s="11">
        <f>IF(AND(ISNUMBER(C1182),ISNUMBER(D1182),ISNUMBER(E1182),ISNUMBER(F1182),ISNUMBER(G1182)),ABS(D1182-C1182),"")</f>
        <v/>
      </c>
      <c r="I1182" s="11">
        <f>IF(ISNUMBER(H1182),ABS(E1182-C1182),"")</f>
        <v/>
      </c>
      <c r="J1182" s="12">
        <f>IF(ISNUMBER(H1182),ABS(F1182-C1182),"")</f>
        <v/>
      </c>
      <c r="K1182" s="12">
        <f>IF(ISNUMBER(H1182),ABS(G1182-C1182),"")</f>
        <v/>
      </c>
      <c r="L1182" s="11">
        <f>IF(A1182="","",IF(A1182=A1181,L1181+1,1))</f>
        <v/>
      </c>
      <c r="M1182" s="12">
        <f>IF(A1182="","",IF(L1182=1,IF(ISNUMBER(C1182),C1182,""),IF(ISNUMBER(C1182),IF(ISNUMBER(M1181),$Q$2*C1182+(1-$Q$2)*M1181,C1182),M1181)))</f>
        <v/>
      </c>
      <c r="N1182" s="11">
        <f>IF(A1182="","",IF(L1182=1,N1181+1,N1181))</f>
        <v/>
      </c>
    </row>
    <row r="1183">
      <c r="A1183" s="10" t="n"/>
      <c r="B1183" s="10" t="n"/>
      <c r="C1183" s="10" t="n"/>
      <c r="D1183" s="10" t="n"/>
      <c r="E1183" s="11">
        <f>IF(A1183="","",IF(L1183-$Q$1&lt;1,"",IF(ISNUMBER(INDEX($C$5:$C$2004,(ROW()-4-$Q$1))),INDEX($C$5:$C$2004,(ROW()-4-$Q$1)),"")))</f>
        <v/>
      </c>
      <c r="F1183" s="12">
        <f>IF(A1183="","",IF(L1183-$Q$1-3&lt;1,"",IF(COUNT(INDEX($C$5:$C$2004,(ROW()-4-$Q$1)-3):INDEX($C$5:$C$2004,(ROW()-4-$Q$1)))=4,AVERAGE(INDEX($C$5:$C$2004,(ROW()-4-$Q$1)-3):INDEX($C$5:$C$2004,(ROW()-4-$Q$1))),"")))</f>
        <v/>
      </c>
      <c r="G1183" s="12">
        <f>IF(A1183="","",IF(L1183-$Q$1&lt;1,"",IF(ISNUMBER(INDEX($M$5:$M$2004,(ROW()-4-$Q$1))),INDEX($M$5:$M$2004,(ROW()-4-$Q$1)),"")))</f>
        <v/>
      </c>
      <c r="H1183" s="11">
        <f>IF(AND(ISNUMBER(C1183),ISNUMBER(D1183),ISNUMBER(E1183),ISNUMBER(F1183),ISNUMBER(G1183)),ABS(D1183-C1183),"")</f>
        <v/>
      </c>
      <c r="I1183" s="11">
        <f>IF(ISNUMBER(H1183),ABS(E1183-C1183),"")</f>
        <v/>
      </c>
      <c r="J1183" s="12">
        <f>IF(ISNUMBER(H1183),ABS(F1183-C1183),"")</f>
        <v/>
      </c>
      <c r="K1183" s="12">
        <f>IF(ISNUMBER(H1183),ABS(G1183-C1183),"")</f>
        <v/>
      </c>
      <c r="L1183" s="11">
        <f>IF(A1183="","",IF(A1183=A1182,L1182+1,1))</f>
        <v/>
      </c>
      <c r="M1183" s="12">
        <f>IF(A1183="","",IF(L1183=1,IF(ISNUMBER(C1183),C1183,""),IF(ISNUMBER(C1183),IF(ISNUMBER(M1182),$Q$2*C1183+(1-$Q$2)*M1182,C1183),M1182)))</f>
        <v/>
      </c>
      <c r="N1183" s="11">
        <f>IF(A1183="","",IF(L1183=1,N1182+1,N1182))</f>
        <v/>
      </c>
    </row>
    <row r="1184">
      <c r="A1184" s="10" t="n"/>
      <c r="B1184" s="10" t="n"/>
      <c r="C1184" s="10" t="n"/>
      <c r="D1184" s="10" t="n"/>
      <c r="E1184" s="11">
        <f>IF(A1184="","",IF(L1184-$Q$1&lt;1,"",IF(ISNUMBER(INDEX($C$5:$C$2004,(ROW()-4-$Q$1))),INDEX($C$5:$C$2004,(ROW()-4-$Q$1)),"")))</f>
        <v/>
      </c>
      <c r="F1184" s="12">
        <f>IF(A1184="","",IF(L1184-$Q$1-3&lt;1,"",IF(COUNT(INDEX($C$5:$C$2004,(ROW()-4-$Q$1)-3):INDEX($C$5:$C$2004,(ROW()-4-$Q$1)))=4,AVERAGE(INDEX($C$5:$C$2004,(ROW()-4-$Q$1)-3):INDEX($C$5:$C$2004,(ROW()-4-$Q$1))),"")))</f>
        <v/>
      </c>
      <c r="G1184" s="12">
        <f>IF(A1184="","",IF(L1184-$Q$1&lt;1,"",IF(ISNUMBER(INDEX($M$5:$M$2004,(ROW()-4-$Q$1))),INDEX($M$5:$M$2004,(ROW()-4-$Q$1)),"")))</f>
        <v/>
      </c>
      <c r="H1184" s="11">
        <f>IF(AND(ISNUMBER(C1184),ISNUMBER(D1184),ISNUMBER(E1184),ISNUMBER(F1184),ISNUMBER(G1184)),ABS(D1184-C1184),"")</f>
        <v/>
      </c>
      <c r="I1184" s="11">
        <f>IF(ISNUMBER(H1184),ABS(E1184-C1184),"")</f>
        <v/>
      </c>
      <c r="J1184" s="12">
        <f>IF(ISNUMBER(H1184),ABS(F1184-C1184),"")</f>
        <v/>
      </c>
      <c r="K1184" s="12">
        <f>IF(ISNUMBER(H1184),ABS(G1184-C1184),"")</f>
        <v/>
      </c>
      <c r="L1184" s="11">
        <f>IF(A1184="","",IF(A1184=A1183,L1183+1,1))</f>
        <v/>
      </c>
      <c r="M1184" s="12">
        <f>IF(A1184="","",IF(L1184=1,IF(ISNUMBER(C1184),C1184,""),IF(ISNUMBER(C1184),IF(ISNUMBER(M1183),$Q$2*C1184+(1-$Q$2)*M1183,C1184),M1183)))</f>
        <v/>
      </c>
      <c r="N1184" s="11">
        <f>IF(A1184="","",IF(L1184=1,N1183+1,N1183))</f>
        <v/>
      </c>
    </row>
    <row r="1185">
      <c r="A1185" s="10" t="n"/>
      <c r="B1185" s="10" t="n"/>
      <c r="C1185" s="10" t="n"/>
      <c r="D1185" s="10" t="n"/>
      <c r="E1185" s="11">
        <f>IF(A1185="","",IF(L1185-$Q$1&lt;1,"",IF(ISNUMBER(INDEX($C$5:$C$2004,(ROW()-4-$Q$1))),INDEX($C$5:$C$2004,(ROW()-4-$Q$1)),"")))</f>
        <v/>
      </c>
      <c r="F1185" s="12">
        <f>IF(A1185="","",IF(L1185-$Q$1-3&lt;1,"",IF(COUNT(INDEX($C$5:$C$2004,(ROW()-4-$Q$1)-3):INDEX($C$5:$C$2004,(ROW()-4-$Q$1)))=4,AVERAGE(INDEX($C$5:$C$2004,(ROW()-4-$Q$1)-3):INDEX($C$5:$C$2004,(ROW()-4-$Q$1))),"")))</f>
        <v/>
      </c>
      <c r="G1185" s="12">
        <f>IF(A1185="","",IF(L1185-$Q$1&lt;1,"",IF(ISNUMBER(INDEX($M$5:$M$2004,(ROW()-4-$Q$1))),INDEX($M$5:$M$2004,(ROW()-4-$Q$1)),"")))</f>
        <v/>
      </c>
      <c r="H1185" s="11">
        <f>IF(AND(ISNUMBER(C1185),ISNUMBER(D1185),ISNUMBER(E1185),ISNUMBER(F1185),ISNUMBER(G1185)),ABS(D1185-C1185),"")</f>
        <v/>
      </c>
      <c r="I1185" s="11">
        <f>IF(ISNUMBER(H1185),ABS(E1185-C1185),"")</f>
        <v/>
      </c>
      <c r="J1185" s="12">
        <f>IF(ISNUMBER(H1185),ABS(F1185-C1185),"")</f>
        <v/>
      </c>
      <c r="K1185" s="12">
        <f>IF(ISNUMBER(H1185),ABS(G1185-C1185),"")</f>
        <v/>
      </c>
      <c r="L1185" s="11">
        <f>IF(A1185="","",IF(A1185=A1184,L1184+1,1))</f>
        <v/>
      </c>
      <c r="M1185" s="12">
        <f>IF(A1185="","",IF(L1185=1,IF(ISNUMBER(C1185),C1185,""),IF(ISNUMBER(C1185),IF(ISNUMBER(M1184),$Q$2*C1185+(1-$Q$2)*M1184,C1185),M1184)))</f>
        <v/>
      </c>
      <c r="N1185" s="11">
        <f>IF(A1185="","",IF(L1185=1,N1184+1,N1184))</f>
        <v/>
      </c>
    </row>
    <row r="1186">
      <c r="A1186" s="10" t="n"/>
      <c r="B1186" s="10" t="n"/>
      <c r="C1186" s="10" t="n"/>
      <c r="D1186" s="10" t="n"/>
      <c r="E1186" s="11">
        <f>IF(A1186="","",IF(L1186-$Q$1&lt;1,"",IF(ISNUMBER(INDEX($C$5:$C$2004,(ROW()-4-$Q$1))),INDEX($C$5:$C$2004,(ROW()-4-$Q$1)),"")))</f>
        <v/>
      </c>
      <c r="F1186" s="12">
        <f>IF(A1186="","",IF(L1186-$Q$1-3&lt;1,"",IF(COUNT(INDEX($C$5:$C$2004,(ROW()-4-$Q$1)-3):INDEX($C$5:$C$2004,(ROW()-4-$Q$1)))=4,AVERAGE(INDEX($C$5:$C$2004,(ROW()-4-$Q$1)-3):INDEX($C$5:$C$2004,(ROW()-4-$Q$1))),"")))</f>
        <v/>
      </c>
      <c r="G1186" s="12">
        <f>IF(A1186="","",IF(L1186-$Q$1&lt;1,"",IF(ISNUMBER(INDEX($M$5:$M$2004,(ROW()-4-$Q$1))),INDEX($M$5:$M$2004,(ROW()-4-$Q$1)),"")))</f>
        <v/>
      </c>
      <c r="H1186" s="11">
        <f>IF(AND(ISNUMBER(C1186),ISNUMBER(D1186),ISNUMBER(E1186),ISNUMBER(F1186),ISNUMBER(G1186)),ABS(D1186-C1186),"")</f>
        <v/>
      </c>
      <c r="I1186" s="11">
        <f>IF(ISNUMBER(H1186),ABS(E1186-C1186),"")</f>
        <v/>
      </c>
      <c r="J1186" s="12">
        <f>IF(ISNUMBER(H1186),ABS(F1186-C1186),"")</f>
        <v/>
      </c>
      <c r="K1186" s="12">
        <f>IF(ISNUMBER(H1186),ABS(G1186-C1186),"")</f>
        <v/>
      </c>
      <c r="L1186" s="11">
        <f>IF(A1186="","",IF(A1186=A1185,L1185+1,1))</f>
        <v/>
      </c>
      <c r="M1186" s="12">
        <f>IF(A1186="","",IF(L1186=1,IF(ISNUMBER(C1186),C1186,""),IF(ISNUMBER(C1186),IF(ISNUMBER(M1185),$Q$2*C1186+(1-$Q$2)*M1185,C1186),M1185)))</f>
        <v/>
      </c>
      <c r="N1186" s="11">
        <f>IF(A1186="","",IF(L1186=1,N1185+1,N1185))</f>
        <v/>
      </c>
    </row>
    <row r="1187">
      <c r="A1187" s="10" t="n"/>
      <c r="B1187" s="10" t="n"/>
      <c r="C1187" s="10" t="n"/>
      <c r="D1187" s="10" t="n"/>
      <c r="E1187" s="11">
        <f>IF(A1187="","",IF(L1187-$Q$1&lt;1,"",IF(ISNUMBER(INDEX($C$5:$C$2004,(ROW()-4-$Q$1))),INDEX($C$5:$C$2004,(ROW()-4-$Q$1)),"")))</f>
        <v/>
      </c>
      <c r="F1187" s="12">
        <f>IF(A1187="","",IF(L1187-$Q$1-3&lt;1,"",IF(COUNT(INDEX($C$5:$C$2004,(ROW()-4-$Q$1)-3):INDEX($C$5:$C$2004,(ROW()-4-$Q$1)))=4,AVERAGE(INDEX($C$5:$C$2004,(ROW()-4-$Q$1)-3):INDEX($C$5:$C$2004,(ROW()-4-$Q$1))),"")))</f>
        <v/>
      </c>
      <c r="G1187" s="12">
        <f>IF(A1187="","",IF(L1187-$Q$1&lt;1,"",IF(ISNUMBER(INDEX($M$5:$M$2004,(ROW()-4-$Q$1))),INDEX($M$5:$M$2004,(ROW()-4-$Q$1)),"")))</f>
        <v/>
      </c>
      <c r="H1187" s="11">
        <f>IF(AND(ISNUMBER(C1187),ISNUMBER(D1187),ISNUMBER(E1187),ISNUMBER(F1187),ISNUMBER(G1187)),ABS(D1187-C1187),"")</f>
        <v/>
      </c>
      <c r="I1187" s="11">
        <f>IF(ISNUMBER(H1187),ABS(E1187-C1187),"")</f>
        <v/>
      </c>
      <c r="J1187" s="12">
        <f>IF(ISNUMBER(H1187),ABS(F1187-C1187),"")</f>
        <v/>
      </c>
      <c r="K1187" s="12">
        <f>IF(ISNUMBER(H1187),ABS(G1187-C1187),"")</f>
        <v/>
      </c>
      <c r="L1187" s="11">
        <f>IF(A1187="","",IF(A1187=A1186,L1186+1,1))</f>
        <v/>
      </c>
      <c r="M1187" s="12">
        <f>IF(A1187="","",IF(L1187=1,IF(ISNUMBER(C1187),C1187,""),IF(ISNUMBER(C1187),IF(ISNUMBER(M1186),$Q$2*C1187+(1-$Q$2)*M1186,C1187),M1186)))</f>
        <v/>
      </c>
      <c r="N1187" s="11">
        <f>IF(A1187="","",IF(L1187=1,N1186+1,N1186))</f>
        <v/>
      </c>
    </row>
    <row r="1188">
      <c r="A1188" s="10" t="n"/>
      <c r="B1188" s="10" t="n"/>
      <c r="C1188" s="10" t="n"/>
      <c r="D1188" s="10" t="n"/>
      <c r="E1188" s="11">
        <f>IF(A1188="","",IF(L1188-$Q$1&lt;1,"",IF(ISNUMBER(INDEX($C$5:$C$2004,(ROW()-4-$Q$1))),INDEX($C$5:$C$2004,(ROW()-4-$Q$1)),"")))</f>
        <v/>
      </c>
      <c r="F1188" s="12">
        <f>IF(A1188="","",IF(L1188-$Q$1-3&lt;1,"",IF(COUNT(INDEX($C$5:$C$2004,(ROW()-4-$Q$1)-3):INDEX($C$5:$C$2004,(ROW()-4-$Q$1)))=4,AVERAGE(INDEX($C$5:$C$2004,(ROW()-4-$Q$1)-3):INDEX($C$5:$C$2004,(ROW()-4-$Q$1))),"")))</f>
        <v/>
      </c>
      <c r="G1188" s="12">
        <f>IF(A1188="","",IF(L1188-$Q$1&lt;1,"",IF(ISNUMBER(INDEX($M$5:$M$2004,(ROW()-4-$Q$1))),INDEX($M$5:$M$2004,(ROW()-4-$Q$1)),"")))</f>
        <v/>
      </c>
      <c r="H1188" s="11">
        <f>IF(AND(ISNUMBER(C1188),ISNUMBER(D1188),ISNUMBER(E1188),ISNUMBER(F1188),ISNUMBER(G1188)),ABS(D1188-C1188),"")</f>
        <v/>
      </c>
      <c r="I1188" s="11">
        <f>IF(ISNUMBER(H1188),ABS(E1188-C1188),"")</f>
        <v/>
      </c>
      <c r="J1188" s="12">
        <f>IF(ISNUMBER(H1188),ABS(F1188-C1188),"")</f>
        <v/>
      </c>
      <c r="K1188" s="12">
        <f>IF(ISNUMBER(H1188),ABS(G1188-C1188),"")</f>
        <v/>
      </c>
      <c r="L1188" s="11">
        <f>IF(A1188="","",IF(A1188=A1187,L1187+1,1))</f>
        <v/>
      </c>
      <c r="M1188" s="12">
        <f>IF(A1188="","",IF(L1188=1,IF(ISNUMBER(C1188),C1188,""),IF(ISNUMBER(C1188),IF(ISNUMBER(M1187),$Q$2*C1188+(1-$Q$2)*M1187,C1188),M1187)))</f>
        <v/>
      </c>
      <c r="N1188" s="11">
        <f>IF(A1188="","",IF(L1188=1,N1187+1,N1187))</f>
        <v/>
      </c>
    </row>
    <row r="1189">
      <c r="A1189" s="10" t="n"/>
      <c r="B1189" s="10" t="n"/>
      <c r="C1189" s="10" t="n"/>
      <c r="D1189" s="10" t="n"/>
      <c r="E1189" s="11">
        <f>IF(A1189="","",IF(L1189-$Q$1&lt;1,"",IF(ISNUMBER(INDEX($C$5:$C$2004,(ROW()-4-$Q$1))),INDEX($C$5:$C$2004,(ROW()-4-$Q$1)),"")))</f>
        <v/>
      </c>
      <c r="F1189" s="12">
        <f>IF(A1189="","",IF(L1189-$Q$1-3&lt;1,"",IF(COUNT(INDEX($C$5:$C$2004,(ROW()-4-$Q$1)-3):INDEX($C$5:$C$2004,(ROW()-4-$Q$1)))=4,AVERAGE(INDEX($C$5:$C$2004,(ROW()-4-$Q$1)-3):INDEX($C$5:$C$2004,(ROW()-4-$Q$1))),"")))</f>
        <v/>
      </c>
      <c r="G1189" s="12">
        <f>IF(A1189="","",IF(L1189-$Q$1&lt;1,"",IF(ISNUMBER(INDEX($M$5:$M$2004,(ROW()-4-$Q$1))),INDEX($M$5:$M$2004,(ROW()-4-$Q$1)),"")))</f>
        <v/>
      </c>
      <c r="H1189" s="11">
        <f>IF(AND(ISNUMBER(C1189),ISNUMBER(D1189),ISNUMBER(E1189),ISNUMBER(F1189),ISNUMBER(G1189)),ABS(D1189-C1189),"")</f>
        <v/>
      </c>
      <c r="I1189" s="11">
        <f>IF(ISNUMBER(H1189),ABS(E1189-C1189),"")</f>
        <v/>
      </c>
      <c r="J1189" s="12">
        <f>IF(ISNUMBER(H1189),ABS(F1189-C1189),"")</f>
        <v/>
      </c>
      <c r="K1189" s="12">
        <f>IF(ISNUMBER(H1189),ABS(G1189-C1189),"")</f>
        <v/>
      </c>
      <c r="L1189" s="11">
        <f>IF(A1189="","",IF(A1189=A1188,L1188+1,1))</f>
        <v/>
      </c>
      <c r="M1189" s="12">
        <f>IF(A1189="","",IF(L1189=1,IF(ISNUMBER(C1189),C1189,""),IF(ISNUMBER(C1189),IF(ISNUMBER(M1188),$Q$2*C1189+(1-$Q$2)*M1188,C1189),M1188)))</f>
        <v/>
      </c>
      <c r="N1189" s="11">
        <f>IF(A1189="","",IF(L1189=1,N1188+1,N1188))</f>
        <v/>
      </c>
    </row>
    <row r="1190">
      <c r="A1190" s="10" t="n"/>
      <c r="B1190" s="10" t="n"/>
      <c r="C1190" s="10" t="n"/>
      <c r="D1190" s="10" t="n"/>
      <c r="E1190" s="11">
        <f>IF(A1190="","",IF(L1190-$Q$1&lt;1,"",IF(ISNUMBER(INDEX($C$5:$C$2004,(ROW()-4-$Q$1))),INDEX($C$5:$C$2004,(ROW()-4-$Q$1)),"")))</f>
        <v/>
      </c>
      <c r="F1190" s="12">
        <f>IF(A1190="","",IF(L1190-$Q$1-3&lt;1,"",IF(COUNT(INDEX($C$5:$C$2004,(ROW()-4-$Q$1)-3):INDEX($C$5:$C$2004,(ROW()-4-$Q$1)))=4,AVERAGE(INDEX($C$5:$C$2004,(ROW()-4-$Q$1)-3):INDEX($C$5:$C$2004,(ROW()-4-$Q$1))),"")))</f>
        <v/>
      </c>
      <c r="G1190" s="12">
        <f>IF(A1190="","",IF(L1190-$Q$1&lt;1,"",IF(ISNUMBER(INDEX($M$5:$M$2004,(ROW()-4-$Q$1))),INDEX($M$5:$M$2004,(ROW()-4-$Q$1)),"")))</f>
        <v/>
      </c>
      <c r="H1190" s="11">
        <f>IF(AND(ISNUMBER(C1190),ISNUMBER(D1190),ISNUMBER(E1190),ISNUMBER(F1190),ISNUMBER(G1190)),ABS(D1190-C1190),"")</f>
        <v/>
      </c>
      <c r="I1190" s="11">
        <f>IF(ISNUMBER(H1190),ABS(E1190-C1190),"")</f>
        <v/>
      </c>
      <c r="J1190" s="12">
        <f>IF(ISNUMBER(H1190),ABS(F1190-C1190),"")</f>
        <v/>
      </c>
      <c r="K1190" s="12">
        <f>IF(ISNUMBER(H1190),ABS(G1190-C1190),"")</f>
        <v/>
      </c>
      <c r="L1190" s="11">
        <f>IF(A1190="","",IF(A1190=A1189,L1189+1,1))</f>
        <v/>
      </c>
      <c r="M1190" s="12">
        <f>IF(A1190="","",IF(L1190=1,IF(ISNUMBER(C1190),C1190,""),IF(ISNUMBER(C1190),IF(ISNUMBER(M1189),$Q$2*C1190+(1-$Q$2)*M1189,C1190),M1189)))</f>
        <v/>
      </c>
      <c r="N1190" s="11">
        <f>IF(A1190="","",IF(L1190=1,N1189+1,N1189))</f>
        <v/>
      </c>
    </row>
    <row r="1191">
      <c r="A1191" s="10" t="n"/>
      <c r="B1191" s="10" t="n"/>
      <c r="C1191" s="10" t="n"/>
      <c r="D1191" s="10" t="n"/>
      <c r="E1191" s="11">
        <f>IF(A1191="","",IF(L1191-$Q$1&lt;1,"",IF(ISNUMBER(INDEX($C$5:$C$2004,(ROW()-4-$Q$1))),INDEX($C$5:$C$2004,(ROW()-4-$Q$1)),"")))</f>
        <v/>
      </c>
      <c r="F1191" s="12">
        <f>IF(A1191="","",IF(L1191-$Q$1-3&lt;1,"",IF(COUNT(INDEX($C$5:$C$2004,(ROW()-4-$Q$1)-3):INDEX($C$5:$C$2004,(ROW()-4-$Q$1)))=4,AVERAGE(INDEX($C$5:$C$2004,(ROW()-4-$Q$1)-3):INDEX($C$5:$C$2004,(ROW()-4-$Q$1))),"")))</f>
        <v/>
      </c>
      <c r="G1191" s="12">
        <f>IF(A1191="","",IF(L1191-$Q$1&lt;1,"",IF(ISNUMBER(INDEX($M$5:$M$2004,(ROW()-4-$Q$1))),INDEX($M$5:$M$2004,(ROW()-4-$Q$1)),"")))</f>
        <v/>
      </c>
      <c r="H1191" s="11">
        <f>IF(AND(ISNUMBER(C1191),ISNUMBER(D1191),ISNUMBER(E1191),ISNUMBER(F1191),ISNUMBER(G1191)),ABS(D1191-C1191),"")</f>
        <v/>
      </c>
      <c r="I1191" s="11">
        <f>IF(ISNUMBER(H1191),ABS(E1191-C1191),"")</f>
        <v/>
      </c>
      <c r="J1191" s="12">
        <f>IF(ISNUMBER(H1191),ABS(F1191-C1191),"")</f>
        <v/>
      </c>
      <c r="K1191" s="12">
        <f>IF(ISNUMBER(H1191),ABS(G1191-C1191),"")</f>
        <v/>
      </c>
      <c r="L1191" s="11">
        <f>IF(A1191="","",IF(A1191=A1190,L1190+1,1))</f>
        <v/>
      </c>
      <c r="M1191" s="12">
        <f>IF(A1191="","",IF(L1191=1,IF(ISNUMBER(C1191),C1191,""),IF(ISNUMBER(C1191),IF(ISNUMBER(M1190),$Q$2*C1191+(1-$Q$2)*M1190,C1191),M1190)))</f>
        <v/>
      </c>
      <c r="N1191" s="11">
        <f>IF(A1191="","",IF(L1191=1,N1190+1,N1190))</f>
        <v/>
      </c>
    </row>
    <row r="1192">
      <c r="A1192" s="10" t="n"/>
      <c r="B1192" s="10" t="n"/>
      <c r="C1192" s="10" t="n"/>
      <c r="D1192" s="10" t="n"/>
      <c r="E1192" s="11">
        <f>IF(A1192="","",IF(L1192-$Q$1&lt;1,"",IF(ISNUMBER(INDEX($C$5:$C$2004,(ROW()-4-$Q$1))),INDEX($C$5:$C$2004,(ROW()-4-$Q$1)),"")))</f>
        <v/>
      </c>
      <c r="F1192" s="12">
        <f>IF(A1192="","",IF(L1192-$Q$1-3&lt;1,"",IF(COUNT(INDEX($C$5:$C$2004,(ROW()-4-$Q$1)-3):INDEX($C$5:$C$2004,(ROW()-4-$Q$1)))=4,AVERAGE(INDEX($C$5:$C$2004,(ROW()-4-$Q$1)-3):INDEX($C$5:$C$2004,(ROW()-4-$Q$1))),"")))</f>
        <v/>
      </c>
      <c r="G1192" s="12">
        <f>IF(A1192="","",IF(L1192-$Q$1&lt;1,"",IF(ISNUMBER(INDEX($M$5:$M$2004,(ROW()-4-$Q$1))),INDEX($M$5:$M$2004,(ROW()-4-$Q$1)),"")))</f>
        <v/>
      </c>
      <c r="H1192" s="11">
        <f>IF(AND(ISNUMBER(C1192),ISNUMBER(D1192),ISNUMBER(E1192),ISNUMBER(F1192),ISNUMBER(G1192)),ABS(D1192-C1192),"")</f>
        <v/>
      </c>
      <c r="I1192" s="11">
        <f>IF(ISNUMBER(H1192),ABS(E1192-C1192),"")</f>
        <v/>
      </c>
      <c r="J1192" s="12">
        <f>IF(ISNUMBER(H1192),ABS(F1192-C1192),"")</f>
        <v/>
      </c>
      <c r="K1192" s="12">
        <f>IF(ISNUMBER(H1192),ABS(G1192-C1192),"")</f>
        <v/>
      </c>
      <c r="L1192" s="11">
        <f>IF(A1192="","",IF(A1192=A1191,L1191+1,1))</f>
        <v/>
      </c>
      <c r="M1192" s="12">
        <f>IF(A1192="","",IF(L1192=1,IF(ISNUMBER(C1192),C1192,""),IF(ISNUMBER(C1192),IF(ISNUMBER(M1191),$Q$2*C1192+(1-$Q$2)*M1191,C1192),M1191)))</f>
        <v/>
      </c>
      <c r="N1192" s="11">
        <f>IF(A1192="","",IF(L1192=1,N1191+1,N1191))</f>
        <v/>
      </c>
    </row>
    <row r="1193">
      <c r="A1193" s="10" t="n"/>
      <c r="B1193" s="10" t="n"/>
      <c r="C1193" s="10" t="n"/>
      <c r="D1193" s="10" t="n"/>
      <c r="E1193" s="11">
        <f>IF(A1193="","",IF(L1193-$Q$1&lt;1,"",IF(ISNUMBER(INDEX($C$5:$C$2004,(ROW()-4-$Q$1))),INDEX($C$5:$C$2004,(ROW()-4-$Q$1)),"")))</f>
        <v/>
      </c>
      <c r="F1193" s="12">
        <f>IF(A1193="","",IF(L1193-$Q$1-3&lt;1,"",IF(COUNT(INDEX($C$5:$C$2004,(ROW()-4-$Q$1)-3):INDEX($C$5:$C$2004,(ROW()-4-$Q$1)))=4,AVERAGE(INDEX($C$5:$C$2004,(ROW()-4-$Q$1)-3):INDEX($C$5:$C$2004,(ROW()-4-$Q$1))),"")))</f>
        <v/>
      </c>
      <c r="G1193" s="12">
        <f>IF(A1193="","",IF(L1193-$Q$1&lt;1,"",IF(ISNUMBER(INDEX($M$5:$M$2004,(ROW()-4-$Q$1))),INDEX($M$5:$M$2004,(ROW()-4-$Q$1)),"")))</f>
        <v/>
      </c>
      <c r="H1193" s="11">
        <f>IF(AND(ISNUMBER(C1193),ISNUMBER(D1193),ISNUMBER(E1193),ISNUMBER(F1193),ISNUMBER(G1193)),ABS(D1193-C1193),"")</f>
        <v/>
      </c>
      <c r="I1193" s="11">
        <f>IF(ISNUMBER(H1193),ABS(E1193-C1193),"")</f>
        <v/>
      </c>
      <c r="J1193" s="12">
        <f>IF(ISNUMBER(H1193),ABS(F1193-C1193),"")</f>
        <v/>
      </c>
      <c r="K1193" s="12">
        <f>IF(ISNUMBER(H1193),ABS(G1193-C1193),"")</f>
        <v/>
      </c>
      <c r="L1193" s="11">
        <f>IF(A1193="","",IF(A1193=A1192,L1192+1,1))</f>
        <v/>
      </c>
      <c r="M1193" s="12">
        <f>IF(A1193="","",IF(L1193=1,IF(ISNUMBER(C1193),C1193,""),IF(ISNUMBER(C1193),IF(ISNUMBER(M1192),$Q$2*C1193+(1-$Q$2)*M1192,C1193),M1192)))</f>
        <v/>
      </c>
      <c r="N1193" s="11">
        <f>IF(A1193="","",IF(L1193=1,N1192+1,N1192))</f>
        <v/>
      </c>
    </row>
    <row r="1194">
      <c r="A1194" s="10" t="n"/>
      <c r="B1194" s="10" t="n"/>
      <c r="C1194" s="10" t="n"/>
      <c r="D1194" s="10" t="n"/>
      <c r="E1194" s="11">
        <f>IF(A1194="","",IF(L1194-$Q$1&lt;1,"",IF(ISNUMBER(INDEX($C$5:$C$2004,(ROW()-4-$Q$1))),INDEX($C$5:$C$2004,(ROW()-4-$Q$1)),"")))</f>
        <v/>
      </c>
      <c r="F1194" s="12">
        <f>IF(A1194="","",IF(L1194-$Q$1-3&lt;1,"",IF(COUNT(INDEX($C$5:$C$2004,(ROW()-4-$Q$1)-3):INDEX($C$5:$C$2004,(ROW()-4-$Q$1)))=4,AVERAGE(INDEX($C$5:$C$2004,(ROW()-4-$Q$1)-3):INDEX($C$5:$C$2004,(ROW()-4-$Q$1))),"")))</f>
        <v/>
      </c>
      <c r="G1194" s="12">
        <f>IF(A1194="","",IF(L1194-$Q$1&lt;1,"",IF(ISNUMBER(INDEX($M$5:$M$2004,(ROW()-4-$Q$1))),INDEX($M$5:$M$2004,(ROW()-4-$Q$1)),"")))</f>
        <v/>
      </c>
      <c r="H1194" s="11">
        <f>IF(AND(ISNUMBER(C1194),ISNUMBER(D1194),ISNUMBER(E1194),ISNUMBER(F1194),ISNUMBER(G1194)),ABS(D1194-C1194),"")</f>
        <v/>
      </c>
      <c r="I1194" s="11">
        <f>IF(ISNUMBER(H1194),ABS(E1194-C1194),"")</f>
        <v/>
      </c>
      <c r="J1194" s="12">
        <f>IF(ISNUMBER(H1194),ABS(F1194-C1194),"")</f>
        <v/>
      </c>
      <c r="K1194" s="12">
        <f>IF(ISNUMBER(H1194),ABS(G1194-C1194),"")</f>
        <v/>
      </c>
      <c r="L1194" s="11">
        <f>IF(A1194="","",IF(A1194=A1193,L1193+1,1))</f>
        <v/>
      </c>
      <c r="M1194" s="12">
        <f>IF(A1194="","",IF(L1194=1,IF(ISNUMBER(C1194),C1194,""),IF(ISNUMBER(C1194),IF(ISNUMBER(M1193),$Q$2*C1194+(1-$Q$2)*M1193,C1194),M1193)))</f>
        <v/>
      </c>
      <c r="N1194" s="11">
        <f>IF(A1194="","",IF(L1194=1,N1193+1,N1193))</f>
        <v/>
      </c>
    </row>
    <row r="1195">
      <c r="A1195" s="10" t="n"/>
      <c r="B1195" s="10" t="n"/>
      <c r="C1195" s="10" t="n"/>
      <c r="D1195" s="10" t="n"/>
      <c r="E1195" s="11">
        <f>IF(A1195="","",IF(L1195-$Q$1&lt;1,"",IF(ISNUMBER(INDEX($C$5:$C$2004,(ROW()-4-$Q$1))),INDEX($C$5:$C$2004,(ROW()-4-$Q$1)),"")))</f>
        <v/>
      </c>
      <c r="F1195" s="12">
        <f>IF(A1195="","",IF(L1195-$Q$1-3&lt;1,"",IF(COUNT(INDEX($C$5:$C$2004,(ROW()-4-$Q$1)-3):INDEX($C$5:$C$2004,(ROW()-4-$Q$1)))=4,AVERAGE(INDEX($C$5:$C$2004,(ROW()-4-$Q$1)-3):INDEX($C$5:$C$2004,(ROW()-4-$Q$1))),"")))</f>
        <v/>
      </c>
      <c r="G1195" s="12">
        <f>IF(A1195="","",IF(L1195-$Q$1&lt;1,"",IF(ISNUMBER(INDEX($M$5:$M$2004,(ROW()-4-$Q$1))),INDEX($M$5:$M$2004,(ROW()-4-$Q$1)),"")))</f>
        <v/>
      </c>
      <c r="H1195" s="11">
        <f>IF(AND(ISNUMBER(C1195),ISNUMBER(D1195),ISNUMBER(E1195),ISNUMBER(F1195),ISNUMBER(G1195)),ABS(D1195-C1195),"")</f>
        <v/>
      </c>
      <c r="I1195" s="11">
        <f>IF(ISNUMBER(H1195),ABS(E1195-C1195),"")</f>
        <v/>
      </c>
      <c r="J1195" s="12">
        <f>IF(ISNUMBER(H1195),ABS(F1195-C1195),"")</f>
        <v/>
      </c>
      <c r="K1195" s="12">
        <f>IF(ISNUMBER(H1195),ABS(G1195-C1195),"")</f>
        <v/>
      </c>
      <c r="L1195" s="11">
        <f>IF(A1195="","",IF(A1195=A1194,L1194+1,1))</f>
        <v/>
      </c>
      <c r="M1195" s="12">
        <f>IF(A1195="","",IF(L1195=1,IF(ISNUMBER(C1195),C1195,""),IF(ISNUMBER(C1195),IF(ISNUMBER(M1194),$Q$2*C1195+(1-$Q$2)*M1194,C1195),M1194)))</f>
        <v/>
      </c>
      <c r="N1195" s="11">
        <f>IF(A1195="","",IF(L1195=1,N1194+1,N1194))</f>
        <v/>
      </c>
    </row>
    <row r="1196">
      <c r="A1196" s="10" t="n"/>
      <c r="B1196" s="10" t="n"/>
      <c r="C1196" s="10" t="n"/>
      <c r="D1196" s="10" t="n"/>
      <c r="E1196" s="11">
        <f>IF(A1196="","",IF(L1196-$Q$1&lt;1,"",IF(ISNUMBER(INDEX($C$5:$C$2004,(ROW()-4-$Q$1))),INDEX($C$5:$C$2004,(ROW()-4-$Q$1)),"")))</f>
        <v/>
      </c>
      <c r="F1196" s="12">
        <f>IF(A1196="","",IF(L1196-$Q$1-3&lt;1,"",IF(COUNT(INDEX($C$5:$C$2004,(ROW()-4-$Q$1)-3):INDEX($C$5:$C$2004,(ROW()-4-$Q$1)))=4,AVERAGE(INDEX($C$5:$C$2004,(ROW()-4-$Q$1)-3):INDEX($C$5:$C$2004,(ROW()-4-$Q$1))),"")))</f>
        <v/>
      </c>
      <c r="G1196" s="12">
        <f>IF(A1196="","",IF(L1196-$Q$1&lt;1,"",IF(ISNUMBER(INDEX($M$5:$M$2004,(ROW()-4-$Q$1))),INDEX($M$5:$M$2004,(ROW()-4-$Q$1)),"")))</f>
        <v/>
      </c>
      <c r="H1196" s="11">
        <f>IF(AND(ISNUMBER(C1196),ISNUMBER(D1196),ISNUMBER(E1196),ISNUMBER(F1196),ISNUMBER(G1196)),ABS(D1196-C1196),"")</f>
        <v/>
      </c>
      <c r="I1196" s="11">
        <f>IF(ISNUMBER(H1196),ABS(E1196-C1196),"")</f>
        <v/>
      </c>
      <c r="J1196" s="12">
        <f>IF(ISNUMBER(H1196),ABS(F1196-C1196),"")</f>
        <v/>
      </c>
      <c r="K1196" s="12">
        <f>IF(ISNUMBER(H1196),ABS(G1196-C1196),"")</f>
        <v/>
      </c>
      <c r="L1196" s="11">
        <f>IF(A1196="","",IF(A1196=A1195,L1195+1,1))</f>
        <v/>
      </c>
      <c r="M1196" s="12">
        <f>IF(A1196="","",IF(L1196=1,IF(ISNUMBER(C1196),C1196,""),IF(ISNUMBER(C1196),IF(ISNUMBER(M1195),$Q$2*C1196+(1-$Q$2)*M1195,C1196),M1195)))</f>
        <v/>
      </c>
      <c r="N1196" s="11">
        <f>IF(A1196="","",IF(L1196=1,N1195+1,N1195))</f>
        <v/>
      </c>
    </row>
    <row r="1197">
      <c r="A1197" s="10" t="n"/>
      <c r="B1197" s="10" t="n"/>
      <c r="C1197" s="10" t="n"/>
      <c r="D1197" s="10" t="n"/>
      <c r="E1197" s="11">
        <f>IF(A1197="","",IF(L1197-$Q$1&lt;1,"",IF(ISNUMBER(INDEX($C$5:$C$2004,(ROW()-4-$Q$1))),INDEX($C$5:$C$2004,(ROW()-4-$Q$1)),"")))</f>
        <v/>
      </c>
      <c r="F1197" s="12">
        <f>IF(A1197="","",IF(L1197-$Q$1-3&lt;1,"",IF(COUNT(INDEX($C$5:$C$2004,(ROW()-4-$Q$1)-3):INDEX($C$5:$C$2004,(ROW()-4-$Q$1)))=4,AVERAGE(INDEX($C$5:$C$2004,(ROW()-4-$Q$1)-3):INDEX($C$5:$C$2004,(ROW()-4-$Q$1))),"")))</f>
        <v/>
      </c>
      <c r="G1197" s="12">
        <f>IF(A1197="","",IF(L1197-$Q$1&lt;1,"",IF(ISNUMBER(INDEX($M$5:$M$2004,(ROW()-4-$Q$1))),INDEX($M$5:$M$2004,(ROW()-4-$Q$1)),"")))</f>
        <v/>
      </c>
      <c r="H1197" s="11">
        <f>IF(AND(ISNUMBER(C1197),ISNUMBER(D1197),ISNUMBER(E1197),ISNUMBER(F1197),ISNUMBER(G1197)),ABS(D1197-C1197),"")</f>
        <v/>
      </c>
      <c r="I1197" s="11">
        <f>IF(ISNUMBER(H1197),ABS(E1197-C1197),"")</f>
        <v/>
      </c>
      <c r="J1197" s="12">
        <f>IF(ISNUMBER(H1197),ABS(F1197-C1197),"")</f>
        <v/>
      </c>
      <c r="K1197" s="12">
        <f>IF(ISNUMBER(H1197),ABS(G1197-C1197),"")</f>
        <v/>
      </c>
      <c r="L1197" s="11">
        <f>IF(A1197="","",IF(A1197=A1196,L1196+1,1))</f>
        <v/>
      </c>
      <c r="M1197" s="12">
        <f>IF(A1197="","",IF(L1197=1,IF(ISNUMBER(C1197),C1197,""),IF(ISNUMBER(C1197),IF(ISNUMBER(M1196),$Q$2*C1197+(1-$Q$2)*M1196,C1197),M1196)))</f>
        <v/>
      </c>
      <c r="N1197" s="11">
        <f>IF(A1197="","",IF(L1197=1,N1196+1,N1196))</f>
        <v/>
      </c>
    </row>
    <row r="1198">
      <c r="A1198" s="10" t="n"/>
      <c r="B1198" s="10" t="n"/>
      <c r="C1198" s="10" t="n"/>
      <c r="D1198" s="10" t="n"/>
      <c r="E1198" s="11">
        <f>IF(A1198="","",IF(L1198-$Q$1&lt;1,"",IF(ISNUMBER(INDEX($C$5:$C$2004,(ROW()-4-$Q$1))),INDEX($C$5:$C$2004,(ROW()-4-$Q$1)),"")))</f>
        <v/>
      </c>
      <c r="F1198" s="12">
        <f>IF(A1198="","",IF(L1198-$Q$1-3&lt;1,"",IF(COUNT(INDEX($C$5:$C$2004,(ROW()-4-$Q$1)-3):INDEX($C$5:$C$2004,(ROW()-4-$Q$1)))=4,AVERAGE(INDEX($C$5:$C$2004,(ROW()-4-$Q$1)-3):INDEX($C$5:$C$2004,(ROW()-4-$Q$1))),"")))</f>
        <v/>
      </c>
      <c r="G1198" s="12">
        <f>IF(A1198="","",IF(L1198-$Q$1&lt;1,"",IF(ISNUMBER(INDEX($M$5:$M$2004,(ROW()-4-$Q$1))),INDEX($M$5:$M$2004,(ROW()-4-$Q$1)),"")))</f>
        <v/>
      </c>
      <c r="H1198" s="11">
        <f>IF(AND(ISNUMBER(C1198),ISNUMBER(D1198),ISNUMBER(E1198),ISNUMBER(F1198),ISNUMBER(G1198)),ABS(D1198-C1198),"")</f>
        <v/>
      </c>
      <c r="I1198" s="11">
        <f>IF(ISNUMBER(H1198),ABS(E1198-C1198),"")</f>
        <v/>
      </c>
      <c r="J1198" s="12">
        <f>IF(ISNUMBER(H1198),ABS(F1198-C1198),"")</f>
        <v/>
      </c>
      <c r="K1198" s="12">
        <f>IF(ISNUMBER(H1198),ABS(G1198-C1198),"")</f>
        <v/>
      </c>
      <c r="L1198" s="11">
        <f>IF(A1198="","",IF(A1198=A1197,L1197+1,1))</f>
        <v/>
      </c>
      <c r="M1198" s="12">
        <f>IF(A1198="","",IF(L1198=1,IF(ISNUMBER(C1198),C1198,""),IF(ISNUMBER(C1198),IF(ISNUMBER(M1197),$Q$2*C1198+(1-$Q$2)*M1197,C1198),M1197)))</f>
        <v/>
      </c>
      <c r="N1198" s="11">
        <f>IF(A1198="","",IF(L1198=1,N1197+1,N1197))</f>
        <v/>
      </c>
    </row>
    <row r="1199">
      <c r="A1199" s="10" t="n"/>
      <c r="B1199" s="10" t="n"/>
      <c r="C1199" s="10" t="n"/>
      <c r="D1199" s="10" t="n"/>
      <c r="E1199" s="11">
        <f>IF(A1199="","",IF(L1199-$Q$1&lt;1,"",IF(ISNUMBER(INDEX($C$5:$C$2004,(ROW()-4-$Q$1))),INDEX($C$5:$C$2004,(ROW()-4-$Q$1)),"")))</f>
        <v/>
      </c>
      <c r="F1199" s="12">
        <f>IF(A1199="","",IF(L1199-$Q$1-3&lt;1,"",IF(COUNT(INDEX($C$5:$C$2004,(ROW()-4-$Q$1)-3):INDEX($C$5:$C$2004,(ROW()-4-$Q$1)))=4,AVERAGE(INDEX($C$5:$C$2004,(ROW()-4-$Q$1)-3):INDEX($C$5:$C$2004,(ROW()-4-$Q$1))),"")))</f>
        <v/>
      </c>
      <c r="G1199" s="12">
        <f>IF(A1199="","",IF(L1199-$Q$1&lt;1,"",IF(ISNUMBER(INDEX($M$5:$M$2004,(ROW()-4-$Q$1))),INDEX($M$5:$M$2004,(ROW()-4-$Q$1)),"")))</f>
        <v/>
      </c>
      <c r="H1199" s="11">
        <f>IF(AND(ISNUMBER(C1199),ISNUMBER(D1199),ISNUMBER(E1199),ISNUMBER(F1199),ISNUMBER(G1199)),ABS(D1199-C1199),"")</f>
        <v/>
      </c>
      <c r="I1199" s="11">
        <f>IF(ISNUMBER(H1199),ABS(E1199-C1199),"")</f>
        <v/>
      </c>
      <c r="J1199" s="12">
        <f>IF(ISNUMBER(H1199),ABS(F1199-C1199),"")</f>
        <v/>
      </c>
      <c r="K1199" s="12">
        <f>IF(ISNUMBER(H1199),ABS(G1199-C1199),"")</f>
        <v/>
      </c>
      <c r="L1199" s="11">
        <f>IF(A1199="","",IF(A1199=A1198,L1198+1,1))</f>
        <v/>
      </c>
      <c r="M1199" s="12">
        <f>IF(A1199="","",IF(L1199=1,IF(ISNUMBER(C1199),C1199,""),IF(ISNUMBER(C1199),IF(ISNUMBER(M1198),$Q$2*C1199+(1-$Q$2)*M1198,C1199),M1198)))</f>
        <v/>
      </c>
      <c r="N1199" s="11">
        <f>IF(A1199="","",IF(L1199=1,N1198+1,N1198))</f>
        <v/>
      </c>
    </row>
    <row r="1200">
      <c r="A1200" s="10" t="n"/>
      <c r="B1200" s="10" t="n"/>
      <c r="C1200" s="10" t="n"/>
      <c r="D1200" s="10" t="n"/>
      <c r="E1200" s="11">
        <f>IF(A1200="","",IF(L1200-$Q$1&lt;1,"",IF(ISNUMBER(INDEX($C$5:$C$2004,(ROW()-4-$Q$1))),INDEX($C$5:$C$2004,(ROW()-4-$Q$1)),"")))</f>
        <v/>
      </c>
      <c r="F1200" s="12">
        <f>IF(A1200="","",IF(L1200-$Q$1-3&lt;1,"",IF(COUNT(INDEX($C$5:$C$2004,(ROW()-4-$Q$1)-3):INDEX($C$5:$C$2004,(ROW()-4-$Q$1)))=4,AVERAGE(INDEX($C$5:$C$2004,(ROW()-4-$Q$1)-3):INDEX($C$5:$C$2004,(ROW()-4-$Q$1))),"")))</f>
        <v/>
      </c>
      <c r="G1200" s="12">
        <f>IF(A1200="","",IF(L1200-$Q$1&lt;1,"",IF(ISNUMBER(INDEX($M$5:$M$2004,(ROW()-4-$Q$1))),INDEX($M$5:$M$2004,(ROW()-4-$Q$1)),"")))</f>
        <v/>
      </c>
      <c r="H1200" s="11">
        <f>IF(AND(ISNUMBER(C1200),ISNUMBER(D1200),ISNUMBER(E1200),ISNUMBER(F1200),ISNUMBER(G1200)),ABS(D1200-C1200),"")</f>
        <v/>
      </c>
      <c r="I1200" s="11">
        <f>IF(ISNUMBER(H1200),ABS(E1200-C1200),"")</f>
        <v/>
      </c>
      <c r="J1200" s="12">
        <f>IF(ISNUMBER(H1200),ABS(F1200-C1200),"")</f>
        <v/>
      </c>
      <c r="K1200" s="12">
        <f>IF(ISNUMBER(H1200),ABS(G1200-C1200),"")</f>
        <v/>
      </c>
      <c r="L1200" s="11">
        <f>IF(A1200="","",IF(A1200=A1199,L1199+1,1))</f>
        <v/>
      </c>
      <c r="M1200" s="12">
        <f>IF(A1200="","",IF(L1200=1,IF(ISNUMBER(C1200),C1200,""),IF(ISNUMBER(C1200),IF(ISNUMBER(M1199),$Q$2*C1200+(1-$Q$2)*M1199,C1200),M1199)))</f>
        <v/>
      </c>
      <c r="N1200" s="11">
        <f>IF(A1200="","",IF(L1200=1,N1199+1,N1199))</f>
        <v/>
      </c>
    </row>
    <row r="1201">
      <c r="A1201" s="10" t="n"/>
      <c r="B1201" s="10" t="n"/>
      <c r="C1201" s="10" t="n"/>
      <c r="D1201" s="10" t="n"/>
      <c r="E1201" s="11">
        <f>IF(A1201="","",IF(L1201-$Q$1&lt;1,"",IF(ISNUMBER(INDEX($C$5:$C$2004,(ROW()-4-$Q$1))),INDEX($C$5:$C$2004,(ROW()-4-$Q$1)),"")))</f>
        <v/>
      </c>
      <c r="F1201" s="12">
        <f>IF(A1201="","",IF(L1201-$Q$1-3&lt;1,"",IF(COUNT(INDEX($C$5:$C$2004,(ROW()-4-$Q$1)-3):INDEX($C$5:$C$2004,(ROW()-4-$Q$1)))=4,AVERAGE(INDEX($C$5:$C$2004,(ROW()-4-$Q$1)-3):INDEX($C$5:$C$2004,(ROW()-4-$Q$1))),"")))</f>
        <v/>
      </c>
      <c r="G1201" s="12">
        <f>IF(A1201="","",IF(L1201-$Q$1&lt;1,"",IF(ISNUMBER(INDEX($M$5:$M$2004,(ROW()-4-$Q$1))),INDEX($M$5:$M$2004,(ROW()-4-$Q$1)),"")))</f>
        <v/>
      </c>
      <c r="H1201" s="11">
        <f>IF(AND(ISNUMBER(C1201),ISNUMBER(D1201),ISNUMBER(E1201),ISNUMBER(F1201),ISNUMBER(G1201)),ABS(D1201-C1201),"")</f>
        <v/>
      </c>
      <c r="I1201" s="11">
        <f>IF(ISNUMBER(H1201),ABS(E1201-C1201),"")</f>
        <v/>
      </c>
      <c r="J1201" s="12">
        <f>IF(ISNUMBER(H1201),ABS(F1201-C1201),"")</f>
        <v/>
      </c>
      <c r="K1201" s="12">
        <f>IF(ISNUMBER(H1201),ABS(G1201-C1201),"")</f>
        <v/>
      </c>
      <c r="L1201" s="11">
        <f>IF(A1201="","",IF(A1201=A1200,L1200+1,1))</f>
        <v/>
      </c>
      <c r="M1201" s="12">
        <f>IF(A1201="","",IF(L1201=1,IF(ISNUMBER(C1201),C1201,""),IF(ISNUMBER(C1201),IF(ISNUMBER(M1200),$Q$2*C1201+(1-$Q$2)*M1200,C1201),M1200)))</f>
        <v/>
      </c>
      <c r="N1201" s="11">
        <f>IF(A1201="","",IF(L1201=1,N1200+1,N1200))</f>
        <v/>
      </c>
    </row>
    <row r="1202">
      <c r="A1202" s="10" t="n"/>
      <c r="B1202" s="10" t="n"/>
      <c r="C1202" s="10" t="n"/>
      <c r="D1202" s="10" t="n"/>
      <c r="E1202" s="11">
        <f>IF(A1202="","",IF(L1202-$Q$1&lt;1,"",IF(ISNUMBER(INDEX($C$5:$C$2004,(ROW()-4-$Q$1))),INDEX($C$5:$C$2004,(ROW()-4-$Q$1)),"")))</f>
        <v/>
      </c>
      <c r="F1202" s="12">
        <f>IF(A1202="","",IF(L1202-$Q$1-3&lt;1,"",IF(COUNT(INDEX($C$5:$C$2004,(ROW()-4-$Q$1)-3):INDEX($C$5:$C$2004,(ROW()-4-$Q$1)))=4,AVERAGE(INDEX($C$5:$C$2004,(ROW()-4-$Q$1)-3):INDEX($C$5:$C$2004,(ROW()-4-$Q$1))),"")))</f>
        <v/>
      </c>
      <c r="G1202" s="12">
        <f>IF(A1202="","",IF(L1202-$Q$1&lt;1,"",IF(ISNUMBER(INDEX($M$5:$M$2004,(ROW()-4-$Q$1))),INDEX($M$5:$M$2004,(ROW()-4-$Q$1)),"")))</f>
        <v/>
      </c>
      <c r="H1202" s="11">
        <f>IF(AND(ISNUMBER(C1202),ISNUMBER(D1202),ISNUMBER(E1202),ISNUMBER(F1202),ISNUMBER(G1202)),ABS(D1202-C1202),"")</f>
        <v/>
      </c>
      <c r="I1202" s="11">
        <f>IF(ISNUMBER(H1202),ABS(E1202-C1202),"")</f>
        <v/>
      </c>
      <c r="J1202" s="12">
        <f>IF(ISNUMBER(H1202),ABS(F1202-C1202),"")</f>
        <v/>
      </c>
      <c r="K1202" s="12">
        <f>IF(ISNUMBER(H1202),ABS(G1202-C1202),"")</f>
        <v/>
      </c>
      <c r="L1202" s="11">
        <f>IF(A1202="","",IF(A1202=A1201,L1201+1,1))</f>
        <v/>
      </c>
      <c r="M1202" s="12">
        <f>IF(A1202="","",IF(L1202=1,IF(ISNUMBER(C1202),C1202,""),IF(ISNUMBER(C1202),IF(ISNUMBER(M1201),$Q$2*C1202+(1-$Q$2)*M1201,C1202),M1201)))</f>
        <v/>
      </c>
      <c r="N1202" s="11">
        <f>IF(A1202="","",IF(L1202=1,N1201+1,N1201))</f>
        <v/>
      </c>
    </row>
    <row r="1203">
      <c r="A1203" s="10" t="n"/>
      <c r="B1203" s="10" t="n"/>
      <c r="C1203" s="10" t="n"/>
      <c r="D1203" s="10" t="n"/>
      <c r="E1203" s="11">
        <f>IF(A1203="","",IF(L1203-$Q$1&lt;1,"",IF(ISNUMBER(INDEX($C$5:$C$2004,(ROW()-4-$Q$1))),INDEX($C$5:$C$2004,(ROW()-4-$Q$1)),"")))</f>
        <v/>
      </c>
      <c r="F1203" s="12">
        <f>IF(A1203="","",IF(L1203-$Q$1-3&lt;1,"",IF(COUNT(INDEX($C$5:$C$2004,(ROW()-4-$Q$1)-3):INDEX($C$5:$C$2004,(ROW()-4-$Q$1)))=4,AVERAGE(INDEX($C$5:$C$2004,(ROW()-4-$Q$1)-3):INDEX($C$5:$C$2004,(ROW()-4-$Q$1))),"")))</f>
        <v/>
      </c>
      <c r="G1203" s="12">
        <f>IF(A1203="","",IF(L1203-$Q$1&lt;1,"",IF(ISNUMBER(INDEX($M$5:$M$2004,(ROW()-4-$Q$1))),INDEX($M$5:$M$2004,(ROW()-4-$Q$1)),"")))</f>
        <v/>
      </c>
      <c r="H1203" s="11">
        <f>IF(AND(ISNUMBER(C1203),ISNUMBER(D1203),ISNUMBER(E1203),ISNUMBER(F1203),ISNUMBER(G1203)),ABS(D1203-C1203),"")</f>
        <v/>
      </c>
      <c r="I1203" s="11">
        <f>IF(ISNUMBER(H1203),ABS(E1203-C1203),"")</f>
        <v/>
      </c>
      <c r="J1203" s="12">
        <f>IF(ISNUMBER(H1203),ABS(F1203-C1203),"")</f>
        <v/>
      </c>
      <c r="K1203" s="12">
        <f>IF(ISNUMBER(H1203),ABS(G1203-C1203),"")</f>
        <v/>
      </c>
      <c r="L1203" s="11">
        <f>IF(A1203="","",IF(A1203=A1202,L1202+1,1))</f>
        <v/>
      </c>
      <c r="M1203" s="12">
        <f>IF(A1203="","",IF(L1203=1,IF(ISNUMBER(C1203),C1203,""),IF(ISNUMBER(C1203),IF(ISNUMBER(M1202),$Q$2*C1203+(1-$Q$2)*M1202,C1203),M1202)))</f>
        <v/>
      </c>
      <c r="N1203" s="11">
        <f>IF(A1203="","",IF(L1203=1,N1202+1,N1202))</f>
        <v/>
      </c>
    </row>
    <row r="1204">
      <c r="A1204" s="10" t="n"/>
      <c r="B1204" s="10" t="n"/>
      <c r="C1204" s="10" t="n"/>
      <c r="D1204" s="10" t="n"/>
      <c r="E1204" s="11">
        <f>IF(A1204="","",IF(L1204-$Q$1&lt;1,"",IF(ISNUMBER(INDEX($C$5:$C$2004,(ROW()-4-$Q$1))),INDEX($C$5:$C$2004,(ROW()-4-$Q$1)),"")))</f>
        <v/>
      </c>
      <c r="F1204" s="12">
        <f>IF(A1204="","",IF(L1204-$Q$1-3&lt;1,"",IF(COUNT(INDEX($C$5:$C$2004,(ROW()-4-$Q$1)-3):INDEX($C$5:$C$2004,(ROW()-4-$Q$1)))=4,AVERAGE(INDEX($C$5:$C$2004,(ROW()-4-$Q$1)-3):INDEX($C$5:$C$2004,(ROW()-4-$Q$1))),"")))</f>
        <v/>
      </c>
      <c r="G1204" s="12">
        <f>IF(A1204="","",IF(L1204-$Q$1&lt;1,"",IF(ISNUMBER(INDEX($M$5:$M$2004,(ROW()-4-$Q$1))),INDEX($M$5:$M$2004,(ROW()-4-$Q$1)),"")))</f>
        <v/>
      </c>
      <c r="H1204" s="11">
        <f>IF(AND(ISNUMBER(C1204),ISNUMBER(D1204),ISNUMBER(E1204),ISNUMBER(F1204),ISNUMBER(G1204)),ABS(D1204-C1204),"")</f>
        <v/>
      </c>
      <c r="I1204" s="11">
        <f>IF(ISNUMBER(H1204),ABS(E1204-C1204),"")</f>
        <v/>
      </c>
      <c r="J1204" s="12">
        <f>IF(ISNUMBER(H1204),ABS(F1204-C1204),"")</f>
        <v/>
      </c>
      <c r="K1204" s="12">
        <f>IF(ISNUMBER(H1204),ABS(G1204-C1204),"")</f>
        <v/>
      </c>
      <c r="L1204" s="11">
        <f>IF(A1204="","",IF(A1204=A1203,L1203+1,1))</f>
        <v/>
      </c>
      <c r="M1204" s="12">
        <f>IF(A1204="","",IF(L1204=1,IF(ISNUMBER(C1204),C1204,""),IF(ISNUMBER(C1204),IF(ISNUMBER(M1203),$Q$2*C1204+(1-$Q$2)*M1203,C1204),M1203)))</f>
        <v/>
      </c>
      <c r="N1204" s="11">
        <f>IF(A1204="","",IF(L1204=1,N1203+1,N1203))</f>
        <v/>
      </c>
    </row>
    <row r="1205">
      <c r="A1205" s="10" t="n"/>
      <c r="B1205" s="10" t="n"/>
      <c r="C1205" s="10" t="n"/>
      <c r="D1205" s="10" t="n"/>
      <c r="E1205" s="11">
        <f>IF(A1205="","",IF(L1205-$Q$1&lt;1,"",IF(ISNUMBER(INDEX($C$5:$C$2004,(ROW()-4-$Q$1))),INDEX($C$5:$C$2004,(ROW()-4-$Q$1)),"")))</f>
        <v/>
      </c>
      <c r="F1205" s="12">
        <f>IF(A1205="","",IF(L1205-$Q$1-3&lt;1,"",IF(COUNT(INDEX($C$5:$C$2004,(ROW()-4-$Q$1)-3):INDEX($C$5:$C$2004,(ROW()-4-$Q$1)))=4,AVERAGE(INDEX($C$5:$C$2004,(ROW()-4-$Q$1)-3):INDEX($C$5:$C$2004,(ROW()-4-$Q$1))),"")))</f>
        <v/>
      </c>
      <c r="G1205" s="12">
        <f>IF(A1205="","",IF(L1205-$Q$1&lt;1,"",IF(ISNUMBER(INDEX($M$5:$M$2004,(ROW()-4-$Q$1))),INDEX($M$5:$M$2004,(ROW()-4-$Q$1)),"")))</f>
        <v/>
      </c>
      <c r="H1205" s="11">
        <f>IF(AND(ISNUMBER(C1205),ISNUMBER(D1205),ISNUMBER(E1205),ISNUMBER(F1205),ISNUMBER(G1205)),ABS(D1205-C1205),"")</f>
        <v/>
      </c>
      <c r="I1205" s="11">
        <f>IF(ISNUMBER(H1205),ABS(E1205-C1205),"")</f>
        <v/>
      </c>
      <c r="J1205" s="12">
        <f>IF(ISNUMBER(H1205),ABS(F1205-C1205),"")</f>
        <v/>
      </c>
      <c r="K1205" s="12">
        <f>IF(ISNUMBER(H1205),ABS(G1205-C1205),"")</f>
        <v/>
      </c>
      <c r="L1205" s="11">
        <f>IF(A1205="","",IF(A1205=A1204,L1204+1,1))</f>
        <v/>
      </c>
      <c r="M1205" s="12">
        <f>IF(A1205="","",IF(L1205=1,IF(ISNUMBER(C1205),C1205,""),IF(ISNUMBER(C1205),IF(ISNUMBER(M1204),$Q$2*C1205+(1-$Q$2)*M1204,C1205),M1204)))</f>
        <v/>
      </c>
      <c r="N1205" s="11">
        <f>IF(A1205="","",IF(L1205=1,N1204+1,N1204))</f>
        <v/>
      </c>
    </row>
    <row r="1206">
      <c r="A1206" s="10" t="n"/>
      <c r="B1206" s="10" t="n"/>
      <c r="C1206" s="10" t="n"/>
      <c r="D1206" s="10" t="n"/>
      <c r="E1206" s="11">
        <f>IF(A1206="","",IF(L1206-$Q$1&lt;1,"",IF(ISNUMBER(INDEX($C$5:$C$2004,(ROW()-4-$Q$1))),INDEX($C$5:$C$2004,(ROW()-4-$Q$1)),"")))</f>
        <v/>
      </c>
      <c r="F1206" s="12">
        <f>IF(A1206="","",IF(L1206-$Q$1-3&lt;1,"",IF(COUNT(INDEX($C$5:$C$2004,(ROW()-4-$Q$1)-3):INDEX($C$5:$C$2004,(ROW()-4-$Q$1)))=4,AVERAGE(INDEX($C$5:$C$2004,(ROW()-4-$Q$1)-3):INDEX($C$5:$C$2004,(ROW()-4-$Q$1))),"")))</f>
        <v/>
      </c>
      <c r="G1206" s="12">
        <f>IF(A1206="","",IF(L1206-$Q$1&lt;1,"",IF(ISNUMBER(INDEX($M$5:$M$2004,(ROW()-4-$Q$1))),INDEX($M$5:$M$2004,(ROW()-4-$Q$1)),"")))</f>
        <v/>
      </c>
      <c r="H1206" s="11">
        <f>IF(AND(ISNUMBER(C1206),ISNUMBER(D1206),ISNUMBER(E1206),ISNUMBER(F1206),ISNUMBER(G1206)),ABS(D1206-C1206),"")</f>
        <v/>
      </c>
      <c r="I1206" s="11">
        <f>IF(ISNUMBER(H1206),ABS(E1206-C1206),"")</f>
        <v/>
      </c>
      <c r="J1206" s="12">
        <f>IF(ISNUMBER(H1206),ABS(F1206-C1206),"")</f>
        <v/>
      </c>
      <c r="K1206" s="12">
        <f>IF(ISNUMBER(H1206),ABS(G1206-C1206),"")</f>
        <v/>
      </c>
      <c r="L1206" s="11">
        <f>IF(A1206="","",IF(A1206=A1205,L1205+1,1))</f>
        <v/>
      </c>
      <c r="M1206" s="12">
        <f>IF(A1206="","",IF(L1206=1,IF(ISNUMBER(C1206),C1206,""),IF(ISNUMBER(C1206),IF(ISNUMBER(M1205),$Q$2*C1206+(1-$Q$2)*M1205,C1206),M1205)))</f>
        <v/>
      </c>
      <c r="N1206" s="11">
        <f>IF(A1206="","",IF(L1206=1,N1205+1,N1205))</f>
        <v/>
      </c>
    </row>
    <row r="1207">
      <c r="A1207" s="10" t="n"/>
      <c r="B1207" s="10" t="n"/>
      <c r="C1207" s="10" t="n"/>
      <c r="D1207" s="10" t="n"/>
      <c r="E1207" s="11">
        <f>IF(A1207="","",IF(L1207-$Q$1&lt;1,"",IF(ISNUMBER(INDEX($C$5:$C$2004,(ROW()-4-$Q$1))),INDEX($C$5:$C$2004,(ROW()-4-$Q$1)),"")))</f>
        <v/>
      </c>
      <c r="F1207" s="12">
        <f>IF(A1207="","",IF(L1207-$Q$1-3&lt;1,"",IF(COUNT(INDEX($C$5:$C$2004,(ROW()-4-$Q$1)-3):INDEX($C$5:$C$2004,(ROW()-4-$Q$1)))=4,AVERAGE(INDEX($C$5:$C$2004,(ROW()-4-$Q$1)-3):INDEX($C$5:$C$2004,(ROW()-4-$Q$1))),"")))</f>
        <v/>
      </c>
      <c r="G1207" s="12">
        <f>IF(A1207="","",IF(L1207-$Q$1&lt;1,"",IF(ISNUMBER(INDEX($M$5:$M$2004,(ROW()-4-$Q$1))),INDEX($M$5:$M$2004,(ROW()-4-$Q$1)),"")))</f>
        <v/>
      </c>
      <c r="H1207" s="11">
        <f>IF(AND(ISNUMBER(C1207),ISNUMBER(D1207),ISNUMBER(E1207),ISNUMBER(F1207),ISNUMBER(G1207)),ABS(D1207-C1207),"")</f>
        <v/>
      </c>
      <c r="I1207" s="11">
        <f>IF(ISNUMBER(H1207),ABS(E1207-C1207),"")</f>
        <v/>
      </c>
      <c r="J1207" s="12">
        <f>IF(ISNUMBER(H1207),ABS(F1207-C1207),"")</f>
        <v/>
      </c>
      <c r="K1207" s="12">
        <f>IF(ISNUMBER(H1207),ABS(G1207-C1207),"")</f>
        <v/>
      </c>
      <c r="L1207" s="11">
        <f>IF(A1207="","",IF(A1207=A1206,L1206+1,1))</f>
        <v/>
      </c>
      <c r="M1207" s="12">
        <f>IF(A1207="","",IF(L1207=1,IF(ISNUMBER(C1207),C1207,""),IF(ISNUMBER(C1207),IF(ISNUMBER(M1206),$Q$2*C1207+(1-$Q$2)*M1206,C1207),M1206)))</f>
        <v/>
      </c>
      <c r="N1207" s="11">
        <f>IF(A1207="","",IF(L1207=1,N1206+1,N1206))</f>
        <v/>
      </c>
    </row>
    <row r="1208">
      <c r="A1208" s="10" t="n"/>
      <c r="B1208" s="10" t="n"/>
      <c r="C1208" s="10" t="n"/>
      <c r="D1208" s="10" t="n"/>
      <c r="E1208" s="11">
        <f>IF(A1208="","",IF(L1208-$Q$1&lt;1,"",IF(ISNUMBER(INDEX($C$5:$C$2004,(ROW()-4-$Q$1))),INDEX($C$5:$C$2004,(ROW()-4-$Q$1)),"")))</f>
        <v/>
      </c>
      <c r="F1208" s="12">
        <f>IF(A1208="","",IF(L1208-$Q$1-3&lt;1,"",IF(COUNT(INDEX($C$5:$C$2004,(ROW()-4-$Q$1)-3):INDEX($C$5:$C$2004,(ROW()-4-$Q$1)))=4,AVERAGE(INDEX($C$5:$C$2004,(ROW()-4-$Q$1)-3):INDEX($C$5:$C$2004,(ROW()-4-$Q$1))),"")))</f>
        <v/>
      </c>
      <c r="G1208" s="12">
        <f>IF(A1208="","",IF(L1208-$Q$1&lt;1,"",IF(ISNUMBER(INDEX($M$5:$M$2004,(ROW()-4-$Q$1))),INDEX($M$5:$M$2004,(ROW()-4-$Q$1)),"")))</f>
        <v/>
      </c>
      <c r="H1208" s="11">
        <f>IF(AND(ISNUMBER(C1208),ISNUMBER(D1208),ISNUMBER(E1208),ISNUMBER(F1208),ISNUMBER(G1208)),ABS(D1208-C1208),"")</f>
        <v/>
      </c>
      <c r="I1208" s="11">
        <f>IF(ISNUMBER(H1208),ABS(E1208-C1208),"")</f>
        <v/>
      </c>
      <c r="J1208" s="12">
        <f>IF(ISNUMBER(H1208),ABS(F1208-C1208),"")</f>
        <v/>
      </c>
      <c r="K1208" s="12">
        <f>IF(ISNUMBER(H1208),ABS(G1208-C1208),"")</f>
        <v/>
      </c>
      <c r="L1208" s="11">
        <f>IF(A1208="","",IF(A1208=A1207,L1207+1,1))</f>
        <v/>
      </c>
      <c r="M1208" s="12">
        <f>IF(A1208="","",IF(L1208=1,IF(ISNUMBER(C1208),C1208,""),IF(ISNUMBER(C1208),IF(ISNUMBER(M1207),$Q$2*C1208+(1-$Q$2)*M1207,C1208),M1207)))</f>
        <v/>
      </c>
      <c r="N1208" s="11">
        <f>IF(A1208="","",IF(L1208=1,N1207+1,N1207))</f>
        <v/>
      </c>
    </row>
    <row r="1209">
      <c r="A1209" s="10" t="n"/>
      <c r="B1209" s="10" t="n"/>
      <c r="C1209" s="10" t="n"/>
      <c r="D1209" s="10" t="n"/>
      <c r="E1209" s="11">
        <f>IF(A1209="","",IF(L1209-$Q$1&lt;1,"",IF(ISNUMBER(INDEX($C$5:$C$2004,(ROW()-4-$Q$1))),INDEX($C$5:$C$2004,(ROW()-4-$Q$1)),"")))</f>
        <v/>
      </c>
      <c r="F1209" s="12">
        <f>IF(A1209="","",IF(L1209-$Q$1-3&lt;1,"",IF(COUNT(INDEX($C$5:$C$2004,(ROW()-4-$Q$1)-3):INDEX($C$5:$C$2004,(ROW()-4-$Q$1)))=4,AVERAGE(INDEX($C$5:$C$2004,(ROW()-4-$Q$1)-3):INDEX($C$5:$C$2004,(ROW()-4-$Q$1))),"")))</f>
        <v/>
      </c>
      <c r="G1209" s="12">
        <f>IF(A1209="","",IF(L1209-$Q$1&lt;1,"",IF(ISNUMBER(INDEX($M$5:$M$2004,(ROW()-4-$Q$1))),INDEX($M$5:$M$2004,(ROW()-4-$Q$1)),"")))</f>
        <v/>
      </c>
      <c r="H1209" s="11">
        <f>IF(AND(ISNUMBER(C1209),ISNUMBER(D1209),ISNUMBER(E1209),ISNUMBER(F1209),ISNUMBER(G1209)),ABS(D1209-C1209),"")</f>
        <v/>
      </c>
      <c r="I1209" s="11">
        <f>IF(ISNUMBER(H1209),ABS(E1209-C1209),"")</f>
        <v/>
      </c>
      <c r="J1209" s="12">
        <f>IF(ISNUMBER(H1209),ABS(F1209-C1209),"")</f>
        <v/>
      </c>
      <c r="K1209" s="12">
        <f>IF(ISNUMBER(H1209),ABS(G1209-C1209),"")</f>
        <v/>
      </c>
      <c r="L1209" s="11">
        <f>IF(A1209="","",IF(A1209=A1208,L1208+1,1))</f>
        <v/>
      </c>
      <c r="M1209" s="12">
        <f>IF(A1209="","",IF(L1209=1,IF(ISNUMBER(C1209),C1209,""),IF(ISNUMBER(C1209),IF(ISNUMBER(M1208),$Q$2*C1209+(1-$Q$2)*M1208,C1209),M1208)))</f>
        <v/>
      </c>
      <c r="N1209" s="11">
        <f>IF(A1209="","",IF(L1209=1,N1208+1,N1208))</f>
        <v/>
      </c>
    </row>
    <row r="1210">
      <c r="A1210" s="10" t="n"/>
      <c r="B1210" s="10" t="n"/>
      <c r="C1210" s="10" t="n"/>
      <c r="D1210" s="10" t="n"/>
      <c r="E1210" s="11">
        <f>IF(A1210="","",IF(L1210-$Q$1&lt;1,"",IF(ISNUMBER(INDEX($C$5:$C$2004,(ROW()-4-$Q$1))),INDEX($C$5:$C$2004,(ROW()-4-$Q$1)),"")))</f>
        <v/>
      </c>
      <c r="F1210" s="12">
        <f>IF(A1210="","",IF(L1210-$Q$1-3&lt;1,"",IF(COUNT(INDEX($C$5:$C$2004,(ROW()-4-$Q$1)-3):INDEX($C$5:$C$2004,(ROW()-4-$Q$1)))=4,AVERAGE(INDEX($C$5:$C$2004,(ROW()-4-$Q$1)-3):INDEX($C$5:$C$2004,(ROW()-4-$Q$1))),"")))</f>
        <v/>
      </c>
      <c r="G1210" s="12">
        <f>IF(A1210="","",IF(L1210-$Q$1&lt;1,"",IF(ISNUMBER(INDEX($M$5:$M$2004,(ROW()-4-$Q$1))),INDEX($M$5:$M$2004,(ROW()-4-$Q$1)),"")))</f>
        <v/>
      </c>
      <c r="H1210" s="11">
        <f>IF(AND(ISNUMBER(C1210),ISNUMBER(D1210),ISNUMBER(E1210),ISNUMBER(F1210),ISNUMBER(G1210)),ABS(D1210-C1210),"")</f>
        <v/>
      </c>
      <c r="I1210" s="11">
        <f>IF(ISNUMBER(H1210),ABS(E1210-C1210),"")</f>
        <v/>
      </c>
      <c r="J1210" s="12">
        <f>IF(ISNUMBER(H1210),ABS(F1210-C1210),"")</f>
        <v/>
      </c>
      <c r="K1210" s="12">
        <f>IF(ISNUMBER(H1210),ABS(G1210-C1210),"")</f>
        <v/>
      </c>
      <c r="L1210" s="11">
        <f>IF(A1210="","",IF(A1210=A1209,L1209+1,1))</f>
        <v/>
      </c>
      <c r="M1210" s="12">
        <f>IF(A1210="","",IF(L1210=1,IF(ISNUMBER(C1210),C1210,""),IF(ISNUMBER(C1210),IF(ISNUMBER(M1209),$Q$2*C1210+(1-$Q$2)*M1209,C1210),M1209)))</f>
        <v/>
      </c>
      <c r="N1210" s="11">
        <f>IF(A1210="","",IF(L1210=1,N1209+1,N1209))</f>
        <v/>
      </c>
    </row>
    <row r="1211">
      <c r="A1211" s="10" t="n"/>
      <c r="B1211" s="10" t="n"/>
      <c r="C1211" s="10" t="n"/>
      <c r="D1211" s="10" t="n"/>
      <c r="E1211" s="11">
        <f>IF(A1211="","",IF(L1211-$Q$1&lt;1,"",IF(ISNUMBER(INDEX($C$5:$C$2004,(ROW()-4-$Q$1))),INDEX($C$5:$C$2004,(ROW()-4-$Q$1)),"")))</f>
        <v/>
      </c>
      <c r="F1211" s="12">
        <f>IF(A1211="","",IF(L1211-$Q$1-3&lt;1,"",IF(COUNT(INDEX($C$5:$C$2004,(ROW()-4-$Q$1)-3):INDEX($C$5:$C$2004,(ROW()-4-$Q$1)))=4,AVERAGE(INDEX($C$5:$C$2004,(ROW()-4-$Q$1)-3):INDEX($C$5:$C$2004,(ROW()-4-$Q$1))),"")))</f>
        <v/>
      </c>
      <c r="G1211" s="12">
        <f>IF(A1211="","",IF(L1211-$Q$1&lt;1,"",IF(ISNUMBER(INDEX($M$5:$M$2004,(ROW()-4-$Q$1))),INDEX($M$5:$M$2004,(ROW()-4-$Q$1)),"")))</f>
        <v/>
      </c>
      <c r="H1211" s="11">
        <f>IF(AND(ISNUMBER(C1211),ISNUMBER(D1211),ISNUMBER(E1211),ISNUMBER(F1211),ISNUMBER(G1211)),ABS(D1211-C1211),"")</f>
        <v/>
      </c>
      <c r="I1211" s="11">
        <f>IF(ISNUMBER(H1211),ABS(E1211-C1211),"")</f>
        <v/>
      </c>
      <c r="J1211" s="12">
        <f>IF(ISNUMBER(H1211),ABS(F1211-C1211),"")</f>
        <v/>
      </c>
      <c r="K1211" s="12">
        <f>IF(ISNUMBER(H1211),ABS(G1211-C1211),"")</f>
        <v/>
      </c>
      <c r="L1211" s="11">
        <f>IF(A1211="","",IF(A1211=A1210,L1210+1,1))</f>
        <v/>
      </c>
      <c r="M1211" s="12">
        <f>IF(A1211="","",IF(L1211=1,IF(ISNUMBER(C1211),C1211,""),IF(ISNUMBER(C1211),IF(ISNUMBER(M1210),$Q$2*C1211+(1-$Q$2)*M1210,C1211),M1210)))</f>
        <v/>
      </c>
      <c r="N1211" s="11">
        <f>IF(A1211="","",IF(L1211=1,N1210+1,N1210))</f>
        <v/>
      </c>
    </row>
    <row r="1212">
      <c r="A1212" s="10" t="n"/>
      <c r="B1212" s="10" t="n"/>
      <c r="C1212" s="10" t="n"/>
      <c r="D1212" s="10" t="n"/>
      <c r="E1212" s="11">
        <f>IF(A1212="","",IF(L1212-$Q$1&lt;1,"",IF(ISNUMBER(INDEX($C$5:$C$2004,(ROW()-4-$Q$1))),INDEX($C$5:$C$2004,(ROW()-4-$Q$1)),"")))</f>
        <v/>
      </c>
      <c r="F1212" s="12">
        <f>IF(A1212="","",IF(L1212-$Q$1-3&lt;1,"",IF(COUNT(INDEX($C$5:$C$2004,(ROW()-4-$Q$1)-3):INDEX($C$5:$C$2004,(ROW()-4-$Q$1)))=4,AVERAGE(INDEX($C$5:$C$2004,(ROW()-4-$Q$1)-3):INDEX($C$5:$C$2004,(ROW()-4-$Q$1))),"")))</f>
        <v/>
      </c>
      <c r="G1212" s="12">
        <f>IF(A1212="","",IF(L1212-$Q$1&lt;1,"",IF(ISNUMBER(INDEX($M$5:$M$2004,(ROW()-4-$Q$1))),INDEX($M$5:$M$2004,(ROW()-4-$Q$1)),"")))</f>
        <v/>
      </c>
      <c r="H1212" s="11">
        <f>IF(AND(ISNUMBER(C1212),ISNUMBER(D1212),ISNUMBER(E1212),ISNUMBER(F1212),ISNUMBER(G1212)),ABS(D1212-C1212),"")</f>
        <v/>
      </c>
      <c r="I1212" s="11">
        <f>IF(ISNUMBER(H1212),ABS(E1212-C1212),"")</f>
        <v/>
      </c>
      <c r="J1212" s="12">
        <f>IF(ISNUMBER(H1212),ABS(F1212-C1212),"")</f>
        <v/>
      </c>
      <c r="K1212" s="12">
        <f>IF(ISNUMBER(H1212),ABS(G1212-C1212),"")</f>
        <v/>
      </c>
      <c r="L1212" s="11">
        <f>IF(A1212="","",IF(A1212=A1211,L1211+1,1))</f>
        <v/>
      </c>
      <c r="M1212" s="12">
        <f>IF(A1212="","",IF(L1212=1,IF(ISNUMBER(C1212),C1212,""),IF(ISNUMBER(C1212),IF(ISNUMBER(M1211),$Q$2*C1212+(1-$Q$2)*M1211,C1212),M1211)))</f>
        <v/>
      </c>
      <c r="N1212" s="11">
        <f>IF(A1212="","",IF(L1212=1,N1211+1,N1211))</f>
        <v/>
      </c>
    </row>
    <row r="1213">
      <c r="A1213" s="10" t="n"/>
      <c r="B1213" s="10" t="n"/>
      <c r="C1213" s="10" t="n"/>
      <c r="D1213" s="10" t="n"/>
      <c r="E1213" s="11">
        <f>IF(A1213="","",IF(L1213-$Q$1&lt;1,"",IF(ISNUMBER(INDEX($C$5:$C$2004,(ROW()-4-$Q$1))),INDEX($C$5:$C$2004,(ROW()-4-$Q$1)),"")))</f>
        <v/>
      </c>
      <c r="F1213" s="12">
        <f>IF(A1213="","",IF(L1213-$Q$1-3&lt;1,"",IF(COUNT(INDEX($C$5:$C$2004,(ROW()-4-$Q$1)-3):INDEX($C$5:$C$2004,(ROW()-4-$Q$1)))=4,AVERAGE(INDEX($C$5:$C$2004,(ROW()-4-$Q$1)-3):INDEX($C$5:$C$2004,(ROW()-4-$Q$1))),"")))</f>
        <v/>
      </c>
      <c r="G1213" s="12">
        <f>IF(A1213="","",IF(L1213-$Q$1&lt;1,"",IF(ISNUMBER(INDEX($M$5:$M$2004,(ROW()-4-$Q$1))),INDEX($M$5:$M$2004,(ROW()-4-$Q$1)),"")))</f>
        <v/>
      </c>
      <c r="H1213" s="11">
        <f>IF(AND(ISNUMBER(C1213),ISNUMBER(D1213),ISNUMBER(E1213),ISNUMBER(F1213),ISNUMBER(G1213)),ABS(D1213-C1213),"")</f>
        <v/>
      </c>
      <c r="I1213" s="11">
        <f>IF(ISNUMBER(H1213),ABS(E1213-C1213),"")</f>
        <v/>
      </c>
      <c r="J1213" s="12">
        <f>IF(ISNUMBER(H1213),ABS(F1213-C1213),"")</f>
        <v/>
      </c>
      <c r="K1213" s="12">
        <f>IF(ISNUMBER(H1213),ABS(G1213-C1213),"")</f>
        <v/>
      </c>
      <c r="L1213" s="11">
        <f>IF(A1213="","",IF(A1213=A1212,L1212+1,1))</f>
        <v/>
      </c>
      <c r="M1213" s="12">
        <f>IF(A1213="","",IF(L1213=1,IF(ISNUMBER(C1213),C1213,""),IF(ISNUMBER(C1213),IF(ISNUMBER(M1212),$Q$2*C1213+(1-$Q$2)*M1212,C1213),M1212)))</f>
        <v/>
      </c>
      <c r="N1213" s="11">
        <f>IF(A1213="","",IF(L1213=1,N1212+1,N1212))</f>
        <v/>
      </c>
    </row>
    <row r="1214">
      <c r="A1214" s="10" t="n"/>
      <c r="B1214" s="10" t="n"/>
      <c r="C1214" s="10" t="n"/>
      <c r="D1214" s="10" t="n"/>
      <c r="E1214" s="11">
        <f>IF(A1214="","",IF(L1214-$Q$1&lt;1,"",IF(ISNUMBER(INDEX($C$5:$C$2004,(ROW()-4-$Q$1))),INDEX($C$5:$C$2004,(ROW()-4-$Q$1)),"")))</f>
        <v/>
      </c>
      <c r="F1214" s="12">
        <f>IF(A1214="","",IF(L1214-$Q$1-3&lt;1,"",IF(COUNT(INDEX($C$5:$C$2004,(ROW()-4-$Q$1)-3):INDEX($C$5:$C$2004,(ROW()-4-$Q$1)))=4,AVERAGE(INDEX($C$5:$C$2004,(ROW()-4-$Q$1)-3):INDEX($C$5:$C$2004,(ROW()-4-$Q$1))),"")))</f>
        <v/>
      </c>
      <c r="G1214" s="12">
        <f>IF(A1214="","",IF(L1214-$Q$1&lt;1,"",IF(ISNUMBER(INDEX($M$5:$M$2004,(ROW()-4-$Q$1))),INDEX($M$5:$M$2004,(ROW()-4-$Q$1)),"")))</f>
        <v/>
      </c>
      <c r="H1214" s="11">
        <f>IF(AND(ISNUMBER(C1214),ISNUMBER(D1214),ISNUMBER(E1214),ISNUMBER(F1214),ISNUMBER(G1214)),ABS(D1214-C1214),"")</f>
        <v/>
      </c>
      <c r="I1214" s="11">
        <f>IF(ISNUMBER(H1214),ABS(E1214-C1214),"")</f>
        <v/>
      </c>
      <c r="J1214" s="12">
        <f>IF(ISNUMBER(H1214),ABS(F1214-C1214),"")</f>
        <v/>
      </c>
      <c r="K1214" s="12">
        <f>IF(ISNUMBER(H1214),ABS(G1214-C1214),"")</f>
        <v/>
      </c>
      <c r="L1214" s="11">
        <f>IF(A1214="","",IF(A1214=A1213,L1213+1,1))</f>
        <v/>
      </c>
      <c r="M1214" s="12">
        <f>IF(A1214="","",IF(L1214=1,IF(ISNUMBER(C1214),C1214,""),IF(ISNUMBER(C1214),IF(ISNUMBER(M1213),$Q$2*C1214+(1-$Q$2)*M1213,C1214),M1213)))</f>
        <v/>
      </c>
      <c r="N1214" s="11">
        <f>IF(A1214="","",IF(L1214=1,N1213+1,N1213))</f>
        <v/>
      </c>
    </row>
    <row r="1215">
      <c r="A1215" s="10" t="n"/>
      <c r="B1215" s="10" t="n"/>
      <c r="C1215" s="10" t="n"/>
      <c r="D1215" s="10" t="n"/>
      <c r="E1215" s="11">
        <f>IF(A1215="","",IF(L1215-$Q$1&lt;1,"",IF(ISNUMBER(INDEX($C$5:$C$2004,(ROW()-4-$Q$1))),INDEX($C$5:$C$2004,(ROW()-4-$Q$1)),"")))</f>
        <v/>
      </c>
      <c r="F1215" s="12">
        <f>IF(A1215="","",IF(L1215-$Q$1-3&lt;1,"",IF(COUNT(INDEX($C$5:$C$2004,(ROW()-4-$Q$1)-3):INDEX($C$5:$C$2004,(ROW()-4-$Q$1)))=4,AVERAGE(INDEX($C$5:$C$2004,(ROW()-4-$Q$1)-3):INDEX($C$5:$C$2004,(ROW()-4-$Q$1))),"")))</f>
        <v/>
      </c>
      <c r="G1215" s="12">
        <f>IF(A1215="","",IF(L1215-$Q$1&lt;1,"",IF(ISNUMBER(INDEX($M$5:$M$2004,(ROW()-4-$Q$1))),INDEX($M$5:$M$2004,(ROW()-4-$Q$1)),"")))</f>
        <v/>
      </c>
      <c r="H1215" s="11">
        <f>IF(AND(ISNUMBER(C1215),ISNUMBER(D1215),ISNUMBER(E1215),ISNUMBER(F1215),ISNUMBER(G1215)),ABS(D1215-C1215),"")</f>
        <v/>
      </c>
      <c r="I1215" s="11">
        <f>IF(ISNUMBER(H1215),ABS(E1215-C1215),"")</f>
        <v/>
      </c>
      <c r="J1215" s="12">
        <f>IF(ISNUMBER(H1215),ABS(F1215-C1215),"")</f>
        <v/>
      </c>
      <c r="K1215" s="12">
        <f>IF(ISNUMBER(H1215),ABS(G1215-C1215),"")</f>
        <v/>
      </c>
      <c r="L1215" s="11">
        <f>IF(A1215="","",IF(A1215=A1214,L1214+1,1))</f>
        <v/>
      </c>
      <c r="M1215" s="12">
        <f>IF(A1215="","",IF(L1215=1,IF(ISNUMBER(C1215),C1215,""),IF(ISNUMBER(C1215),IF(ISNUMBER(M1214),$Q$2*C1215+(1-$Q$2)*M1214,C1215),M1214)))</f>
        <v/>
      </c>
      <c r="N1215" s="11">
        <f>IF(A1215="","",IF(L1215=1,N1214+1,N1214))</f>
        <v/>
      </c>
    </row>
    <row r="1216">
      <c r="A1216" s="10" t="n"/>
      <c r="B1216" s="10" t="n"/>
      <c r="C1216" s="10" t="n"/>
      <c r="D1216" s="10" t="n"/>
      <c r="E1216" s="11">
        <f>IF(A1216="","",IF(L1216-$Q$1&lt;1,"",IF(ISNUMBER(INDEX($C$5:$C$2004,(ROW()-4-$Q$1))),INDEX($C$5:$C$2004,(ROW()-4-$Q$1)),"")))</f>
        <v/>
      </c>
      <c r="F1216" s="12">
        <f>IF(A1216="","",IF(L1216-$Q$1-3&lt;1,"",IF(COUNT(INDEX($C$5:$C$2004,(ROW()-4-$Q$1)-3):INDEX($C$5:$C$2004,(ROW()-4-$Q$1)))=4,AVERAGE(INDEX($C$5:$C$2004,(ROW()-4-$Q$1)-3):INDEX($C$5:$C$2004,(ROW()-4-$Q$1))),"")))</f>
        <v/>
      </c>
      <c r="G1216" s="12">
        <f>IF(A1216="","",IF(L1216-$Q$1&lt;1,"",IF(ISNUMBER(INDEX($M$5:$M$2004,(ROW()-4-$Q$1))),INDEX($M$5:$M$2004,(ROW()-4-$Q$1)),"")))</f>
        <v/>
      </c>
      <c r="H1216" s="11">
        <f>IF(AND(ISNUMBER(C1216),ISNUMBER(D1216),ISNUMBER(E1216),ISNUMBER(F1216),ISNUMBER(G1216)),ABS(D1216-C1216),"")</f>
        <v/>
      </c>
      <c r="I1216" s="11">
        <f>IF(ISNUMBER(H1216),ABS(E1216-C1216),"")</f>
        <v/>
      </c>
      <c r="J1216" s="12">
        <f>IF(ISNUMBER(H1216),ABS(F1216-C1216),"")</f>
        <v/>
      </c>
      <c r="K1216" s="12">
        <f>IF(ISNUMBER(H1216),ABS(G1216-C1216),"")</f>
        <v/>
      </c>
      <c r="L1216" s="11">
        <f>IF(A1216="","",IF(A1216=A1215,L1215+1,1))</f>
        <v/>
      </c>
      <c r="M1216" s="12">
        <f>IF(A1216="","",IF(L1216=1,IF(ISNUMBER(C1216),C1216,""),IF(ISNUMBER(C1216),IF(ISNUMBER(M1215),$Q$2*C1216+(1-$Q$2)*M1215,C1216),M1215)))</f>
        <v/>
      </c>
      <c r="N1216" s="11">
        <f>IF(A1216="","",IF(L1216=1,N1215+1,N1215))</f>
        <v/>
      </c>
    </row>
    <row r="1217">
      <c r="A1217" s="10" t="n"/>
      <c r="B1217" s="10" t="n"/>
      <c r="C1217" s="10" t="n"/>
      <c r="D1217" s="10" t="n"/>
      <c r="E1217" s="11">
        <f>IF(A1217="","",IF(L1217-$Q$1&lt;1,"",IF(ISNUMBER(INDEX($C$5:$C$2004,(ROW()-4-$Q$1))),INDEX($C$5:$C$2004,(ROW()-4-$Q$1)),"")))</f>
        <v/>
      </c>
      <c r="F1217" s="12">
        <f>IF(A1217="","",IF(L1217-$Q$1-3&lt;1,"",IF(COUNT(INDEX($C$5:$C$2004,(ROW()-4-$Q$1)-3):INDEX($C$5:$C$2004,(ROW()-4-$Q$1)))=4,AVERAGE(INDEX($C$5:$C$2004,(ROW()-4-$Q$1)-3):INDEX($C$5:$C$2004,(ROW()-4-$Q$1))),"")))</f>
        <v/>
      </c>
      <c r="G1217" s="12">
        <f>IF(A1217="","",IF(L1217-$Q$1&lt;1,"",IF(ISNUMBER(INDEX($M$5:$M$2004,(ROW()-4-$Q$1))),INDEX($M$5:$M$2004,(ROW()-4-$Q$1)),"")))</f>
        <v/>
      </c>
      <c r="H1217" s="11">
        <f>IF(AND(ISNUMBER(C1217),ISNUMBER(D1217),ISNUMBER(E1217),ISNUMBER(F1217),ISNUMBER(G1217)),ABS(D1217-C1217),"")</f>
        <v/>
      </c>
      <c r="I1217" s="11">
        <f>IF(ISNUMBER(H1217),ABS(E1217-C1217),"")</f>
        <v/>
      </c>
      <c r="J1217" s="12">
        <f>IF(ISNUMBER(H1217),ABS(F1217-C1217),"")</f>
        <v/>
      </c>
      <c r="K1217" s="12">
        <f>IF(ISNUMBER(H1217),ABS(G1217-C1217),"")</f>
        <v/>
      </c>
      <c r="L1217" s="11">
        <f>IF(A1217="","",IF(A1217=A1216,L1216+1,1))</f>
        <v/>
      </c>
      <c r="M1217" s="12">
        <f>IF(A1217="","",IF(L1217=1,IF(ISNUMBER(C1217),C1217,""),IF(ISNUMBER(C1217),IF(ISNUMBER(M1216),$Q$2*C1217+(1-$Q$2)*M1216,C1217),M1216)))</f>
        <v/>
      </c>
      <c r="N1217" s="11">
        <f>IF(A1217="","",IF(L1217=1,N1216+1,N1216))</f>
        <v/>
      </c>
    </row>
    <row r="1218">
      <c r="A1218" s="10" t="n"/>
      <c r="B1218" s="10" t="n"/>
      <c r="C1218" s="10" t="n"/>
      <c r="D1218" s="10" t="n"/>
      <c r="E1218" s="11">
        <f>IF(A1218="","",IF(L1218-$Q$1&lt;1,"",IF(ISNUMBER(INDEX($C$5:$C$2004,(ROW()-4-$Q$1))),INDEX($C$5:$C$2004,(ROW()-4-$Q$1)),"")))</f>
        <v/>
      </c>
      <c r="F1218" s="12">
        <f>IF(A1218="","",IF(L1218-$Q$1-3&lt;1,"",IF(COUNT(INDEX($C$5:$C$2004,(ROW()-4-$Q$1)-3):INDEX($C$5:$C$2004,(ROW()-4-$Q$1)))=4,AVERAGE(INDEX($C$5:$C$2004,(ROW()-4-$Q$1)-3):INDEX($C$5:$C$2004,(ROW()-4-$Q$1))),"")))</f>
        <v/>
      </c>
      <c r="G1218" s="12">
        <f>IF(A1218="","",IF(L1218-$Q$1&lt;1,"",IF(ISNUMBER(INDEX($M$5:$M$2004,(ROW()-4-$Q$1))),INDEX($M$5:$M$2004,(ROW()-4-$Q$1)),"")))</f>
        <v/>
      </c>
      <c r="H1218" s="11">
        <f>IF(AND(ISNUMBER(C1218),ISNUMBER(D1218),ISNUMBER(E1218),ISNUMBER(F1218),ISNUMBER(G1218)),ABS(D1218-C1218),"")</f>
        <v/>
      </c>
      <c r="I1218" s="11">
        <f>IF(ISNUMBER(H1218),ABS(E1218-C1218),"")</f>
        <v/>
      </c>
      <c r="J1218" s="12">
        <f>IF(ISNUMBER(H1218),ABS(F1218-C1218),"")</f>
        <v/>
      </c>
      <c r="K1218" s="12">
        <f>IF(ISNUMBER(H1218),ABS(G1218-C1218),"")</f>
        <v/>
      </c>
      <c r="L1218" s="11">
        <f>IF(A1218="","",IF(A1218=A1217,L1217+1,1))</f>
        <v/>
      </c>
      <c r="M1218" s="12">
        <f>IF(A1218="","",IF(L1218=1,IF(ISNUMBER(C1218),C1218,""),IF(ISNUMBER(C1218),IF(ISNUMBER(M1217),$Q$2*C1218+(1-$Q$2)*M1217,C1218),M1217)))</f>
        <v/>
      </c>
      <c r="N1218" s="11">
        <f>IF(A1218="","",IF(L1218=1,N1217+1,N1217))</f>
        <v/>
      </c>
    </row>
    <row r="1219">
      <c r="A1219" s="10" t="n"/>
      <c r="B1219" s="10" t="n"/>
      <c r="C1219" s="10" t="n"/>
      <c r="D1219" s="10" t="n"/>
      <c r="E1219" s="11">
        <f>IF(A1219="","",IF(L1219-$Q$1&lt;1,"",IF(ISNUMBER(INDEX($C$5:$C$2004,(ROW()-4-$Q$1))),INDEX($C$5:$C$2004,(ROW()-4-$Q$1)),"")))</f>
        <v/>
      </c>
      <c r="F1219" s="12">
        <f>IF(A1219="","",IF(L1219-$Q$1-3&lt;1,"",IF(COUNT(INDEX($C$5:$C$2004,(ROW()-4-$Q$1)-3):INDEX($C$5:$C$2004,(ROW()-4-$Q$1)))=4,AVERAGE(INDEX($C$5:$C$2004,(ROW()-4-$Q$1)-3):INDEX($C$5:$C$2004,(ROW()-4-$Q$1))),"")))</f>
        <v/>
      </c>
      <c r="G1219" s="12">
        <f>IF(A1219="","",IF(L1219-$Q$1&lt;1,"",IF(ISNUMBER(INDEX($M$5:$M$2004,(ROW()-4-$Q$1))),INDEX($M$5:$M$2004,(ROW()-4-$Q$1)),"")))</f>
        <v/>
      </c>
      <c r="H1219" s="11">
        <f>IF(AND(ISNUMBER(C1219),ISNUMBER(D1219),ISNUMBER(E1219),ISNUMBER(F1219),ISNUMBER(G1219)),ABS(D1219-C1219),"")</f>
        <v/>
      </c>
      <c r="I1219" s="11">
        <f>IF(ISNUMBER(H1219),ABS(E1219-C1219),"")</f>
        <v/>
      </c>
      <c r="J1219" s="12">
        <f>IF(ISNUMBER(H1219),ABS(F1219-C1219),"")</f>
        <v/>
      </c>
      <c r="K1219" s="12">
        <f>IF(ISNUMBER(H1219),ABS(G1219-C1219),"")</f>
        <v/>
      </c>
      <c r="L1219" s="11">
        <f>IF(A1219="","",IF(A1219=A1218,L1218+1,1))</f>
        <v/>
      </c>
      <c r="M1219" s="12">
        <f>IF(A1219="","",IF(L1219=1,IF(ISNUMBER(C1219),C1219,""),IF(ISNUMBER(C1219),IF(ISNUMBER(M1218),$Q$2*C1219+(1-$Q$2)*M1218,C1219),M1218)))</f>
        <v/>
      </c>
      <c r="N1219" s="11">
        <f>IF(A1219="","",IF(L1219=1,N1218+1,N1218))</f>
        <v/>
      </c>
    </row>
    <row r="1220">
      <c r="A1220" s="10" t="n"/>
      <c r="B1220" s="10" t="n"/>
      <c r="C1220" s="10" t="n"/>
      <c r="D1220" s="10" t="n"/>
      <c r="E1220" s="11">
        <f>IF(A1220="","",IF(L1220-$Q$1&lt;1,"",IF(ISNUMBER(INDEX($C$5:$C$2004,(ROW()-4-$Q$1))),INDEX($C$5:$C$2004,(ROW()-4-$Q$1)),"")))</f>
        <v/>
      </c>
      <c r="F1220" s="12">
        <f>IF(A1220="","",IF(L1220-$Q$1-3&lt;1,"",IF(COUNT(INDEX($C$5:$C$2004,(ROW()-4-$Q$1)-3):INDEX($C$5:$C$2004,(ROW()-4-$Q$1)))=4,AVERAGE(INDEX($C$5:$C$2004,(ROW()-4-$Q$1)-3):INDEX($C$5:$C$2004,(ROW()-4-$Q$1))),"")))</f>
        <v/>
      </c>
      <c r="G1220" s="12">
        <f>IF(A1220="","",IF(L1220-$Q$1&lt;1,"",IF(ISNUMBER(INDEX($M$5:$M$2004,(ROW()-4-$Q$1))),INDEX($M$5:$M$2004,(ROW()-4-$Q$1)),"")))</f>
        <v/>
      </c>
      <c r="H1220" s="11">
        <f>IF(AND(ISNUMBER(C1220),ISNUMBER(D1220),ISNUMBER(E1220),ISNUMBER(F1220),ISNUMBER(G1220)),ABS(D1220-C1220),"")</f>
        <v/>
      </c>
      <c r="I1220" s="11">
        <f>IF(ISNUMBER(H1220),ABS(E1220-C1220),"")</f>
        <v/>
      </c>
      <c r="J1220" s="12">
        <f>IF(ISNUMBER(H1220),ABS(F1220-C1220),"")</f>
        <v/>
      </c>
      <c r="K1220" s="12">
        <f>IF(ISNUMBER(H1220),ABS(G1220-C1220),"")</f>
        <v/>
      </c>
      <c r="L1220" s="11">
        <f>IF(A1220="","",IF(A1220=A1219,L1219+1,1))</f>
        <v/>
      </c>
      <c r="M1220" s="12">
        <f>IF(A1220="","",IF(L1220=1,IF(ISNUMBER(C1220),C1220,""),IF(ISNUMBER(C1220),IF(ISNUMBER(M1219),$Q$2*C1220+(1-$Q$2)*M1219,C1220),M1219)))</f>
        <v/>
      </c>
      <c r="N1220" s="11">
        <f>IF(A1220="","",IF(L1220=1,N1219+1,N1219))</f>
        <v/>
      </c>
    </row>
    <row r="1221">
      <c r="A1221" s="10" t="n"/>
      <c r="B1221" s="10" t="n"/>
      <c r="C1221" s="10" t="n"/>
      <c r="D1221" s="10" t="n"/>
      <c r="E1221" s="11">
        <f>IF(A1221="","",IF(L1221-$Q$1&lt;1,"",IF(ISNUMBER(INDEX($C$5:$C$2004,(ROW()-4-$Q$1))),INDEX($C$5:$C$2004,(ROW()-4-$Q$1)),"")))</f>
        <v/>
      </c>
      <c r="F1221" s="12">
        <f>IF(A1221="","",IF(L1221-$Q$1-3&lt;1,"",IF(COUNT(INDEX($C$5:$C$2004,(ROW()-4-$Q$1)-3):INDEX($C$5:$C$2004,(ROW()-4-$Q$1)))=4,AVERAGE(INDEX($C$5:$C$2004,(ROW()-4-$Q$1)-3):INDEX($C$5:$C$2004,(ROW()-4-$Q$1))),"")))</f>
        <v/>
      </c>
      <c r="G1221" s="12">
        <f>IF(A1221="","",IF(L1221-$Q$1&lt;1,"",IF(ISNUMBER(INDEX($M$5:$M$2004,(ROW()-4-$Q$1))),INDEX($M$5:$M$2004,(ROW()-4-$Q$1)),"")))</f>
        <v/>
      </c>
      <c r="H1221" s="11">
        <f>IF(AND(ISNUMBER(C1221),ISNUMBER(D1221),ISNUMBER(E1221),ISNUMBER(F1221),ISNUMBER(G1221)),ABS(D1221-C1221),"")</f>
        <v/>
      </c>
      <c r="I1221" s="11">
        <f>IF(ISNUMBER(H1221),ABS(E1221-C1221),"")</f>
        <v/>
      </c>
      <c r="J1221" s="12">
        <f>IF(ISNUMBER(H1221),ABS(F1221-C1221),"")</f>
        <v/>
      </c>
      <c r="K1221" s="12">
        <f>IF(ISNUMBER(H1221),ABS(G1221-C1221),"")</f>
        <v/>
      </c>
      <c r="L1221" s="11">
        <f>IF(A1221="","",IF(A1221=A1220,L1220+1,1))</f>
        <v/>
      </c>
      <c r="M1221" s="12">
        <f>IF(A1221="","",IF(L1221=1,IF(ISNUMBER(C1221),C1221,""),IF(ISNUMBER(C1221),IF(ISNUMBER(M1220),$Q$2*C1221+(1-$Q$2)*M1220,C1221),M1220)))</f>
        <v/>
      </c>
      <c r="N1221" s="11">
        <f>IF(A1221="","",IF(L1221=1,N1220+1,N1220))</f>
        <v/>
      </c>
    </row>
    <row r="1222">
      <c r="A1222" s="10" t="n"/>
      <c r="B1222" s="10" t="n"/>
      <c r="C1222" s="10" t="n"/>
      <c r="D1222" s="10" t="n"/>
      <c r="E1222" s="11">
        <f>IF(A1222="","",IF(L1222-$Q$1&lt;1,"",IF(ISNUMBER(INDEX($C$5:$C$2004,(ROW()-4-$Q$1))),INDEX($C$5:$C$2004,(ROW()-4-$Q$1)),"")))</f>
        <v/>
      </c>
      <c r="F1222" s="12">
        <f>IF(A1222="","",IF(L1222-$Q$1-3&lt;1,"",IF(COUNT(INDEX($C$5:$C$2004,(ROW()-4-$Q$1)-3):INDEX($C$5:$C$2004,(ROW()-4-$Q$1)))=4,AVERAGE(INDEX($C$5:$C$2004,(ROW()-4-$Q$1)-3):INDEX($C$5:$C$2004,(ROW()-4-$Q$1))),"")))</f>
        <v/>
      </c>
      <c r="G1222" s="12">
        <f>IF(A1222="","",IF(L1222-$Q$1&lt;1,"",IF(ISNUMBER(INDEX($M$5:$M$2004,(ROW()-4-$Q$1))),INDEX($M$5:$M$2004,(ROW()-4-$Q$1)),"")))</f>
        <v/>
      </c>
      <c r="H1222" s="11">
        <f>IF(AND(ISNUMBER(C1222),ISNUMBER(D1222),ISNUMBER(E1222),ISNUMBER(F1222),ISNUMBER(G1222)),ABS(D1222-C1222),"")</f>
        <v/>
      </c>
      <c r="I1222" s="11">
        <f>IF(ISNUMBER(H1222),ABS(E1222-C1222),"")</f>
        <v/>
      </c>
      <c r="J1222" s="12">
        <f>IF(ISNUMBER(H1222),ABS(F1222-C1222),"")</f>
        <v/>
      </c>
      <c r="K1222" s="12">
        <f>IF(ISNUMBER(H1222),ABS(G1222-C1222),"")</f>
        <v/>
      </c>
      <c r="L1222" s="11">
        <f>IF(A1222="","",IF(A1222=A1221,L1221+1,1))</f>
        <v/>
      </c>
      <c r="M1222" s="12">
        <f>IF(A1222="","",IF(L1222=1,IF(ISNUMBER(C1222),C1222,""),IF(ISNUMBER(C1222),IF(ISNUMBER(M1221),$Q$2*C1222+(1-$Q$2)*M1221,C1222),M1221)))</f>
        <v/>
      </c>
      <c r="N1222" s="11">
        <f>IF(A1222="","",IF(L1222=1,N1221+1,N1221))</f>
        <v/>
      </c>
    </row>
    <row r="1223">
      <c r="A1223" s="10" t="n"/>
      <c r="B1223" s="10" t="n"/>
      <c r="C1223" s="10" t="n"/>
      <c r="D1223" s="10" t="n"/>
      <c r="E1223" s="11">
        <f>IF(A1223="","",IF(L1223-$Q$1&lt;1,"",IF(ISNUMBER(INDEX($C$5:$C$2004,(ROW()-4-$Q$1))),INDEX($C$5:$C$2004,(ROW()-4-$Q$1)),"")))</f>
        <v/>
      </c>
      <c r="F1223" s="12">
        <f>IF(A1223="","",IF(L1223-$Q$1-3&lt;1,"",IF(COUNT(INDEX($C$5:$C$2004,(ROW()-4-$Q$1)-3):INDEX($C$5:$C$2004,(ROW()-4-$Q$1)))=4,AVERAGE(INDEX($C$5:$C$2004,(ROW()-4-$Q$1)-3):INDEX($C$5:$C$2004,(ROW()-4-$Q$1))),"")))</f>
        <v/>
      </c>
      <c r="G1223" s="12">
        <f>IF(A1223="","",IF(L1223-$Q$1&lt;1,"",IF(ISNUMBER(INDEX($M$5:$M$2004,(ROW()-4-$Q$1))),INDEX($M$5:$M$2004,(ROW()-4-$Q$1)),"")))</f>
        <v/>
      </c>
      <c r="H1223" s="11">
        <f>IF(AND(ISNUMBER(C1223),ISNUMBER(D1223),ISNUMBER(E1223),ISNUMBER(F1223),ISNUMBER(G1223)),ABS(D1223-C1223),"")</f>
        <v/>
      </c>
      <c r="I1223" s="11">
        <f>IF(ISNUMBER(H1223),ABS(E1223-C1223),"")</f>
        <v/>
      </c>
      <c r="J1223" s="12">
        <f>IF(ISNUMBER(H1223),ABS(F1223-C1223),"")</f>
        <v/>
      </c>
      <c r="K1223" s="12">
        <f>IF(ISNUMBER(H1223),ABS(G1223-C1223),"")</f>
        <v/>
      </c>
      <c r="L1223" s="11">
        <f>IF(A1223="","",IF(A1223=A1222,L1222+1,1))</f>
        <v/>
      </c>
      <c r="M1223" s="12">
        <f>IF(A1223="","",IF(L1223=1,IF(ISNUMBER(C1223),C1223,""),IF(ISNUMBER(C1223),IF(ISNUMBER(M1222),$Q$2*C1223+(1-$Q$2)*M1222,C1223),M1222)))</f>
        <v/>
      </c>
      <c r="N1223" s="11">
        <f>IF(A1223="","",IF(L1223=1,N1222+1,N1222))</f>
        <v/>
      </c>
    </row>
    <row r="1224">
      <c r="A1224" s="10" t="n"/>
      <c r="B1224" s="10" t="n"/>
      <c r="C1224" s="10" t="n"/>
      <c r="D1224" s="10" t="n"/>
      <c r="E1224" s="11">
        <f>IF(A1224="","",IF(L1224-$Q$1&lt;1,"",IF(ISNUMBER(INDEX($C$5:$C$2004,(ROW()-4-$Q$1))),INDEX($C$5:$C$2004,(ROW()-4-$Q$1)),"")))</f>
        <v/>
      </c>
      <c r="F1224" s="12">
        <f>IF(A1224="","",IF(L1224-$Q$1-3&lt;1,"",IF(COUNT(INDEX($C$5:$C$2004,(ROW()-4-$Q$1)-3):INDEX($C$5:$C$2004,(ROW()-4-$Q$1)))=4,AVERAGE(INDEX($C$5:$C$2004,(ROW()-4-$Q$1)-3):INDEX($C$5:$C$2004,(ROW()-4-$Q$1))),"")))</f>
        <v/>
      </c>
      <c r="G1224" s="12">
        <f>IF(A1224="","",IF(L1224-$Q$1&lt;1,"",IF(ISNUMBER(INDEX($M$5:$M$2004,(ROW()-4-$Q$1))),INDEX($M$5:$M$2004,(ROW()-4-$Q$1)),"")))</f>
        <v/>
      </c>
      <c r="H1224" s="11">
        <f>IF(AND(ISNUMBER(C1224),ISNUMBER(D1224),ISNUMBER(E1224),ISNUMBER(F1224),ISNUMBER(G1224)),ABS(D1224-C1224),"")</f>
        <v/>
      </c>
      <c r="I1224" s="11">
        <f>IF(ISNUMBER(H1224),ABS(E1224-C1224),"")</f>
        <v/>
      </c>
      <c r="J1224" s="12">
        <f>IF(ISNUMBER(H1224),ABS(F1224-C1224),"")</f>
        <v/>
      </c>
      <c r="K1224" s="12">
        <f>IF(ISNUMBER(H1224),ABS(G1224-C1224),"")</f>
        <v/>
      </c>
      <c r="L1224" s="11">
        <f>IF(A1224="","",IF(A1224=A1223,L1223+1,1))</f>
        <v/>
      </c>
      <c r="M1224" s="12">
        <f>IF(A1224="","",IF(L1224=1,IF(ISNUMBER(C1224),C1224,""),IF(ISNUMBER(C1224),IF(ISNUMBER(M1223),$Q$2*C1224+(1-$Q$2)*M1223,C1224),M1223)))</f>
        <v/>
      </c>
      <c r="N1224" s="11">
        <f>IF(A1224="","",IF(L1224=1,N1223+1,N1223))</f>
        <v/>
      </c>
    </row>
    <row r="1225">
      <c r="A1225" s="10" t="n"/>
      <c r="B1225" s="10" t="n"/>
      <c r="C1225" s="10" t="n"/>
      <c r="D1225" s="10" t="n"/>
      <c r="E1225" s="11">
        <f>IF(A1225="","",IF(L1225-$Q$1&lt;1,"",IF(ISNUMBER(INDEX($C$5:$C$2004,(ROW()-4-$Q$1))),INDEX($C$5:$C$2004,(ROW()-4-$Q$1)),"")))</f>
        <v/>
      </c>
      <c r="F1225" s="12">
        <f>IF(A1225="","",IF(L1225-$Q$1-3&lt;1,"",IF(COUNT(INDEX($C$5:$C$2004,(ROW()-4-$Q$1)-3):INDEX($C$5:$C$2004,(ROW()-4-$Q$1)))=4,AVERAGE(INDEX($C$5:$C$2004,(ROW()-4-$Q$1)-3):INDEX($C$5:$C$2004,(ROW()-4-$Q$1))),"")))</f>
        <v/>
      </c>
      <c r="G1225" s="12">
        <f>IF(A1225="","",IF(L1225-$Q$1&lt;1,"",IF(ISNUMBER(INDEX($M$5:$M$2004,(ROW()-4-$Q$1))),INDEX($M$5:$M$2004,(ROW()-4-$Q$1)),"")))</f>
        <v/>
      </c>
      <c r="H1225" s="11">
        <f>IF(AND(ISNUMBER(C1225),ISNUMBER(D1225),ISNUMBER(E1225),ISNUMBER(F1225),ISNUMBER(G1225)),ABS(D1225-C1225),"")</f>
        <v/>
      </c>
      <c r="I1225" s="11">
        <f>IF(ISNUMBER(H1225),ABS(E1225-C1225),"")</f>
        <v/>
      </c>
      <c r="J1225" s="12">
        <f>IF(ISNUMBER(H1225),ABS(F1225-C1225),"")</f>
        <v/>
      </c>
      <c r="K1225" s="12">
        <f>IF(ISNUMBER(H1225),ABS(G1225-C1225),"")</f>
        <v/>
      </c>
      <c r="L1225" s="11">
        <f>IF(A1225="","",IF(A1225=A1224,L1224+1,1))</f>
        <v/>
      </c>
      <c r="M1225" s="12">
        <f>IF(A1225="","",IF(L1225=1,IF(ISNUMBER(C1225),C1225,""),IF(ISNUMBER(C1225),IF(ISNUMBER(M1224),$Q$2*C1225+(1-$Q$2)*M1224,C1225),M1224)))</f>
        <v/>
      </c>
      <c r="N1225" s="11">
        <f>IF(A1225="","",IF(L1225=1,N1224+1,N1224))</f>
        <v/>
      </c>
    </row>
    <row r="1226">
      <c r="A1226" s="10" t="n"/>
      <c r="B1226" s="10" t="n"/>
      <c r="C1226" s="10" t="n"/>
      <c r="D1226" s="10" t="n"/>
      <c r="E1226" s="11">
        <f>IF(A1226="","",IF(L1226-$Q$1&lt;1,"",IF(ISNUMBER(INDEX($C$5:$C$2004,(ROW()-4-$Q$1))),INDEX($C$5:$C$2004,(ROW()-4-$Q$1)),"")))</f>
        <v/>
      </c>
      <c r="F1226" s="12">
        <f>IF(A1226="","",IF(L1226-$Q$1-3&lt;1,"",IF(COUNT(INDEX($C$5:$C$2004,(ROW()-4-$Q$1)-3):INDEX($C$5:$C$2004,(ROW()-4-$Q$1)))=4,AVERAGE(INDEX($C$5:$C$2004,(ROW()-4-$Q$1)-3):INDEX($C$5:$C$2004,(ROW()-4-$Q$1))),"")))</f>
        <v/>
      </c>
      <c r="G1226" s="12">
        <f>IF(A1226="","",IF(L1226-$Q$1&lt;1,"",IF(ISNUMBER(INDEX($M$5:$M$2004,(ROW()-4-$Q$1))),INDEX($M$5:$M$2004,(ROW()-4-$Q$1)),"")))</f>
        <v/>
      </c>
      <c r="H1226" s="11">
        <f>IF(AND(ISNUMBER(C1226),ISNUMBER(D1226),ISNUMBER(E1226),ISNUMBER(F1226),ISNUMBER(G1226)),ABS(D1226-C1226),"")</f>
        <v/>
      </c>
      <c r="I1226" s="11">
        <f>IF(ISNUMBER(H1226),ABS(E1226-C1226),"")</f>
        <v/>
      </c>
      <c r="J1226" s="12">
        <f>IF(ISNUMBER(H1226),ABS(F1226-C1226),"")</f>
        <v/>
      </c>
      <c r="K1226" s="12">
        <f>IF(ISNUMBER(H1226),ABS(G1226-C1226),"")</f>
        <v/>
      </c>
      <c r="L1226" s="11">
        <f>IF(A1226="","",IF(A1226=A1225,L1225+1,1))</f>
        <v/>
      </c>
      <c r="M1226" s="12">
        <f>IF(A1226="","",IF(L1226=1,IF(ISNUMBER(C1226),C1226,""),IF(ISNUMBER(C1226),IF(ISNUMBER(M1225),$Q$2*C1226+(1-$Q$2)*M1225,C1226),M1225)))</f>
        <v/>
      </c>
      <c r="N1226" s="11">
        <f>IF(A1226="","",IF(L1226=1,N1225+1,N1225))</f>
        <v/>
      </c>
    </row>
    <row r="1227">
      <c r="A1227" s="10" t="n"/>
      <c r="B1227" s="10" t="n"/>
      <c r="C1227" s="10" t="n"/>
      <c r="D1227" s="10" t="n"/>
      <c r="E1227" s="11">
        <f>IF(A1227="","",IF(L1227-$Q$1&lt;1,"",IF(ISNUMBER(INDEX($C$5:$C$2004,(ROW()-4-$Q$1))),INDEX($C$5:$C$2004,(ROW()-4-$Q$1)),"")))</f>
        <v/>
      </c>
      <c r="F1227" s="12">
        <f>IF(A1227="","",IF(L1227-$Q$1-3&lt;1,"",IF(COUNT(INDEX($C$5:$C$2004,(ROW()-4-$Q$1)-3):INDEX($C$5:$C$2004,(ROW()-4-$Q$1)))=4,AVERAGE(INDEX($C$5:$C$2004,(ROW()-4-$Q$1)-3):INDEX($C$5:$C$2004,(ROW()-4-$Q$1))),"")))</f>
        <v/>
      </c>
      <c r="G1227" s="12">
        <f>IF(A1227="","",IF(L1227-$Q$1&lt;1,"",IF(ISNUMBER(INDEX($M$5:$M$2004,(ROW()-4-$Q$1))),INDEX($M$5:$M$2004,(ROW()-4-$Q$1)),"")))</f>
        <v/>
      </c>
      <c r="H1227" s="11">
        <f>IF(AND(ISNUMBER(C1227),ISNUMBER(D1227),ISNUMBER(E1227),ISNUMBER(F1227),ISNUMBER(G1227)),ABS(D1227-C1227),"")</f>
        <v/>
      </c>
      <c r="I1227" s="11">
        <f>IF(ISNUMBER(H1227),ABS(E1227-C1227),"")</f>
        <v/>
      </c>
      <c r="J1227" s="12">
        <f>IF(ISNUMBER(H1227),ABS(F1227-C1227),"")</f>
        <v/>
      </c>
      <c r="K1227" s="12">
        <f>IF(ISNUMBER(H1227),ABS(G1227-C1227),"")</f>
        <v/>
      </c>
      <c r="L1227" s="11">
        <f>IF(A1227="","",IF(A1227=A1226,L1226+1,1))</f>
        <v/>
      </c>
      <c r="M1227" s="12">
        <f>IF(A1227="","",IF(L1227=1,IF(ISNUMBER(C1227),C1227,""),IF(ISNUMBER(C1227),IF(ISNUMBER(M1226),$Q$2*C1227+(1-$Q$2)*M1226,C1227),M1226)))</f>
        <v/>
      </c>
      <c r="N1227" s="11">
        <f>IF(A1227="","",IF(L1227=1,N1226+1,N1226))</f>
        <v/>
      </c>
    </row>
    <row r="1228">
      <c r="A1228" s="10" t="n"/>
      <c r="B1228" s="10" t="n"/>
      <c r="C1228" s="10" t="n"/>
      <c r="D1228" s="10" t="n"/>
      <c r="E1228" s="11">
        <f>IF(A1228="","",IF(L1228-$Q$1&lt;1,"",IF(ISNUMBER(INDEX($C$5:$C$2004,(ROW()-4-$Q$1))),INDEX($C$5:$C$2004,(ROW()-4-$Q$1)),"")))</f>
        <v/>
      </c>
      <c r="F1228" s="12">
        <f>IF(A1228="","",IF(L1228-$Q$1-3&lt;1,"",IF(COUNT(INDEX($C$5:$C$2004,(ROW()-4-$Q$1)-3):INDEX($C$5:$C$2004,(ROW()-4-$Q$1)))=4,AVERAGE(INDEX($C$5:$C$2004,(ROW()-4-$Q$1)-3):INDEX($C$5:$C$2004,(ROW()-4-$Q$1))),"")))</f>
        <v/>
      </c>
      <c r="G1228" s="12">
        <f>IF(A1228="","",IF(L1228-$Q$1&lt;1,"",IF(ISNUMBER(INDEX($M$5:$M$2004,(ROW()-4-$Q$1))),INDEX($M$5:$M$2004,(ROW()-4-$Q$1)),"")))</f>
        <v/>
      </c>
      <c r="H1228" s="11">
        <f>IF(AND(ISNUMBER(C1228),ISNUMBER(D1228),ISNUMBER(E1228),ISNUMBER(F1228),ISNUMBER(G1228)),ABS(D1228-C1228),"")</f>
        <v/>
      </c>
      <c r="I1228" s="11">
        <f>IF(ISNUMBER(H1228),ABS(E1228-C1228),"")</f>
        <v/>
      </c>
      <c r="J1228" s="12">
        <f>IF(ISNUMBER(H1228),ABS(F1228-C1228),"")</f>
        <v/>
      </c>
      <c r="K1228" s="12">
        <f>IF(ISNUMBER(H1228),ABS(G1228-C1228),"")</f>
        <v/>
      </c>
      <c r="L1228" s="11">
        <f>IF(A1228="","",IF(A1228=A1227,L1227+1,1))</f>
        <v/>
      </c>
      <c r="M1228" s="12">
        <f>IF(A1228="","",IF(L1228=1,IF(ISNUMBER(C1228),C1228,""),IF(ISNUMBER(C1228),IF(ISNUMBER(M1227),$Q$2*C1228+(1-$Q$2)*M1227,C1228),M1227)))</f>
        <v/>
      </c>
      <c r="N1228" s="11">
        <f>IF(A1228="","",IF(L1228=1,N1227+1,N1227))</f>
        <v/>
      </c>
    </row>
    <row r="1229">
      <c r="A1229" s="10" t="n"/>
      <c r="B1229" s="10" t="n"/>
      <c r="C1229" s="10" t="n"/>
      <c r="D1229" s="10" t="n"/>
      <c r="E1229" s="11">
        <f>IF(A1229="","",IF(L1229-$Q$1&lt;1,"",IF(ISNUMBER(INDEX($C$5:$C$2004,(ROW()-4-$Q$1))),INDEX($C$5:$C$2004,(ROW()-4-$Q$1)),"")))</f>
        <v/>
      </c>
      <c r="F1229" s="12">
        <f>IF(A1229="","",IF(L1229-$Q$1-3&lt;1,"",IF(COUNT(INDEX($C$5:$C$2004,(ROW()-4-$Q$1)-3):INDEX($C$5:$C$2004,(ROW()-4-$Q$1)))=4,AVERAGE(INDEX($C$5:$C$2004,(ROW()-4-$Q$1)-3):INDEX($C$5:$C$2004,(ROW()-4-$Q$1))),"")))</f>
        <v/>
      </c>
      <c r="G1229" s="12">
        <f>IF(A1229="","",IF(L1229-$Q$1&lt;1,"",IF(ISNUMBER(INDEX($M$5:$M$2004,(ROW()-4-$Q$1))),INDEX($M$5:$M$2004,(ROW()-4-$Q$1)),"")))</f>
        <v/>
      </c>
      <c r="H1229" s="11">
        <f>IF(AND(ISNUMBER(C1229),ISNUMBER(D1229),ISNUMBER(E1229),ISNUMBER(F1229),ISNUMBER(G1229)),ABS(D1229-C1229),"")</f>
        <v/>
      </c>
      <c r="I1229" s="11">
        <f>IF(ISNUMBER(H1229),ABS(E1229-C1229),"")</f>
        <v/>
      </c>
      <c r="J1229" s="12">
        <f>IF(ISNUMBER(H1229),ABS(F1229-C1229),"")</f>
        <v/>
      </c>
      <c r="K1229" s="12">
        <f>IF(ISNUMBER(H1229),ABS(G1229-C1229),"")</f>
        <v/>
      </c>
      <c r="L1229" s="11">
        <f>IF(A1229="","",IF(A1229=A1228,L1228+1,1))</f>
        <v/>
      </c>
      <c r="M1229" s="12">
        <f>IF(A1229="","",IF(L1229=1,IF(ISNUMBER(C1229),C1229,""),IF(ISNUMBER(C1229),IF(ISNUMBER(M1228),$Q$2*C1229+(1-$Q$2)*M1228,C1229),M1228)))</f>
        <v/>
      </c>
      <c r="N1229" s="11">
        <f>IF(A1229="","",IF(L1229=1,N1228+1,N1228))</f>
        <v/>
      </c>
    </row>
    <row r="1230">
      <c r="A1230" s="10" t="n"/>
      <c r="B1230" s="10" t="n"/>
      <c r="C1230" s="10" t="n"/>
      <c r="D1230" s="10" t="n"/>
      <c r="E1230" s="11">
        <f>IF(A1230="","",IF(L1230-$Q$1&lt;1,"",IF(ISNUMBER(INDEX($C$5:$C$2004,(ROW()-4-$Q$1))),INDEX($C$5:$C$2004,(ROW()-4-$Q$1)),"")))</f>
        <v/>
      </c>
      <c r="F1230" s="12">
        <f>IF(A1230="","",IF(L1230-$Q$1-3&lt;1,"",IF(COUNT(INDEX($C$5:$C$2004,(ROW()-4-$Q$1)-3):INDEX($C$5:$C$2004,(ROW()-4-$Q$1)))=4,AVERAGE(INDEX($C$5:$C$2004,(ROW()-4-$Q$1)-3):INDEX($C$5:$C$2004,(ROW()-4-$Q$1))),"")))</f>
        <v/>
      </c>
      <c r="G1230" s="12">
        <f>IF(A1230="","",IF(L1230-$Q$1&lt;1,"",IF(ISNUMBER(INDEX($M$5:$M$2004,(ROW()-4-$Q$1))),INDEX($M$5:$M$2004,(ROW()-4-$Q$1)),"")))</f>
        <v/>
      </c>
      <c r="H1230" s="11">
        <f>IF(AND(ISNUMBER(C1230),ISNUMBER(D1230),ISNUMBER(E1230),ISNUMBER(F1230),ISNUMBER(G1230)),ABS(D1230-C1230),"")</f>
        <v/>
      </c>
      <c r="I1230" s="11">
        <f>IF(ISNUMBER(H1230),ABS(E1230-C1230),"")</f>
        <v/>
      </c>
      <c r="J1230" s="12">
        <f>IF(ISNUMBER(H1230),ABS(F1230-C1230),"")</f>
        <v/>
      </c>
      <c r="K1230" s="12">
        <f>IF(ISNUMBER(H1230),ABS(G1230-C1230),"")</f>
        <v/>
      </c>
      <c r="L1230" s="11">
        <f>IF(A1230="","",IF(A1230=A1229,L1229+1,1))</f>
        <v/>
      </c>
      <c r="M1230" s="12">
        <f>IF(A1230="","",IF(L1230=1,IF(ISNUMBER(C1230),C1230,""),IF(ISNUMBER(C1230),IF(ISNUMBER(M1229),$Q$2*C1230+(1-$Q$2)*M1229,C1230),M1229)))</f>
        <v/>
      </c>
      <c r="N1230" s="11">
        <f>IF(A1230="","",IF(L1230=1,N1229+1,N1229))</f>
        <v/>
      </c>
    </row>
    <row r="1231">
      <c r="A1231" s="10" t="n"/>
      <c r="B1231" s="10" t="n"/>
      <c r="C1231" s="10" t="n"/>
      <c r="D1231" s="10" t="n"/>
      <c r="E1231" s="11">
        <f>IF(A1231="","",IF(L1231-$Q$1&lt;1,"",IF(ISNUMBER(INDEX($C$5:$C$2004,(ROW()-4-$Q$1))),INDEX($C$5:$C$2004,(ROW()-4-$Q$1)),"")))</f>
        <v/>
      </c>
      <c r="F1231" s="12">
        <f>IF(A1231="","",IF(L1231-$Q$1-3&lt;1,"",IF(COUNT(INDEX($C$5:$C$2004,(ROW()-4-$Q$1)-3):INDEX($C$5:$C$2004,(ROW()-4-$Q$1)))=4,AVERAGE(INDEX($C$5:$C$2004,(ROW()-4-$Q$1)-3):INDEX($C$5:$C$2004,(ROW()-4-$Q$1))),"")))</f>
        <v/>
      </c>
      <c r="G1231" s="12">
        <f>IF(A1231="","",IF(L1231-$Q$1&lt;1,"",IF(ISNUMBER(INDEX($M$5:$M$2004,(ROW()-4-$Q$1))),INDEX($M$5:$M$2004,(ROW()-4-$Q$1)),"")))</f>
        <v/>
      </c>
      <c r="H1231" s="11">
        <f>IF(AND(ISNUMBER(C1231),ISNUMBER(D1231),ISNUMBER(E1231),ISNUMBER(F1231),ISNUMBER(G1231)),ABS(D1231-C1231),"")</f>
        <v/>
      </c>
      <c r="I1231" s="11">
        <f>IF(ISNUMBER(H1231),ABS(E1231-C1231),"")</f>
        <v/>
      </c>
      <c r="J1231" s="12">
        <f>IF(ISNUMBER(H1231),ABS(F1231-C1231),"")</f>
        <v/>
      </c>
      <c r="K1231" s="12">
        <f>IF(ISNUMBER(H1231),ABS(G1231-C1231),"")</f>
        <v/>
      </c>
      <c r="L1231" s="11">
        <f>IF(A1231="","",IF(A1231=A1230,L1230+1,1))</f>
        <v/>
      </c>
      <c r="M1231" s="12">
        <f>IF(A1231="","",IF(L1231=1,IF(ISNUMBER(C1231),C1231,""),IF(ISNUMBER(C1231),IF(ISNUMBER(M1230),$Q$2*C1231+(1-$Q$2)*M1230,C1231),M1230)))</f>
        <v/>
      </c>
      <c r="N1231" s="11">
        <f>IF(A1231="","",IF(L1231=1,N1230+1,N1230))</f>
        <v/>
      </c>
    </row>
    <row r="1232">
      <c r="A1232" s="10" t="n"/>
      <c r="B1232" s="10" t="n"/>
      <c r="C1232" s="10" t="n"/>
      <c r="D1232" s="10" t="n"/>
      <c r="E1232" s="11">
        <f>IF(A1232="","",IF(L1232-$Q$1&lt;1,"",IF(ISNUMBER(INDEX($C$5:$C$2004,(ROW()-4-$Q$1))),INDEX($C$5:$C$2004,(ROW()-4-$Q$1)),"")))</f>
        <v/>
      </c>
      <c r="F1232" s="12">
        <f>IF(A1232="","",IF(L1232-$Q$1-3&lt;1,"",IF(COUNT(INDEX($C$5:$C$2004,(ROW()-4-$Q$1)-3):INDEX($C$5:$C$2004,(ROW()-4-$Q$1)))=4,AVERAGE(INDEX($C$5:$C$2004,(ROW()-4-$Q$1)-3):INDEX($C$5:$C$2004,(ROW()-4-$Q$1))),"")))</f>
        <v/>
      </c>
      <c r="G1232" s="12">
        <f>IF(A1232="","",IF(L1232-$Q$1&lt;1,"",IF(ISNUMBER(INDEX($M$5:$M$2004,(ROW()-4-$Q$1))),INDEX($M$5:$M$2004,(ROW()-4-$Q$1)),"")))</f>
        <v/>
      </c>
      <c r="H1232" s="11">
        <f>IF(AND(ISNUMBER(C1232),ISNUMBER(D1232),ISNUMBER(E1232),ISNUMBER(F1232),ISNUMBER(G1232)),ABS(D1232-C1232),"")</f>
        <v/>
      </c>
      <c r="I1232" s="11">
        <f>IF(ISNUMBER(H1232),ABS(E1232-C1232),"")</f>
        <v/>
      </c>
      <c r="J1232" s="12">
        <f>IF(ISNUMBER(H1232),ABS(F1232-C1232),"")</f>
        <v/>
      </c>
      <c r="K1232" s="12">
        <f>IF(ISNUMBER(H1232),ABS(G1232-C1232),"")</f>
        <v/>
      </c>
      <c r="L1232" s="11">
        <f>IF(A1232="","",IF(A1232=A1231,L1231+1,1))</f>
        <v/>
      </c>
      <c r="M1232" s="12">
        <f>IF(A1232="","",IF(L1232=1,IF(ISNUMBER(C1232),C1232,""),IF(ISNUMBER(C1232),IF(ISNUMBER(M1231),$Q$2*C1232+(1-$Q$2)*M1231,C1232),M1231)))</f>
        <v/>
      </c>
      <c r="N1232" s="11">
        <f>IF(A1232="","",IF(L1232=1,N1231+1,N1231))</f>
        <v/>
      </c>
    </row>
    <row r="1233">
      <c r="A1233" s="10" t="n"/>
      <c r="B1233" s="10" t="n"/>
      <c r="C1233" s="10" t="n"/>
      <c r="D1233" s="10" t="n"/>
      <c r="E1233" s="11">
        <f>IF(A1233="","",IF(L1233-$Q$1&lt;1,"",IF(ISNUMBER(INDEX($C$5:$C$2004,(ROW()-4-$Q$1))),INDEX($C$5:$C$2004,(ROW()-4-$Q$1)),"")))</f>
        <v/>
      </c>
      <c r="F1233" s="12">
        <f>IF(A1233="","",IF(L1233-$Q$1-3&lt;1,"",IF(COUNT(INDEX($C$5:$C$2004,(ROW()-4-$Q$1)-3):INDEX($C$5:$C$2004,(ROW()-4-$Q$1)))=4,AVERAGE(INDEX($C$5:$C$2004,(ROW()-4-$Q$1)-3):INDEX($C$5:$C$2004,(ROW()-4-$Q$1))),"")))</f>
        <v/>
      </c>
      <c r="G1233" s="12">
        <f>IF(A1233="","",IF(L1233-$Q$1&lt;1,"",IF(ISNUMBER(INDEX($M$5:$M$2004,(ROW()-4-$Q$1))),INDEX($M$5:$M$2004,(ROW()-4-$Q$1)),"")))</f>
        <v/>
      </c>
      <c r="H1233" s="11">
        <f>IF(AND(ISNUMBER(C1233),ISNUMBER(D1233),ISNUMBER(E1233),ISNUMBER(F1233),ISNUMBER(G1233)),ABS(D1233-C1233),"")</f>
        <v/>
      </c>
      <c r="I1233" s="11">
        <f>IF(ISNUMBER(H1233),ABS(E1233-C1233),"")</f>
        <v/>
      </c>
      <c r="J1233" s="12">
        <f>IF(ISNUMBER(H1233),ABS(F1233-C1233),"")</f>
        <v/>
      </c>
      <c r="K1233" s="12">
        <f>IF(ISNUMBER(H1233),ABS(G1233-C1233),"")</f>
        <v/>
      </c>
      <c r="L1233" s="11">
        <f>IF(A1233="","",IF(A1233=A1232,L1232+1,1))</f>
        <v/>
      </c>
      <c r="M1233" s="12">
        <f>IF(A1233="","",IF(L1233=1,IF(ISNUMBER(C1233),C1233,""),IF(ISNUMBER(C1233),IF(ISNUMBER(M1232),$Q$2*C1233+(1-$Q$2)*M1232,C1233),M1232)))</f>
        <v/>
      </c>
      <c r="N1233" s="11">
        <f>IF(A1233="","",IF(L1233=1,N1232+1,N1232))</f>
        <v/>
      </c>
    </row>
    <row r="1234">
      <c r="A1234" s="10" t="n"/>
      <c r="B1234" s="10" t="n"/>
      <c r="C1234" s="10" t="n"/>
      <c r="D1234" s="10" t="n"/>
      <c r="E1234" s="11">
        <f>IF(A1234="","",IF(L1234-$Q$1&lt;1,"",IF(ISNUMBER(INDEX($C$5:$C$2004,(ROW()-4-$Q$1))),INDEX($C$5:$C$2004,(ROW()-4-$Q$1)),"")))</f>
        <v/>
      </c>
      <c r="F1234" s="12">
        <f>IF(A1234="","",IF(L1234-$Q$1-3&lt;1,"",IF(COUNT(INDEX($C$5:$C$2004,(ROW()-4-$Q$1)-3):INDEX($C$5:$C$2004,(ROW()-4-$Q$1)))=4,AVERAGE(INDEX($C$5:$C$2004,(ROW()-4-$Q$1)-3):INDEX($C$5:$C$2004,(ROW()-4-$Q$1))),"")))</f>
        <v/>
      </c>
      <c r="G1234" s="12">
        <f>IF(A1234="","",IF(L1234-$Q$1&lt;1,"",IF(ISNUMBER(INDEX($M$5:$M$2004,(ROW()-4-$Q$1))),INDEX($M$5:$M$2004,(ROW()-4-$Q$1)),"")))</f>
        <v/>
      </c>
      <c r="H1234" s="11">
        <f>IF(AND(ISNUMBER(C1234),ISNUMBER(D1234),ISNUMBER(E1234),ISNUMBER(F1234),ISNUMBER(G1234)),ABS(D1234-C1234),"")</f>
        <v/>
      </c>
      <c r="I1234" s="11">
        <f>IF(ISNUMBER(H1234),ABS(E1234-C1234),"")</f>
        <v/>
      </c>
      <c r="J1234" s="12">
        <f>IF(ISNUMBER(H1234),ABS(F1234-C1234),"")</f>
        <v/>
      </c>
      <c r="K1234" s="12">
        <f>IF(ISNUMBER(H1234),ABS(G1234-C1234),"")</f>
        <v/>
      </c>
      <c r="L1234" s="11">
        <f>IF(A1234="","",IF(A1234=A1233,L1233+1,1))</f>
        <v/>
      </c>
      <c r="M1234" s="12">
        <f>IF(A1234="","",IF(L1234=1,IF(ISNUMBER(C1234),C1234,""),IF(ISNUMBER(C1234),IF(ISNUMBER(M1233),$Q$2*C1234+(1-$Q$2)*M1233,C1234),M1233)))</f>
        <v/>
      </c>
      <c r="N1234" s="11">
        <f>IF(A1234="","",IF(L1234=1,N1233+1,N1233))</f>
        <v/>
      </c>
    </row>
    <row r="1235">
      <c r="A1235" s="10" t="n"/>
      <c r="B1235" s="10" t="n"/>
      <c r="C1235" s="10" t="n"/>
      <c r="D1235" s="10" t="n"/>
      <c r="E1235" s="11">
        <f>IF(A1235="","",IF(L1235-$Q$1&lt;1,"",IF(ISNUMBER(INDEX($C$5:$C$2004,(ROW()-4-$Q$1))),INDEX($C$5:$C$2004,(ROW()-4-$Q$1)),"")))</f>
        <v/>
      </c>
      <c r="F1235" s="12">
        <f>IF(A1235="","",IF(L1235-$Q$1-3&lt;1,"",IF(COUNT(INDEX($C$5:$C$2004,(ROW()-4-$Q$1)-3):INDEX($C$5:$C$2004,(ROW()-4-$Q$1)))=4,AVERAGE(INDEX($C$5:$C$2004,(ROW()-4-$Q$1)-3):INDEX($C$5:$C$2004,(ROW()-4-$Q$1))),"")))</f>
        <v/>
      </c>
      <c r="G1235" s="12">
        <f>IF(A1235="","",IF(L1235-$Q$1&lt;1,"",IF(ISNUMBER(INDEX($M$5:$M$2004,(ROW()-4-$Q$1))),INDEX($M$5:$M$2004,(ROW()-4-$Q$1)),"")))</f>
        <v/>
      </c>
      <c r="H1235" s="11">
        <f>IF(AND(ISNUMBER(C1235),ISNUMBER(D1235),ISNUMBER(E1235),ISNUMBER(F1235),ISNUMBER(G1235)),ABS(D1235-C1235),"")</f>
        <v/>
      </c>
      <c r="I1235" s="11">
        <f>IF(ISNUMBER(H1235),ABS(E1235-C1235),"")</f>
        <v/>
      </c>
      <c r="J1235" s="12">
        <f>IF(ISNUMBER(H1235),ABS(F1235-C1235),"")</f>
        <v/>
      </c>
      <c r="K1235" s="12">
        <f>IF(ISNUMBER(H1235),ABS(G1235-C1235),"")</f>
        <v/>
      </c>
      <c r="L1235" s="11">
        <f>IF(A1235="","",IF(A1235=A1234,L1234+1,1))</f>
        <v/>
      </c>
      <c r="M1235" s="12">
        <f>IF(A1235="","",IF(L1235=1,IF(ISNUMBER(C1235),C1235,""),IF(ISNUMBER(C1235),IF(ISNUMBER(M1234),$Q$2*C1235+(1-$Q$2)*M1234,C1235),M1234)))</f>
        <v/>
      </c>
      <c r="N1235" s="11">
        <f>IF(A1235="","",IF(L1235=1,N1234+1,N1234))</f>
        <v/>
      </c>
    </row>
    <row r="1236">
      <c r="A1236" s="10" t="n"/>
      <c r="B1236" s="10" t="n"/>
      <c r="C1236" s="10" t="n"/>
      <c r="D1236" s="10" t="n"/>
      <c r="E1236" s="11">
        <f>IF(A1236="","",IF(L1236-$Q$1&lt;1,"",IF(ISNUMBER(INDEX($C$5:$C$2004,(ROW()-4-$Q$1))),INDEX($C$5:$C$2004,(ROW()-4-$Q$1)),"")))</f>
        <v/>
      </c>
      <c r="F1236" s="12">
        <f>IF(A1236="","",IF(L1236-$Q$1-3&lt;1,"",IF(COUNT(INDEX($C$5:$C$2004,(ROW()-4-$Q$1)-3):INDEX($C$5:$C$2004,(ROW()-4-$Q$1)))=4,AVERAGE(INDEX($C$5:$C$2004,(ROW()-4-$Q$1)-3):INDEX($C$5:$C$2004,(ROW()-4-$Q$1))),"")))</f>
        <v/>
      </c>
      <c r="G1236" s="12">
        <f>IF(A1236="","",IF(L1236-$Q$1&lt;1,"",IF(ISNUMBER(INDEX($M$5:$M$2004,(ROW()-4-$Q$1))),INDEX($M$5:$M$2004,(ROW()-4-$Q$1)),"")))</f>
        <v/>
      </c>
      <c r="H1236" s="11">
        <f>IF(AND(ISNUMBER(C1236),ISNUMBER(D1236),ISNUMBER(E1236),ISNUMBER(F1236),ISNUMBER(G1236)),ABS(D1236-C1236),"")</f>
        <v/>
      </c>
      <c r="I1236" s="11">
        <f>IF(ISNUMBER(H1236),ABS(E1236-C1236),"")</f>
        <v/>
      </c>
      <c r="J1236" s="12">
        <f>IF(ISNUMBER(H1236),ABS(F1236-C1236),"")</f>
        <v/>
      </c>
      <c r="K1236" s="12">
        <f>IF(ISNUMBER(H1236),ABS(G1236-C1236),"")</f>
        <v/>
      </c>
      <c r="L1236" s="11">
        <f>IF(A1236="","",IF(A1236=A1235,L1235+1,1))</f>
        <v/>
      </c>
      <c r="M1236" s="12">
        <f>IF(A1236="","",IF(L1236=1,IF(ISNUMBER(C1236),C1236,""),IF(ISNUMBER(C1236),IF(ISNUMBER(M1235),$Q$2*C1236+(1-$Q$2)*M1235,C1236),M1235)))</f>
        <v/>
      </c>
      <c r="N1236" s="11">
        <f>IF(A1236="","",IF(L1236=1,N1235+1,N1235))</f>
        <v/>
      </c>
    </row>
    <row r="1237">
      <c r="A1237" s="10" t="n"/>
      <c r="B1237" s="10" t="n"/>
      <c r="C1237" s="10" t="n"/>
      <c r="D1237" s="10" t="n"/>
      <c r="E1237" s="11">
        <f>IF(A1237="","",IF(L1237-$Q$1&lt;1,"",IF(ISNUMBER(INDEX($C$5:$C$2004,(ROW()-4-$Q$1))),INDEX($C$5:$C$2004,(ROW()-4-$Q$1)),"")))</f>
        <v/>
      </c>
      <c r="F1237" s="12">
        <f>IF(A1237="","",IF(L1237-$Q$1-3&lt;1,"",IF(COUNT(INDEX($C$5:$C$2004,(ROW()-4-$Q$1)-3):INDEX($C$5:$C$2004,(ROW()-4-$Q$1)))=4,AVERAGE(INDEX($C$5:$C$2004,(ROW()-4-$Q$1)-3):INDEX($C$5:$C$2004,(ROW()-4-$Q$1))),"")))</f>
        <v/>
      </c>
      <c r="G1237" s="12">
        <f>IF(A1237="","",IF(L1237-$Q$1&lt;1,"",IF(ISNUMBER(INDEX($M$5:$M$2004,(ROW()-4-$Q$1))),INDEX($M$5:$M$2004,(ROW()-4-$Q$1)),"")))</f>
        <v/>
      </c>
      <c r="H1237" s="11">
        <f>IF(AND(ISNUMBER(C1237),ISNUMBER(D1237),ISNUMBER(E1237),ISNUMBER(F1237),ISNUMBER(G1237)),ABS(D1237-C1237),"")</f>
        <v/>
      </c>
      <c r="I1237" s="11">
        <f>IF(ISNUMBER(H1237),ABS(E1237-C1237),"")</f>
        <v/>
      </c>
      <c r="J1237" s="12">
        <f>IF(ISNUMBER(H1237),ABS(F1237-C1237),"")</f>
        <v/>
      </c>
      <c r="K1237" s="12">
        <f>IF(ISNUMBER(H1237),ABS(G1237-C1237),"")</f>
        <v/>
      </c>
      <c r="L1237" s="11">
        <f>IF(A1237="","",IF(A1237=A1236,L1236+1,1))</f>
        <v/>
      </c>
      <c r="M1237" s="12">
        <f>IF(A1237="","",IF(L1237=1,IF(ISNUMBER(C1237),C1237,""),IF(ISNUMBER(C1237),IF(ISNUMBER(M1236),$Q$2*C1237+(1-$Q$2)*M1236,C1237),M1236)))</f>
        <v/>
      </c>
      <c r="N1237" s="11">
        <f>IF(A1237="","",IF(L1237=1,N1236+1,N1236))</f>
        <v/>
      </c>
    </row>
    <row r="1238">
      <c r="A1238" s="10" t="n"/>
      <c r="B1238" s="10" t="n"/>
      <c r="C1238" s="10" t="n"/>
      <c r="D1238" s="10" t="n"/>
      <c r="E1238" s="11">
        <f>IF(A1238="","",IF(L1238-$Q$1&lt;1,"",IF(ISNUMBER(INDEX($C$5:$C$2004,(ROW()-4-$Q$1))),INDEX($C$5:$C$2004,(ROW()-4-$Q$1)),"")))</f>
        <v/>
      </c>
      <c r="F1238" s="12">
        <f>IF(A1238="","",IF(L1238-$Q$1-3&lt;1,"",IF(COUNT(INDEX($C$5:$C$2004,(ROW()-4-$Q$1)-3):INDEX($C$5:$C$2004,(ROW()-4-$Q$1)))=4,AVERAGE(INDEX($C$5:$C$2004,(ROW()-4-$Q$1)-3):INDEX($C$5:$C$2004,(ROW()-4-$Q$1))),"")))</f>
        <v/>
      </c>
      <c r="G1238" s="12">
        <f>IF(A1238="","",IF(L1238-$Q$1&lt;1,"",IF(ISNUMBER(INDEX($M$5:$M$2004,(ROW()-4-$Q$1))),INDEX($M$5:$M$2004,(ROW()-4-$Q$1)),"")))</f>
        <v/>
      </c>
      <c r="H1238" s="11">
        <f>IF(AND(ISNUMBER(C1238),ISNUMBER(D1238),ISNUMBER(E1238),ISNUMBER(F1238),ISNUMBER(G1238)),ABS(D1238-C1238),"")</f>
        <v/>
      </c>
      <c r="I1238" s="11">
        <f>IF(ISNUMBER(H1238),ABS(E1238-C1238),"")</f>
        <v/>
      </c>
      <c r="J1238" s="12">
        <f>IF(ISNUMBER(H1238),ABS(F1238-C1238),"")</f>
        <v/>
      </c>
      <c r="K1238" s="12">
        <f>IF(ISNUMBER(H1238),ABS(G1238-C1238),"")</f>
        <v/>
      </c>
      <c r="L1238" s="11">
        <f>IF(A1238="","",IF(A1238=A1237,L1237+1,1))</f>
        <v/>
      </c>
      <c r="M1238" s="12">
        <f>IF(A1238="","",IF(L1238=1,IF(ISNUMBER(C1238),C1238,""),IF(ISNUMBER(C1238),IF(ISNUMBER(M1237),$Q$2*C1238+(1-$Q$2)*M1237,C1238),M1237)))</f>
        <v/>
      </c>
      <c r="N1238" s="11">
        <f>IF(A1238="","",IF(L1238=1,N1237+1,N1237))</f>
        <v/>
      </c>
    </row>
    <row r="1239">
      <c r="A1239" s="10" t="n"/>
      <c r="B1239" s="10" t="n"/>
      <c r="C1239" s="10" t="n"/>
      <c r="D1239" s="10" t="n"/>
      <c r="E1239" s="11">
        <f>IF(A1239="","",IF(L1239-$Q$1&lt;1,"",IF(ISNUMBER(INDEX($C$5:$C$2004,(ROW()-4-$Q$1))),INDEX($C$5:$C$2004,(ROW()-4-$Q$1)),"")))</f>
        <v/>
      </c>
      <c r="F1239" s="12">
        <f>IF(A1239="","",IF(L1239-$Q$1-3&lt;1,"",IF(COUNT(INDEX($C$5:$C$2004,(ROW()-4-$Q$1)-3):INDEX($C$5:$C$2004,(ROW()-4-$Q$1)))=4,AVERAGE(INDEX($C$5:$C$2004,(ROW()-4-$Q$1)-3):INDEX($C$5:$C$2004,(ROW()-4-$Q$1))),"")))</f>
        <v/>
      </c>
      <c r="G1239" s="12">
        <f>IF(A1239="","",IF(L1239-$Q$1&lt;1,"",IF(ISNUMBER(INDEX($M$5:$M$2004,(ROW()-4-$Q$1))),INDEX($M$5:$M$2004,(ROW()-4-$Q$1)),"")))</f>
        <v/>
      </c>
      <c r="H1239" s="11">
        <f>IF(AND(ISNUMBER(C1239),ISNUMBER(D1239),ISNUMBER(E1239),ISNUMBER(F1239),ISNUMBER(G1239)),ABS(D1239-C1239),"")</f>
        <v/>
      </c>
      <c r="I1239" s="11">
        <f>IF(ISNUMBER(H1239),ABS(E1239-C1239),"")</f>
        <v/>
      </c>
      <c r="J1239" s="12">
        <f>IF(ISNUMBER(H1239),ABS(F1239-C1239),"")</f>
        <v/>
      </c>
      <c r="K1239" s="12">
        <f>IF(ISNUMBER(H1239),ABS(G1239-C1239),"")</f>
        <v/>
      </c>
      <c r="L1239" s="11">
        <f>IF(A1239="","",IF(A1239=A1238,L1238+1,1))</f>
        <v/>
      </c>
      <c r="M1239" s="12">
        <f>IF(A1239="","",IF(L1239=1,IF(ISNUMBER(C1239),C1239,""),IF(ISNUMBER(C1239),IF(ISNUMBER(M1238),$Q$2*C1239+(1-$Q$2)*M1238,C1239),M1238)))</f>
        <v/>
      </c>
      <c r="N1239" s="11">
        <f>IF(A1239="","",IF(L1239=1,N1238+1,N1238))</f>
        <v/>
      </c>
    </row>
    <row r="1240">
      <c r="A1240" s="10" t="n"/>
      <c r="B1240" s="10" t="n"/>
      <c r="C1240" s="10" t="n"/>
      <c r="D1240" s="10" t="n"/>
      <c r="E1240" s="11">
        <f>IF(A1240="","",IF(L1240-$Q$1&lt;1,"",IF(ISNUMBER(INDEX($C$5:$C$2004,(ROW()-4-$Q$1))),INDEX($C$5:$C$2004,(ROW()-4-$Q$1)),"")))</f>
        <v/>
      </c>
      <c r="F1240" s="12">
        <f>IF(A1240="","",IF(L1240-$Q$1-3&lt;1,"",IF(COUNT(INDEX($C$5:$C$2004,(ROW()-4-$Q$1)-3):INDEX($C$5:$C$2004,(ROW()-4-$Q$1)))=4,AVERAGE(INDEX($C$5:$C$2004,(ROW()-4-$Q$1)-3):INDEX($C$5:$C$2004,(ROW()-4-$Q$1))),"")))</f>
        <v/>
      </c>
      <c r="G1240" s="12">
        <f>IF(A1240="","",IF(L1240-$Q$1&lt;1,"",IF(ISNUMBER(INDEX($M$5:$M$2004,(ROW()-4-$Q$1))),INDEX($M$5:$M$2004,(ROW()-4-$Q$1)),"")))</f>
        <v/>
      </c>
      <c r="H1240" s="11">
        <f>IF(AND(ISNUMBER(C1240),ISNUMBER(D1240),ISNUMBER(E1240),ISNUMBER(F1240),ISNUMBER(G1240)),ABS(D1240-C1240),"")</f>
        <v/>
      </c>
      <c r="I1240" s="11">
        <f>IF(ISNUMBER(H1240),ABS(E1240-C1240),"")</f>
        <v/>
      </c>
      <c r="J1240" s="12">
        <f>IF(ISNUMBER(H1240),ABS(F1240-C1240),"")</f>
        <v/>
      </c>
      <c r="K1240" s="12">
        <f>IF(ISNUMBER(H1240),ABS(G1240-C1240),"")</f>
        <v/>
      </c>
      <c r="L1240" s="11">
        <f>IF(A1240="","",IF(A1240=A1239,L1239+1,1))</f>
        <v/>
      </c>
      <c r="M1240" s="12">
        <f>IF(A1240="","",IF(L1240=1,IF(ISNUMBER(C1240),C1240,""),IF(ISNUMBER(C1240),IF(ISNUMBER(M1239),$Q$2*C1240+(1-$Q$2)*M1239,C1240),M1239)))</f>
        <v/>
      </c>
      <c r="N1240" s="11">
        <f>IF(A1240="","",IF(L1240=1,N1239+1,N1239))</f>
        <v/>
      </c>
    </row>
    <row r="1241">
      <c r="A1241" s="10" t="n"/>
      <c r="B1241" s="10" t="n"/>
      <c r="C1241" s="10" t="n"/>
      <c r="D1241" s="10" t="n"/>
      <c r="E1241" s="11">
        <f>IF(A1241="","",IF(L1241-$Q$1&lt;1,"",IF(ISNUMBER(INDEX($C$5:$C$2004,(ROW()-4-$Q$1))),INDEX($C$5:$C$2004,(ROW()-4-$Q$1)),"")))</f>
        <v/>
      </c>
      <c r="F1241" s="12">
        <f>IF(A1241="","",IF(L1241-$Q$1-3&lt;1,"",IF(COUNT(INDEX($C$5:$C$2004,(ROW()-4-$Q$1)-3):INDEX($C$5:$C$2004,(ROW()-4-$Q$1)))=4,AVERAGE(INDEX($C$5:$C$2004,(ROW()-4-$Q$1)-3):INDEX($C$5:$C$2004,(ROW()-4-$Q$1))),"")))</f>
        <v/>
      </c>
      <c r="G1241" s="12">
        <f>IF(A1241="","",IF(L1241-$Q$1&lt;1,"",IF(ISNUMBER(INDEX($M$5:$M$2004,(ROW()-4-$Q$1))),INDEX($M$5:$M$2004,(ROW()-4-$Q$1)),"")))</f>
        <v/>
      </c>
      <c r="H1241" s="11">
        <f>IF(AND(ISNUMBER(C1241),ISNUMBER(D1241),ISNUMBER(E1241),ISNUMBER(F1241),ISNUMBER(G1241)),ABS(D1241-C1241),"")</f>
        <v/>
      </c>
      <c r="I1241" s="11">
        <f>IF(ISNUMBER(H1241),ABS(E1241-C1241),"")</f>
        <v/>
      </c>
      <c r="J1241" s="12">
        <f>IF(ISNUMBER(H1241),ABS(F1241-C1241),"")</f>
        <v/>
      </c>
      <c r="K1241" s="12">
        <f>IF(ISNUMBER(H1241),ABS(G1241-C1241),"")</f>
        <v/>
      </c>
      <c r="L1241" s="11">
        <f>IF(A1241="","",IF(A1241=A1240,L1240+1,1))</f>
        <v/>
      </c>
      <c r="M1241" s="12">
        <f>IF(A1241="","",IF(L1241=1,IF(ISNUMBER(C1241),C1241,""),IF(ISNUMBER(C1241),IF(ISNUMBER(M1240),$Q$2*C1241+(1-$Q$2)*M1240,C1241),M1240)))</f>
        <v/>
      </c>
      <c r="N1241" s="11">
        <f>IF(A1241="","",IF(L1241=1,N1240+1,N1240))</f>
        <v/>
      </c>
    </row>
    <row r="1242">
      <c r="A1242" s="10" t="n"/>
      <c r="B1242" s="10" t="n"/>
      <c r="C1242" s="10" t="n"/>
      <c r="D1242" s="10" t="n"/>
      <c r="E1242" s="11">
        <f>IF(A1242="","",IF(L1242-$Q$1&lt;1,"",IF(ISNUMBER(INDEX($C$5:$C$2004,(ROW()-4-$Q$1))),INDEX($C$5:$C$2004,(ROW()-4-$Q$1)),"")))</f>
        <v/>
      </c>
      <c r="F1242" s="12">
        <f>IF(A1242="","",IF(L1242-$Q$1-3&lt;1,"",IF(COUNT(INDEX($C$5:$C$2004,(ROW()-4-$Q$1)-3):INDEX($C$5:$C$2004,(ROW()-4-$Q$1)))=4,AVERAGE(INDEX($C$5:$C$2004,(ROW()-4-$Q$1)-3):INDEX($C$5:$C$2004,(ROW()-4-$Q$1))),"")))</f>
        <v/>
      </c>
      <c r="G1242" s="12">
        <f>IF(A1242="","",IF(L1242-$Q$1&lt;1,"",IF(ISNUMBER(INDEX($M$5:$M$2004,(ROW()-4-$Q$1))),INDEX($M$5:$M$2004,(ROW()-4-$Q$1)),"")))</f>
        <v/>
      </c>
      <c r="H1242" s="11">
        <f>IF(AND(ISNUMBER(C1242),ISNUMBER(D1242),ISNUMBER(E1242),ISNUMBER(F1242),ISNUMBER(G1242)),ABS(D1242-C1242),"")</f>
        <v/>
      </c>
      <c r="I1242" s="11">
        <f>IF(ISNUMBER(H1242),ABS(E1242-C1242),"")</f>
        <v/>
      </c>
      <c r="J1242" s="12">
        <f>IF(ISNUMBER(H1242),ABS(F1242-C1242),"")</f>
        <v/>
      </c>
      <c r="K1242" s="12">
        <f>IF(ISNUMBER(H1242),ABS(G1242-C1242),"")</f>
        <v/>
      </c>
      <c r="L1242" s="11">
        <f>IF(A1242="","",IF(A1242=A1241,L1241+1,1))</f>
        <v/>
      </c>
      <c r="M1242" s="12">
        <f>IF(A1242="","",IF(L1242=1,IF(ISNUMBER(C1242),C1242,""),IF(ISNUMBER(C1242),IF(ISNUMBER(M1241),$Q$2*C1242+(1-$Q$2)*M1241,C1242),M1241)))</f>
        <v/>
      </c>
      <c r="N1242" s="11">
        <f>IF(A1242="","",IF(L1242=1,N1241+1,N1241))</f>
        <v/>
      </c>
    </row>
    <row r="1243">
      <c r="A1243" s="10" t="n"/>
      <c r="B1243" s="10" t="n"/>
      <c r="C1243" s="10" t="n"/>
      <c r="D1243" s="10" t="n"/>
      <c r="E1243" s="11">
        <f>IF(A1243="","",IF(L1243-$Q$1&lt;1,"",IF(ISNUMBER(INDEX($C$5:$C$2004,(ROW()-4-$Q$1))),INDEX($C$5:$C$2004,(ROW()-4-$Q$1)),"")))</f>
        <v/>
      </c>
      <c r="F1243" s="12">
        <f>IF(A1243="","",IF(L1243-$Q$1-3&lt;1,"",IF(COUNT(INDEX($C$5:$C$2004,(ROW()-4-$Q$1)-3):INDEX($C$5:$C$2004,(ROW()-4-$Q$1)))=4,AVERAGE(INDEX($C$5:$C$2004,(ROW()-4-$Q$1)-3):INDEX($C$5:$C$2004,(ROW()-4-$Q$1))),"")))</f>
        <v/>
      </c>
      <c r="G1243" s="12">
        <f>IF(A1243="","",IF(L1243-$Q$1&lt;1,"",IF(ISNUMBER(INDEX($M$5:$M$2004,(ROW()-4-$Q$1))),INDEX($M$5:$M$2004,(ROW()-4-$Q$1)),"")))</f>
        <v/>
      </c>
      <c r="H1243" s="11">
        <f>IF(AND(ISNUMBER(C1243),ISNUMBER(D1243),ISNUMBER(E1243),ISNUMBER(F1243),ISNUMBER(G1243)),ABS(D1243-C1243),"")</f>
        <v/>
      </c>
      <c r="I1243" s="11">
        <f>IF(ISNUMBER(H1243),ABS(E1243-C1243),"")</f>
        <v/>
      </c>
      <c r="J1243" s="12">
        <f>IF(ISNUMBER(H1243),ABS(F1243-C1243),"")</f>
        <v/>
      </c>
      <c r="K1243" s="12">
        <f>IF(ISNUMBER(H1243),ABS(G1243-C1243),"")</f>
        <v/>
      </c>
      <c r="L1243" s="11">
        <f>IF(A1243="","",IF(A1243=A1242,L1242+1,1))</f>
        <v/>
      </c>
      <c r="M1243" s="12">
        <f>IF(A1243="","",IF(L1243=1,IF(ISNUMBER(C1243),C1243,""),IF(ISNUMBER(C1243),IF(ISNUMBER(M1242),$Q$2*C1243+(1-$Q$2)*M1242,C1243),M1242)))</f>
        <v/>
      </c>
      <c r="N1243" s="11">
        <f>IF(A1243="","",IF(L1243=1,N1242+1,N1242))</f>
        <v/>
      </c>
    </row>
    <row r="1244">
      <c r="A1244" s="10" t="n"/>
      <c r="B1244" s="10" t="n"/>
      <c r="C1244" s="10" t="n"/>
      <c r="D1244" s="10" t="n"/>
      <c r="E1244" s="11">
        <f>IF(A1244="","",IF(L1244-$Q$1&lt;1,"",IF(ISNUMBER(INDEX($C$5:$C$2004,(ROW()-4-$Q$1))),INDEX($C$5:$C$2004,(ROW()-4-$Q$1)),"")))</f>
        <v/>
      </c>
      <c r="F1244" s="12">
        <f>IF(A1244="","",IF(L1244-$Q$1-3&lt;1,"",IF(COUNT(INDEX($C$5:$C$2004,(ROW()-4-$Q$1)-3):INDEX($C$5:$C$2004,(ROW()-4-$Q$1)))=4,AVERAGE(INDEX($C$5:$C$2004,(ROW()-4-$Q$1)-3):INDEX($C$5:$C$2004,(ROW()-4-$Q$1))),"")))</f>
        <v/>
      </c>
      <c r="G1244" s="12">
        <f>IF(A1244="","",IF(L1244-$Q$1&lt;1,"",IF(ISNUMBER(INDEX($M$5:$M$2004,(ROW()-4-$Q$1))),INDEX($M$5:$M$2004,(ROW()-4-$Q$1)),"")))</f>
        <v/>
      </c>
      <c r="H1244" s="11">
        <f>IF(AND(ISNUMBER(C1244),ISNUMBER(D1244),ISNUMBER(E1244),ISNUMBER(F1244),ISNUMBER(G1244)),ABS(D1244-C1244),"")</f>
        <v/>
      </c>
      <c r="I1244" s="11">
        <f>IF(ISNUMBER(H1244),ABS(E1244-C1244),"")</f>
        <v/>
      </c>
      <c r="J1244" s="12">
        <f>IF(ISNUMBER(H1244),ABS(F1244-C1244),"")</f>
        <v/>
      </c>
      <c r="K1244" s="12">
        <f>IF(ISNUMBER(H1244),ABS(G1244-C1244),"")</f>
        <v/>
      </c>
      <c r="L1244" s="11">
        <f>IF(A1244="","",IF(A1244=A1243,L1243+1,1))</f>
        <v/>
      </c>
      <c r="M1244" s="12">
        <f>IF(A1244="","",IF(L1244=1,IF(ISNUMBER(C1244),C1244,""),IF(ISNUMBER(C1244),IF(ISNUMBER(M1243),$Q$2*C1244+(1-$Q$2)*M1243,C1244),M1243)))</f>
        <v/>
      </c>
      <c r="N1244" s="11">
        <f>IF(A1244="","",IF(L1244=1,N1243+1,N1243))</f>
        <v/>
      </c>
    </row>
    <row r="1245">
      <c r="A1245" s="10" t="n"/>
      <c r="B1245" s="10" t="n"/>
      <c r="C1245" s="10" t="n"/>
      <c r="D1245" s="10" t="n"/>
      <c r="E1245" s="11">
        <f>IF(A1245="","",IF(L1245-$Q$1&lt;1,"",IF(ISNUMBER(INDEX($C$5:$C$2004,(ROW()-4-$Q$1))),INDEX($C$5:$C$2004,(ROW()-4-$Q$1)),"")))</f>
        <v/>
      </c>
      <c r="F1245" s="12">
        <f>IF(A1245="","",IF(L1245-$Q$1-3&lt;1,"",IF(COUNT(INDEX($C$5:$C$2004,(ROW()-4-$Q$1)-3):INDEX($C$5:$C$2004,(ROW()-4-$Q$1)))=4,AVERAGE(INDEX($C$5:$C$2004,(ROW()-4-$Q$1)-3):INDEX($C$5:$C$2004,(ROW()-4-$Q$1))),"")))</f>
        <v/>
      </c>
      <c r="G1245" s="12">
        <f>IF(A1245="","",IF(L1245-$Q$1&lt;1,"",IF(ISNUMBER(INDEX($M$5:$M$2004,(ROW()-4-$Q$1))),INDEX($M$5:$M$2004,(ROW()-4-$Q$1)),"")))</f>
        <v/>
      </c>
      <c r="H1245" s="11">
        <f>IF(AND(ISNUMBER(C1245),ISNUMBER(D1245),ISNUMBER(E1245),ISNUMBER(F1245),ISNUMBER(G1245)),ABS(D1245-C1245),"")</f>
        <v/>
      </c>
      <c r="I1245" s="11">
        <f>IF(ISNUMBER(H1245),ABS(E1245-C1245),"")</f>
        <v/>
      </c>
      <c r="J1245" s="12">
        <f>IF(ISNUMBER(H1245),ABS(F1245-C1245),"")</f>
        <v/>
      </c>
      <c r="K1245" s="12">
        <f>IF(ISNUMBER(H1245),ABS(G1245-C1245),"")</f>
        <v/>
      </c>
      <c r="L1245" s="11">
        <f>IF(A1245="","",IF(A1245=A1244,L1244+1,1))</f>
        <v/>
      </c>
      <c r="M1245" s="12">
        <f>IF(A1245="","",IF(L1245=1,IF(ISNUMBER(C1245),C1245,""),IF(ISNUMBER(C1245),IF(ISNUMBER(M1244),$Q$2*C1245+(1-$Q$2)*M1244,C1245),M1244)))</f>
        <v/>
      </c>
      <c r="N1245" s="11">
        <f>IF(A1245="","",IF(L1245=1,N1244+1,N1244))</f>
        <v/>
      </c>
    </row>
    <row r="1246">
      <c r="A1246" s="10" t="n"/>
      <c r="B1246" s="10" t="n"/>
      <c r="C1246" s="10" t="n"/>
      <c r="D1246" s="10" t="n"/>
      <c r="E1246" s="11">
        <f>IF(A1246="","",IF(L1246-$Q$1&lt;1,"",IF(ISNUMBER(INDEX($C$5:$C$2004,(ROW()-4-$Q$1))),INDEX($C$5:$C$2004,(ROW()-4-$Q$1)),"")))</f>
        <v/>
      </c>
      <c r="F1246" s="12">
        <f>IF(A1246="","",IF(L1246-$Q$1-3&lt;1,"",IF(COUNT(INDEX($C$5:$C$2004,(ROW()-4-$Q$1)-3):INDEX($C$5:$C$2004,(ROW()-4-$Q$1)))=4,AVERAGE(INDEX($C$5:$C$2004,(ROW()-4-$Q$1)-3):INDEX($C$5:$C$2004,(ROW()-4-$Q$1))),"")))</f>
        <v/>
      </c>
      <c r="G1246" s="12">
        <f>IF(A1246="","",IF(L1246-$Q$1&lt;1,"",IF(ISNUMBER(INDEX($M$5:$M$2004,(ROW()-4-$Q$1))),INDEX($M$5:$M$2004,(ROW()-4-$Q$1)),"")))</f>
        <v/>
      </c>
      <c r="H1246" s="11">
        <f>IF(AND(ISNUMBER(C1246),ISNUMBER(D1246),ISNUMBER(E1246),ISNUMBER(F1246),ISNUMBER(G1246)),ABS(D1246-C1246),"")</f>
        <v/>
      </c>
      <c r="I1246" s="11">
        <f>IF(ISNUMBER(H1246),ABS(E1246-C1246),"")</f>
        <v/>
      </c>
      <c r="J1246" s="12">
        <f>IF(ISNUMBER(H1246),ABS(F1246-C1246),"")</f>
        <v/>
      </c>
      <c r="K1246" s="12">
        <f>IF(ISNUMBER(H1246),ABS(G1246-C1246),"")</f>
        <v/>
      </c>
      <c r="L1246" s="11">
        <f>IF(A1246="","",IF(A1246=A1245,L1245+1,1))</f>
        <v/>
      </c>
      <c r="M1246" s="12">
        <f>IF(A1246="","",IF(L1246=1,IF(ISNUMBER(C1246),C1246,""),IF(ISNUMBER(C1246),IF(ISNUMBER(M1245),$Q$2*C1246+(1-$Q$2)*M1245,C1246),M1245)))</f>
        <v/>
      </c>
      <c r="N1246" s="11">
        <f>IF(A1246="","",IF(L1246=1,N1245+1,N1245))</f>
        <v/>
      </c>
    </row>
    <row r="1247">
      <c r="A1247" s="10" t="n"/>
      <c r="B1247" s="10" t="n"/>
      <c r="C1247" s="10" t="n"/>
      <c r="D1247" s="10" t="n"/>
      <c r="E1247" s="11">
        <f>IF(A1247="","",IF(L1247-$Q$1&lt;1,"",IF(ISNUMBER(INDEX($C$5:$C$2004,(ROW()-4-$Q$1))),INDEX($C$5:$C$2004,(ROW()-4-$Q$1)),"")))</f>
        <v/>
      </c>
      <c r="F1247" s="12">
        <f>IF(A1247="","",IF(L1247-$Q$1-3&lt;1,"",IF(COUNT(INDEX($C$5:$C$2004,(ROW()-4-$Q$1)-3):INDEX($C$5:$C$2004,(ROW()-4-$Q$1)))=4,AVERAGE(INDEX($C$5:$C$2004,(ROW()-4-$Q$1)-3):INDEX($C$5:$C$2004,(ROW()-4-$Q$1))),"")))</f>
        <v/>
      </c>
      <c r="G1247" s="12">
        <f>IF(A1247="","",IF(L1247-$Q$1&lt;1,"",IF(ISNUMBER(INDEX($M$5:$M$2004,(ROW()-4-$Q$1))),INDEX($M$5:$M$2004,(ROW()-4-$Q$1)),"")))</f>
        <v/>
      </c>
      <c r="H1247" s="11">
        <f>IF(AND(ISNUMBER(C1247),ISNUMBER(D1247),ISNUMBER(E1247),ISNUMBER(F1247),ISNUMBER(G1247)),ABS(D1247-C1247),"")</f>
        <v/>
      </c>
      <c r="I1247" s="11">
        <f>IF(ISNUMBER(H1247),ABS(E1247-C1247),"")</f>
        <v/>
      </c>
      <c r="J1247" s="12">
        <f>IF(ISNUMBER(H1247),ABS(F1247-C1247),"")</f>
        <v/>
      </c>
      <c r="K1247" s="12">
        <f>IF(ISNUMBER(H1247),ABS(G1247-C1247),"")</f>
        <v/>
      </c>
      <c r="L1247" s="11">
        <f>IF(A1247="","",IF(A1247=A1246,L1246+1,1))</f>
        <v/>
      </c>
      <c r="M1247" s="12">
        <f>IF(A1247="","",IF(L1247=1,IF(ISNUMBER(C1247),C1247,""),IF(ISNUMBER(C1247),IF(ISNUMBER(M1246),$Q$2*C1247+(1-$Q$2)*M1246,C1247),M1246)))</f>
        <v/>
      </c>
      <c r="N1247" s="11">
        <f>IF(A1247="","",IF(L1247=1,N1246+1,N1246))</f>
        <v/>
      </c>
    </row>
    <row r="1248">
      <c r="A1248" s="10" t="n"/>
      <c r="B1248" s="10" t="n"/>
      <c r="C1248" s="10" t="n"/>
      <c r="D1248" s="10" t="n"/>
      <c r="E1248" s="11">
        <f>IF(A1248="","",IF(L1248-$Q$1&lt;1,"",IF(ISNUMBER(INDEX($C$5:$C$2004,(ROW()-4-$Q$1))),INDEX($C$5:$C$2004,(ROW()-4-$Q$1)),"")))</f>
        <v/>
      </c>
      <c r="F1248" s="12">
        <f>IF(A1248="","",IF(L1248-$Q$1-3&lt;1,"",IF(COUNT(INDEX($C$5:$C$2004,(ROW()-4-$Q$1)-3):INDEX($C$5:$C$2004,(ROW()-4-$Q$1)))=4,AVERAGE(INDEX($C$5:$C$2004,(ROW()-4-$Q$1)-3):INDEX($C$5:$C$2004,(ROW()-4-$Q$1))),"")))</f>
        <v/>
      </c>
      <c r="G1248" s="12">
        <f>IF(A1248="","",IF(L1248-$Q$1&lt;1,"",IF(ISNUMBER(INDEX($M$5:$M$2004,(ROW()-4-$Q$1))),INDEX($M$5:$M$2004,(ROW()-4-$Q$1)),"")))</f>
        <v/>
      </c>
      <c r="H1248" s="11">
        <f>IF(AND(ISNUMBER(C1248),ISNUMBER(D1248),ISNUMBER(E1248),ISNUMBER(F1248),ISNUMBER(G1248)),ABS(D1248-C1248),"")</f>
        <v/>
      </c>
      <c r="I1248" s="11">
        <f>IF(ISNUMBER(H1248),ABS(E1248-C1248),"")</f>
        <v/>
      </c>
      <c r="J1248" s="12">
        <f>IF(ISNUMBER(H1248),ABS(F1248-C1248),"")</f>
        <v/>
      </c>
      <c r="K1248" s="12">
        <f>IF(ISNUMBER(H1248),ABS(G1248-C1248),"")</f>
        <v/>
      </c>
      <c r="L1248" s="11">
        <f>IF(A1248="","",IF(A1248=A1247,L1247+1,1))</f>
        <v/>
      </c>
      <c r="M1248" s="12">
        <f>IF(A1248="","",IF(L1248=1,IF(ISNUMBER(C1248),C1248,""),IF(ISNUMBER(C1248),IF(ISNUMBER(M1247),$Q$2*C1248+(1-$Q$2)*M1247,C1248),M1247)))</f>
        <v/>
      </c>
      <c r="N1248" s="11">
        <f>IF(A1248="","",IF(L1248=1,N1247+1,N1247))</f>
        <v/>
      </c>
    </row>
    <row r="1249">
      <c r="A1249" s="10" t="n"/>
      <c r="B1249" s="10" t="n"/>
      <c r="C1249" s="10" t="n"/>
      <c r="D1249" s="10" t="n"/>
      <c r="E1249" s="11">
        <f>IF(A1249="","",IF(L1249-$Q$1&lt;1,"",IF(ISNUMBER(INDEX($C$5:$C$2004,(ROW()-4-$Q$1))),INDEX($C$5:$C$2004,(ROW()-4-$Q$1)),"")))</f>
        <v/>
      </c>
      <c r="F1249" s="12">
        <f>IF(A1249="","",IF(L1249-$Q$1-3&lt;1,"",IF(COUNT(INDEX($C$5:$C$2004,(ROW()-4-$Q$1)-3):INDEX($C$5:$C$2004,(ROW()-4-$Q$1)))=4,AVERAGE(INDEX($C$5:$C$2004,(ROW()-4-$Q$1)-3):INDEX($C$5:$C$2004,(ROW()-4-$Q$1))),"")))</f>
        <v/>
      </c>
      <c r="G1249" s="12">
        <f>IF(A1249="","",IF(L1249-$Q$1&lt;1,"",IF(ISNUMBER(INDEX($M$5:$M$2004,(ROW()-4-$Q$1))),INDEX($M$5:$M$2004,(ROW()-4-$Q$1)),"")))</f>
        <v/>
      </c>
      <c r="H1249" s="11">
        <f>IF(AND(ISNUMBER(C1249),ISNUMBER(D1249),ISNUMBER(E1249),ISNUMBER(F1249),ISNUMBER(G1249)),ABS(D1249-C1249),"")</f>
        <v/>
      </c>
      <c r="I1249" s="11">
        <f>IF(ISNUMBER(H1249),ABS(E1249-C1249),"")</f>
        <v/>
      </c>
      <c r="J1249" s="12">
        <f>IF(ISNUMBER(H1249),ABS(F1249-C1249),"")</f>
        <v/>
      </c>
      <c r="K1249" s="12">
        <f>IF(ISNUMBER(H1249),ABS(G1249-C1249),"")</f>
        <v/>
      </c>
      <c r="L1249" s="11">
        <f>IF(A1249="","",IF(A1249=A1248,L1248+1,1))</f>
        <v/>
      </c>
      <c r="M1249" s="12">
        <f>IF(A1249="","",IF(L1249=1,IF(ISNUMBER(C1249),C1249,""),IF(ISNUMBER(C1249),IF(ISNUMBER(M1248),$Q$2*C1249+(1-$Q$2)*M1248,C1249),M1248)))</f>
        <v/>
      </c>
      <c r="N1249" s="11">
        <f>IF(A1249="","",IF(L1249=1,N1248+1,N1248))</f>
        <v/>
      </c>
    </row>
    <row r="1250">
      <c r="A1250" s="10" t="n"/>
      <c r="B1250" s="10" t="n"/>
      <c r="C1250" s="10" t="n"/>
      <c r="D1250" s="10" t="n"/>
      <c r="E1250" s="11">
        <f>IF(A1250="","",IF(L1250-$Q$1&lt;1,"",IF(ISNUMBER(INDEX($C$5:$C$2004,(ROW()-4-$Q$1))),INDEX($C$5:$C$2004,(ROW()-4-$Q$1)),"")))</f>
        <v/>
      </c>
      <c r="F1250" s="12">
        <f>IF(A1250="","",IF(L1250-$Q$1-3&lt;1,"",IF(COUNT(INDEX($C$5:$C$2004,(ROW()-4-$Q$1)-3):INDEX($C$5:$C$2004,(ROW()-4-$Q$1)))=4,AVERAGE(INDEX($C$5:$C$2004,(ROW()-4-$Q$1)-3):INDEX($C$5:$C$2004,(ROW()-4-$Q$1))),"")))</f>
        <v/>
      </c>
      <c r="G1250" s="12">
        <f>IF(A1250="","",IF(L1250-$Q$1&lt;1,"",IF(ISNUMBER(INDEX($M$5:$M$2004,(ROW()-4-$Q$1))),INDEX($M$5:$M$2004,(ROW()-4-$Q$1)),"")))</f>
        <v/>
      </c>
      <c r="H1250" s="11">
        <f>IF(AND(ISNUMBER(C1250),ISNUMBER(D1250),ISNUMBER(E1250),ISNUMBER(F1250),ISNUMBER(G1250)),ABS(D1250-C1250),"")</f>
        <v/>
      </c>
      <c r="I1250" s="11">
        <f>IF(ISNUMBER(H1250),ABS(E1250-C1250),"")</f>
        <v/>
      </c>
      <c r="J1250" s="12">
        <f>IF(ISNUMBER(H1250),ABS(F1250-C1250),"")</f>
        <v/>
      </c>
      <c r="K1250" s="12">
        <f>IF(ISNUMBER(H1250),ABS(G1250-C1250),"")</f>
        <v/>
      </c>
      <c r="L1250" s="11">
        <f>IF(A1250="","",IF(A1250=A1249,L1249+1,1))</f>
        <v/>
      </c>
      <c r="M1250" s="12">
        <f>IF(A1250="","",IF(L1250=1,IF(ISNUMBER(C1250),C1250,""),IF(ISNUMBER(C1250),IF(ISNUMBER(M1249),$Q$2*C1250+(1-$Q$2)*M1249,C1250),M1249)))</f>
        <v/>
      </c>
      <c r="N1250" s="11">
        <f>IF(A1250="","",IF(L1250=1,N1249+1,N1249))</f>
        <v/>
      </c>
    </row>
    <row r="1251">
      <c r="A1251" s="10" t="n"/>
      <c r="B1251" s="10" t="n"/>
      <c r="C1251" s="10" t="n"/>
      <c r="D1251" s="10" t="n"/>
      <c r="E1251" s="11">
        <f>IF(A1251="","",IF(L1251-$Q$1&lt;1,"",IF(ISNUMBER(INDEX($C$5:$C$2004,(ROW()-4-$Q$1))),INDEX($C$5:$C$2004,(ROW()-4-$Q$1)),"")))</f>
        <v/>
      </c>
      <c r="F1251" s="12">
        <f>IF(A1251="","",IF(L1251-$Q$1-3&lt;1,"",IF(COUNT(INDEX($C$5:$C$2004,(ROW()-4-$Q$1)-3):INDEX($C$5:$C$2004,(ROW()-4-$Q$1)))=4,AVERAGE(INDEX($C$5:$C$2004,(ROW()-4-$Q$1)-3):INDEX($C$5:$C$2004,(ROW()-4-$Q$1))),"")))</f>
        <v/>
      </c>
      <c r="G1251" s="12">
        <f>IF(A1251="","",IF(L1251-$Q$1&lt;1,"",IF(ISNUMBER(INDEX($M$5:$M$2004,(ROW()-4-$Q$1))),INDEX($M$5:$M$2004,(ROW()-4-$Q$1)),"")))</f>
        <v/>
      </c>
      <c r="H1251" s="11">
        <f>IF(AND(ISNUMBER(C1251),ISNUMBER(D1251),ISNUMBER(E1251),ISNUMBER(F1251),ISNUMBER(G1251)),ABS(D1251-C1251),"")</f>
        <v/>
      </c>
      <c r="I1251" s="11">
        <f>IF(ISNUMBER(H1251),ABS(E1251-C1251),"")</f>
        <v/>
      </c>
      <c r="J1251" s="12">
        <f>IF(ISNUMBER(H1251),ABS(F1251-C1251),"")</f>
        <v/>
      </c>
      <c r="K1251" s="12">
        <f>IF(ISNUMBER(H1251),ABS(G1251-C1251),"")</f>
        <v/>
      </c>
      <c r="L1251" s="11">
        <f>IF(A1251="","",IF(A1251=A1250,L1250+1,1))</f>
        <v/>
      </c>
      <c r="M1251" s="12">
        <f>IF(A1251="","",IF(L1251=1,IF(ISNUMBER(C1251),C1251,""),IF(ISNUMBER(C1251),IF(ISNUMBER(M1250),$Q$2*C1251+(1-$Q$2)*M1250,C1251),M1250)))</f>
        <v/>
      </c>
      <c r="N1251" s="11">
        <f>IF(A1251="","",IF(L1251=1,N1250+1,N1250))</f>
        <v/>
      </c>
    </row>
    <row r="1252">
      <c r="A1252" s="10" t="n"/>
      <c r="B1252" s="10" t="n"/>
      <c r="C1252" s="10" t="n"/>
      <c r="D1252" s="10" t="n"/>
      <c r="E1252" s="11">
        <f>IF(A1252="","",IF(L1252-$Q$1&lt;1,"",IF(ISNUMBER(INDEX($C$5:$C$2004,(ROW()-4-$Q$1))),INDEX($C$5:$C$2004,(ROW()-4-$Q$1)),"")))</f>
        <v/>
      </c>
      <c r="F1252" s="12">
        <f>IF(A1252="","",IF(L1252-$Q$1-3&lt;1,"",IF(COUNT(INDEX($C$5:$C$2004,(ROW()-4-$Q$1)-3):INDEX($C$5:$C$2004,(ROW()-4-$Q$1)))=4,AVERAGE(INDEX($C$5:$C$2004,(ROW()-4-$Q$1)-3):INDEX($C$5:$C$2004,(ROW()-4-$Q$1))),"")))</f>
        <v/>
      </c>
      <c r="G1252" s="12">
        <f>IF(A1252="","",IF(L1252-$Q$1&lt;1,"",IF(ISNUMBER(INDEX($M$5:$M$2004,(ROW()-4-$Q$1))),INDEX($M$5:$M$2004,(ROW()-4-$Q$1)),"")))</f>
        <v/>
      </c>
      <c r="H1252" s="11">
        <f>IF(AND(ISNUMBER(C1252),ISNUMBER(D1252),ISNUMBER(E1252),ISNUMBER(F1252),ISNUMBER(G1252)),ABS(D1252-C1252),"")</f>
        <v/>
      </c>
      <c r="I1252" s="11">
        <f>IF(ISNUMBER(H1252),ABS(E1252-C1252),"")</f>
        <v/>
      </c>
      <c r="J1252" s="12">
        <f>IF(ISNUMBER(H1252),ABS(F1252-C1252),"")</f>
        <v/>
      </c>
      <c r="K1252" s="12">
        <f>IF(ISNUMBER(H1252),ABS(G1252-C1252),"")</f>
        <v/>
      </c>
      <c r="L1252" s="11">
        <f>IF(A1252="","",IF(A1252=A1251,L1251+1,1))</f>
        <v/>
      </c>
      <c r="M1252" s="12">
        <f>IF(A1252="","",IF(L1252=1,IF(ISNUMBER(C1252),C1252,""),IF(ISNUMBER(C1252),IF(ISNUMBER(M1251),$Q$2*C1252+(1-$Q$2)*M1251,C1252),M1251)))</f>
        <v/>
      </c>
      <c r="N1252" s="11">
        <f>IF(A1252="","",IF(L1252=1,N1251+1,N1251))</f>
        <v/>
      </c>
    </row>
    <row r="1253">
      <c r="A1253" s="10" t="n"/>
      <c r="B1253" s="10" t="n"/>
      <c r="C1253" s="10" t="n"/>
      <c r="D1253" s="10" t="n"/>
      <c r="E1253" s="11">
        <f>IF(A1253="","",IF(L1253-$Q$1&lt;1,"",IF(ISNUMBER(INDEX($C$5:$C$2004,(ROW()-4-$Q$1))),INDEX($C$5:$C$2004,(ROW()-4-$Q$1)),"")))</f>
        <v/>
      </c>
      <c r="F1253" s="12">
        <f>IF(A1253="","",IF(L1253-$Q$1-3&lt;1,"",IF(COUNT(INDEX($C$5:$C$2004,(ROW()-4-$Q$1)-3):INDEX($C$5:$C$2004,(ROW()-4-$Q$1)))=4,AVERAGE(INDEX($C$5:$C$2004,(ROW()-4-$Q$1)-3):INDEX($C$5:$C$2004,(ROW()-4-$Q$1))),"")))</f>
        <v/>
      </c>
      <c r="G1253" s="12">
        <f>IF(A1253="","",IF(L1253-$Q$1&lt;1,"",IF(ISNUMBER(INDEX($M$5:$M$2004,(ROW()-4-$Q$1))),INDEX($M$5:$M$2004,(ROW()-4-$Q$1)),"")))</f>
        <v/>
      </c>
      <c r="H1253" s="11">
        <f>IF(AND(ISNUMBER(C1253),ISNUMBER(D1253),ISNUMBER(E1253),ISNUMBER(F1253),ISNUMBER(G1253)),ABS(D1253-C1253),"")</f>
        <v/>
      </c>
      <c r="I1253" s="11">
        <f>IF(ISNUMBER(H1253),ABS(E1253-C1253),"")</f>
        <v/>
      </c>
      <c r="J1253" s="12">
        <f>IF(ISNUMBER(H1253),ABS(F1253-C1253),"")</f>
        <v/>
      </c>
      <c r="K1253" s="12">
        <f>IF(ISNUMBER(H1253),ABS(G1253-C1253),"")</f>
        <v/>
      </c>
      <c r="L1253" s="11">
        <f>IF(A1253="","",IF(A1253=A1252,L1252+1,1))</f>
        <v/>
      </c>
      <c r="M1253" s="12">
        <f>IF(A1253="","",IF(L1253=1,IF(ISNUMBER(C1253),C1253,""),IF(ISNUMBER(C1253),IF(ISNUMBER(M1252),$Q$2*C1253+(1-$Q$2)*M1252,C1253),M1252)))</f>
        <v/>
      </c>
      <c r="N1253" s="11">
        <f>IF(A1253="","",IF(L1253=1,N1252+1,N1252))</f>
        <v/>
      </c>
    </row>
    <row r="1254">
      <c r="A1254" s="10" t="n"/>
      <c r="B1254" s="10" t="n"/>
      <c r="C1254" s="10" t="n"/>
      <c r="D1254" s="10" t="n"/>
      <c r="E1254" s="11">
        <f>IF(A1254="","",IF(L1254-$Q$1&lt;1,"",IF(ISNUMBER(INDEX($C$5:$C$2004,(ROW()-4-$Q$1))),INDEX($C$5:$C$2004,(ROW()-4-$Q$1)),"")))</f>
        <v/>
      </c>
      <c r="F1254" s="12">
        <f>IF(A1254="","",IF(L1254-$Q$1-3&lt;1,"",IF(COUNT(INDEX($C$5:$C$2004,(ROW()-4-$Q$1)-3):INDEX($C$5:$C$2004,(ROW()-4-$Q$1)))=4,AVERAGE(INDEX($C$5:$C$2004,(ROW()-4-$Q$1)-3):INDEX($C$5:$C$2004,(ROW()-4-$Q$1))),"")))</f>
        <v/>
      </c>
      <c r="G1254" s="12">
        <f>IF(A1254="","",IF(L1254-$Q$1&lt;1,"",IF(ISNUMBER(INDEX($M$5:$M$2004,(ROW()-4-$Q$1))),INDEX($M$5:$M$2004,(ROW()-4-$Q$1)),"")))</f>
        <v/>
      </c>
      <c r="H1254" s="11">
        <f>IF(AND(ISNUMBER(C1254),ISNUMBER(D1254),ISNUMBER(E1254),ISNUMBER(F1254),ISNUMBER(G1254)),ABS(D1254-C1254),"")</f>
        <v/>
      </c>
      <c r="I1254" s="11">
        <f>IF(ISNUMBER(H1254),ABS(E1254-C1254),"")</f>
        <v/>
      </c>
      <c r="J1254" s="12">
        <f>IF(ISNUMBER(H1254),ABS(F1254-C1254),"")</f>
        <v/>
      </c>
      <c r="K1254" s="12">
        <f>IF(ISNUMBER(H1254),ABS(G1254-C1254),"")</f>
        <v/>
      </c>
      <c r="L1254" s="11">
        <f>IF(A1254="","",IF(A1254=A1253,L1253+1,1))</f>
        <v/>
      </c>
      <c r="M1254" s="12">
        <f>IF(A1254="","",IF(L1254=1,IF(ISNUMBER(C1254),C1254,""),IF(ISNUMBER(C1254),IF(ISNUMBER(M1253),$Q$2*C1254+(1-$Q$2)*M1253,C1254),M1253)))</f>
        <v/>
      </c>
      <c r="N1254" s="11">
        <f>IF(A1254="","",IF(L1254=1,N1253+1,N1253))</f>
        <v/>
      </c>
    </row>
    <row r="1255">
      <c r="A1255" s="10" t="n"/>
      <c r="B1255" s="10" t="n"/>
      <c r="C1255" s="10" t="n"/>
      <c r="D1255" s="10" t="n"/>
      <c r="E1255" s="11">
        <f>IF(A1255="","",IF(L1255-$Q$1&lt;1,"",IF(ISNUMBER(INDEX($C$5:$C$2004,(ROW()-4-$Q$1))),INDEX($C$5:$C$2004,(ROW()-4-$Q$1)),"")))</f>
        <v/>
      </c>
      <c r="F1255" s="12">
        <f>IF(A1255="","",IF(L1255-$Q$1-3&lt;1,"",IF(COUNT(INDEX($C$5:$C$2004,(ROW()-4-$Q$1)-3):INDEX($C$5:$C$2004,(ROW()-4-$Q$1)))=4,AVERAGE(INDEX($C$5:$C$2004,(ROW()-4-$Q$1)-3):INDEX($C$5:$C$2004,(ROW()-4-$Q$1))),"")))</f>
        <v/>
      </c>
      <c r="G1255" s="12">
        <f>IF(A1255="","",IF(L1255-$Q$1&lt;1,"",IF(ISNUMBER(INDEX($M$5:$M$2004,(ROW()-4-$Q$1))),INDEX($M$5:$M$2004,(ROW()-4-$Q$1)),"")))</f>
        <v/>
      </c>
      <c r="H1255" s="11">
        <f>IF(AND(ISNUMBER(C1255),ISNUMBER(D1255),ISNUMBER(E1255),ISNUMBER(F1255),ISNUMBER(G1255)),ABS(D1255-C1255),"")</f>
        <v/>
      </c>
      <c r="I1255" s="11">
        <f>IF(ISNUMBER(H1255),ABS(E1255-C1255),"")</f>
        <v/>
      </c>
      <c r="J1255" s="12">
        <f>IF(ISNUMBER(H1255),ABS(F1255-C1255),"")</f>
        <v/>
      </c>
      <c r="K1255" s="12">
        <f>IF(ISNUMBER(H1255),ABS(G1255-C1255),"")</f>
        <v/>
      </c>
      <c r="L1255" s="11">
        <f>IF(A1255="","",IF(A1255=A1254,L1254+1,1))</f>
        <v/>
      </c>
      <c r="M1255" s="12">
        <f>IF(A1255="","",IF(L1255=1,IF(ISNUMBER(C1255),C1255,""),IF(ISNUMBER(C1255),IF(ISNUMBER(M1254),$Q$2*C1255+(1-$Q$2)*M1254,C1255),M1254)))</f>
        <v/>
      </c>
      <c r="N1255" s="11">
        <f>IF(A1255="","",IF(L1255=1,N1254+1,N1254))</f>
        <v/>
      </c>
    </row>
    <row r="1256">
      <c r="A1256" s="10" t="n"/>
      <c r="B1256" s="10" t="n"/>
      <c r="C1256" s="10" t="n"/>
      <c r="D1256" s="10" t="n"/>
      <c r="E1256" s="11">
        <f>IF(A1256="","",IF(L1256-$Q$1&lt;1,"",IF(ISNUMBER(INDEX($C$5:$C$2004,(ROW()-4-$Q$1))),INDEX($C$5:$C$2004,(ROW()-4-$Q$1)),"")))</f>
        <v/>
      </c>
      <c r="F1256" s="12">
        <f>IF(A1256="","",IF(L1256-$Q$1-3&lt;1,"",IF(COUNT(INDEX($C$5:$C$2004,(ROW()-4-$Q$1)-3):INDEX($C$5:$C$2004,(ROW()-4-$Q$1)))=4,AVERAGE(INDEX($C$5:$C$2004,(ROW()-4-$Q$1)-3):INDEX($C$5:$C$2004,(ROW()-4-$Q$1))),"")))</f>
        <v/>
      </c>
      <c r="G1256" s="12">
        <f>IF(A1256="","",IF(L1256-$Q$1&lt;1,"",IF(ISNUMBER(INDEX($M$5:$M$2004,(ROW()-4-$Q$1))),INDEX($M$5:$M$2004,(ROW()-4-$Q$1)),"")))</f>
        <v/>
      </c>
      <c r="H1256" s="11">
        <f>IF(AND(ISNUMBER(C1256),ISNUMBER(D1256),ISNUMBER(E1256),ISNUMBER(F1256),ISNUMBER(G1256)),ABS(D1256-C1256),"")</f>
        <v/>
      </c>
      <c r="I1256" s="11">
        <f>IF(ISNUMBER(H1256),ABS(E1256-C1256),"")</f>
        <v/>
      </c>
      <c r="J1256" s="12">
        <f>IF(ISNUMBER(H1256),ABS(F1256-C1256),"")</f>
        <v/>
      </c>
      <c r="K1256" s="12">
        <f>IF(ISNUMBER(H1256),ABS(G1256-C1256),"")</f>
        <v/>
      </c>
      <c r="L1256" s="11">
        <f>IF(A1256="","",IF(A1256=A1255,L1255+1,1))</f>
        <v/>
      </c>
      <c r="M1256" s="12">
        <f>IF(A1256="","",IF(L1256=1,IF(ISNUMBER(C1256),C1256,""),IF(ISNUMBER(C1256),IF(ISNUMBER(M1255),$Q$2*C1256+(1-$Q$2)*M1255,C1256),M1255)))</f>
        <v/>
      </c>
      <c r="N1256" s="11">
        <f>IF(A1256="","",IF(L1256=1,N1255+1,N1255))</f>
        <v/>
      </c>
    </row>
    <row r="1257">
      <c r="A1257" s="10" t="n"/>
      <c r="B1257" s="10" t="n"/>
      <c r="C1257" s="10" t="n"/>
      <c r="D1257" s="10" t="n"/>
      <c r="E1257" s="11">
        <f>IF(A1257="","",IF(L1257-$Q$1&lt;1,"",IF(ISNUMBER(INDEX($C$5:$C$2004,(ROW()-4-$Q$1))),INDEX($C$5:$C$2004,(ROW()-4-$Q$1)),"")))</f>
        <v/>
      </c>
      <c r="F1257" s="12">
        <f>IF(A1257="","",IF(L1257-$Q$1-3&lt;1,"",IF(COUNT(INDEX($C$5:$C$2004,(ROW()-4-$Q$1)-3):INDEX($C$5:$C$2004,(ROW()-4-$Q$1)))=4,AVERAGE(INDEX($C$5:$C$2004,(ROW()-4-$Q$1)-3):INDEX($C$5:$C$2004,(ROW()-4-$Q$1))),"")))</f>
        <v/>
      </c>
      <c r="G1257" s="12">
        <f>IF(A1257="","",IF(L1257-$Q$1&lt;1,"",IF(ISNUMBER(INDEX($M$5:$M$2004,(ROW()-4-$Q$1))),INDEX($M$5:$M$2004,(ROW()-4-$Q$1)),"")))</f>
        <v/>
      </c>
      <c r="H1257" s="11">
        <f>IF(AND(ISNUMBER(C1257),ISNUMBER(D1257),ISNUMBER(E1257),ISNUMBER(F1257),ISNUMBER(G1257)),ABS(D1257-C1257),"")</f>
        <v/>
      </c>
      <c r="I1257" s="11">
        <f>IF(ISNUMBER(H1257),ABS(E1257-C1257),"")</f>
        <v/>
      </c>
      <c r="J1257" s="12">
        <f>IF(ISNUMBER(H1257),ABS(F1257-C1257),"")</f>
        <v/>
      </c>
      <c r="K1257" s="12">
        <f>IF(ISNUMBER(H1257),ABS(G1257-C1257),"")</f>
        <v/>
      </c>
      <c r="L1257" s="11">
        <f>IF(A1257="","",IF(A1257=A1256,L1256+1,1))</f>
        <v/>
      </c>
      <c r="M1257" s="12">
        <f>IF(A1257="","",IF(L1257=1,IF(ISNUMBER(C1257),C1257,""),IF(ISNUMBER(C1257),IF(ISNUMBER(M1256),$Q$2*C1257+(1-$Q$2)*M1256,C1257),M1256)))</f>
        <v/>
      </c>
      <c r="N1257" s="11">
        <f>IF(A1257="","",IF(L1257=1,N1256+1,N1256))</f>
        <v/>
      </c>
    </row>
    <row r="1258">
      <c r="A1258" s="10" t="n"/>
      <c r="B1258" s="10" t="n"/>
      <c r="C1258" s="10" t="n"/>
      <c r="D1258" s="10" t="n"/>
      <c r="E1258" s="11">
        <f>IF(A1258="","",IF(L1258-$Q$1&lt;1,"",IF(ISNUMBER(INDEX($C$5:$C$2004,(ROW()-4-$Q$1))),INDEX($C$5:$C$2004,(ROW()-4-$Q$1)),"")))</f>
        <v/>
      </c>
      <c r="F1258" s="12">
        <f>IF(A1258="","",IF(L1258-$Q$1-3&lt;1,"",IF(COUNT(INDEX($C$5:$C$2004,(ROW()-4-$Q$1)-3):INDEX($C$5:$C$2004,(ROW()-4-$Q$1)))=4,AVERAGE(INDEX($C$5:$C$2004,(ROW()-4-$Q$1)-3):INDEX($C$5:$C$2004,(ROW()-4-$Q$1))),"")))</f>
        <v/>
      </c>
      <c r="G1258" s="12">
        <f>IF(A1258="","",IF(L1258-$Q$1&lt;1,"",IF(ISNUMBER(INDEX($M$5:$M$2004,(ROW()-4-$Q$1))),INDEX($M$5:$M$2004,(ROW()-4-$Q$1)),"")))</f>
        <v/>
      </c>
      <c r="H1258" s="11">
        <f>IF(AND(ISNUMBER(C1258),ISNUMBER(D1258),ISNUMBER(E1258),ISNUMBER(F1258),ISNUMBER(G1258)),ABS(D1258-C1258),"")</f>
        <v/>
      </c>
      <c r="I1258" s="11">
        <f>IF(ISNUMBER(H1258),ABS(E1258-C1258),"")</f>
        <v/>
      </c>
      <c r="J1258" s="12">
        <f>IF(ISNUMBER(H1258),ABS(F1258-C1258),"")</f>
        <v/>
      </c>
      <c r="K1258" s="12">
        <f>IF(ISNUMBER(H1258),ABS(G1258-C1258),"")</f>
        <v/>
      </c>
      <c r="L1258" s="11">
        <f>IF(A1258="","",IF(A1258=A1257,L1257+1,1))</f>
        <v/>
      </c>
      <c r="M1258" s="12">
        <f>IF(A1258="","",IF(L1258=1,IF(ISNUMBER(C1258),C1258,""),IF(ISNUMBER(C1258),IF(ISNUMBER(M1257),$Q$2*C1258+(1-$Q$2)*M1257,C1258),M1257)))</f>
        <v/>
      </c>
      <c r="N1258" s="11">
        <f>IF(A1258="","",IF(L1258=1,N1257+1,N1257))</f>
        <v/>
      </c>
    </row>
    <row r="1259">
      <c r="A1259" s="10" t="n"/>
      <c r="B1259" s="10" t="n"/>
      <c r="C1259" s="10" t="n"/>
      <c r="D1259" s="10" t="n"/>
      <c r="E1259" s="11">
        <f>IF(A1259="","",IF(L1259-$Q$1&lt;1,"",IF(ISNUMBER(INDEX($C$5:$C$2004,(ROW()-4-$Q$1))),INDEX($C$5:$C$2004,(ROW()-4-$Q$1)),"")))</f>
        <v/>
      </c>
      <c r="F1259" s="12">
        <f>IF(A1259="","",IF(L1259-$Q$1-3&lt;1,"",IF(COUNT(INDEX($C$5:$C$2004,(ROW()-4-$Q$1)-3):INDEX($C$5:$C$2004,(ROW()-4-$Q$1)))=4,AVERAGE(INDEX($C$5:$C$2004,(ROW()-4-$Q$1)-3):INDEX($C$5:$C$2004,(ROW()-4-$Q$1))),"")))</f>
        <v/>
      </c>
      <c r="G1259" s="12">
        <f>IF(A1259="","",IF(L1259-$Q$1&lt;1,"",IF(ISNUMBER(INDEX($M$5:$M$2004,(ROW()-4-$Q$1))),INDEX($M$5:$M$2004,(ROW()-4-$Q$1)),"")))</f>
        <v/>
      </c>
      <c r="H1259" s="11">
        <f>IF(AND(ISNUMBER(C1259),ISNUMBER(D1259),ISNUMBER(E1259),ISNUMBER(F1259),ISNUMBER(G1259)),ABS(D1259-C1259),"")</f>
        <v/>
      </c>
      <c r="I1259" s="11">
        <f>IF(ISNUMBER(H1259),ABS(E1259-C1259),"")</f>
        <v/>
      </c>
      <c r="J1259" s="12">
        <f>IF(ISNUMBER(H1259),ABS(F1259-C1259),"")</f>
        <v/>
      </c>
      <c r="K1259" s="12">
        <f>IF(ISNUMBER(H1259),ABS(G1259-C1259),"")</f>
        <v/>
      </c>
      <c r="L1259" s="11">
        <f>IF(A1259="","",IF(A1259=A1258,L1258+1,1))</f>
        <v/>
      </c>
      <c r="M1259" s="12">
        <f>IF(A1259="","",IF(L1259=1,IF(ISNUMBER(C1259),C1259,""),IF(ISNUMBER(C1259),IF(ISNUMBER(M1258),$Q$2*C1259+(1-$Q$2)*M1258,C1259),M1258)))</f>
        <v/>
      </c>
      <c r="N1259" s="11">
        <f>IF(A1259="","",IF(L1259=1,N1258+1,N1258))</f>
        <v/>
      </c>
    </row>
    <row r="1260">
      <c r="A1260" s="10" t="n"/>
      <c r="B1260" s="10" t="n"/>
      <c r="C1260" s="10" t="n"/>
      <c r="D1260" s="10" t="n"/>
      <c r="E1260" s="11">
        <f>IF(A1260="","",IF(L1260-$Q$1&lt;1,"",IF(ISNUMBER(INDEX($C$5:$C$2004,(ROW()-4-$Q$1))),INDEX($C$5:$C$2004,(ROW()-4-$Q$1)),"")))</f>
        <v/>
      </c>
      <c r="F1260" s="12">
        <f>IF(A1260="","",IF(L1260-$Q$1-3&lt;1,"",IF(COUNT(INDEX($C$5:$C$2004,(ROW()-4-$Q$1)-3):INDEX($C$5:$C$2004,(ROW()-4-$Q$1)))=4,AVERAGE(INDEX($C$5:$C$2004,(ROW()-4-$Q$1)-3):INDEX($C$5:$C$2004,(ROW()-4-$Q$1))),"")))</f>
        <v/>
      </c>
      <c r="G1260" s="12">
        <f>IF(A1260="","",IF(L1260-$Q$1&lt;1,"",IF(ISNUMBER(INDEX($M$5:$M$2004,(ROW()-4-$Q$1))),INDEX($M$5:$M$2004,(ROW()-4-$Q$1)),"")))</f>
        <v/>
      </c>
      <c r="H1260" s="11">
        <f>IF(AND(ISNUMBER(C1260),ISNUMBER(D1260),ISNUMBER(E1260),ISNUMBER(F1260),ISNUMBER(G1260)),ABS(D1260-C1260),"")</f>
        <v/>
      </c>
      <c r="I1260" s="11">
        <f>IF(ISNUMBER(H1260),ABS(E1260-C1260),"")</f>
        <v/>
      </c>
      <c r="J1260" s="12">
        <f>IF(ISNUMBER(H1260),ABS(F1260-C1260),"")</f>
        <v/>
      </c>
      <c r="K1260" s="12">
        <f>IF(ISNUMBER(H1260),ABS(G1260-C1260),"")</f>
        <v/>
      </c>
      <c r="L1260" s="11">
        <f>IF(A1260="","",IF(A1260=A1259,L1259+1,1))</f>
        <v/>
      </c>
      <c r="M1260" s="12">
        <f>IF(A1260="","",IF(L1260=1,IF(ISNUMBER(C1260),C1260,""),IF(ISNUMBER(C1260),IF(ISNUMBER(M1259),$Q$2*C1260+(1-$Q$2)*M1259,C1260),M1259)))</f>
        <v/>
      </c>
      <c r="N1260" s="11">
        <f>IF(A1260="","",IF(L1260=1,N1259+1,N1259))</f>
        <v/>
      </c>
    </row>
    <row r="1261">
      <c r="A1261" s="10" t="n"/>
      <c r="B1261" s="10" t="n"/>
      <c r="C1261" s="10" t="n"/>
      <c r="D1261" s="10" t="n"/>
      <c r="E1261" s="11">
        <f>IF(A1261="","",IF(L1261-$Q$1&lt;1,"",IF(ISNUMBER(INDEX($C$5:$C$2004,(ROW()-4-$Q$1))),INDEX($C$5:$C$2004,(ROW()-4-$Q$1)),"")))</f>
        <v/>
      </c>
      <c r="F1261" s="12">
        <f>IF(A1261="","",IF(L1261-$Q$1-3&lt;1,"",IF(COUNT(INDEX($C$5:$C$2004,(ROW()-4-$Q$1)-3):INDEX($C$5:$C$2004,(ROW()-4-$Q$1)))=4,AVERAGE(INDEX($C$5:$C$2004,(ROW()-4-$Q$1)-3):INDEX($C$5:$C$2004,(ROW()-4-$Q$1))),"")))</f>
        <v/>
      </c>
      <c r="G1261" s="12">
        <f>IF(A1261="","",IF(L1261-$Q$1&lt;1,"",IF(ISNUMBER(INDEX($M$5:$M$2004,(ROW()-4-$Q$1))),INDEX($M$5:$M$2004,(ROW()-4-$Q$1)),"")))</f>
        <v/>
      </c>
      <c r="H1261" s="11">
        <f>IF(AND(ISNUMBER(C1261),ISNUMBER(D1261),ISNUMBER(E1261),ISNUMBER(F1261),ISNUMBER(G1261)),ABS(D1261-C1261),"")</f>
        <v/>
      </c>
      <c r="I1261" s="11">
        <f>IF(ISNUMBER(H1261),ABS(E1261-C1261),"")</f>
        <v/>
      </c>
      <c r="J1261" s="12">
        <f>IF(ISNUMBER(H1261),ABS(F1261-C1261),"")</f>
        <v/>
      </c>
      <c r="K1261" s="12">
        <f>IF(ISNUMBER(H1261),ABS(G1261-C1261),"")</f>
        <v/>
      </c>
      <c r="L1261" s="11">
        <f>IF(A1261="","",IF(A1261=A1260,L1260+1,1))</f>
        <v/>
      </c>
      <c r="M1261" s="12">
        <f>IF(A1261="","",IF(L1261=1,IF(ISNUMBER(C1261),C1261,""),IF(ISNUMBER(C1261),IF(ISNUMBER(M1260),$Q$2*C1261+(1-$Q$2)*M1260,C1261),M1260)))</f>
        <v/>
      </c>
      <c r="N1261" s="11">
        <f>IF(A1261="","",IF(L1261=1,N1260+1,N1260))</f>
        <v/>
      </c>
    </row>
    <row r="1262">
      <c r="A1262" s="10" t="n"/>
      <c r="B1262" s="10" t="n"/>
      <c r="C1262" s="10" t="n"/>
      <c r="D1262" s="10" t="n"/>
      <c r="E1262" s="11">
        <f>IF(A1262="","",IF(L1262-$Q$1&lt;1,"",IF(ISNUMBER(INDEX($C$5:$C$2004,(ROW()-4-$Q$1))),INDEX($C$5:$C$2004,(ROW()-4-$Q$1)),"")))</f>
        <v/>
      </c>
      <c r="F1262" s="12">
        <f>IF(A1262="","",IF(L1262-$Q$1-3&lt;1,"",IF(COUNT(INDEX($C$5:$C$2004,(ROW()-4-$Q$1)-3):INDEX($C$5:$C$2004,(ROW()-4-$Q$1)))=4,AVERAGE(INDEX($C$5:$C$2004,(ROW()-4-$Q$1)-3):INDEX($C$5:$C$2004,(ROW()-4-$Q$1))),"")))</f>
        <v/>
      </c>
      <c r="G1262" s="12">
        <f>IF(A1262="","",IF(L1262-$Q$1&lt;1,"",IF(ISNUMBER(INDEX($M$5:$M$2004,(ROW()-4-$Q$1))),INDEX($M$5:$M$2004,(ROW()-4-$Q$1)),"")))</f>
        <v/>
      </c>
      <c r="H1262" s="11">
        <f>IF(AND(ISNUMBER(C1262),ISNUMBER(D1262),ISNUMBER(E1262),ISNUMBER(F1262),ISNUMBER(G1262)),ABS(D1262-C1262),"")</f>
        <v/>
      </c>
      <c r="I1262" s="11">
        <f>IF(ISNUMBER(H1262),ABS(E1262-C1262),"")</f>
        <v/>
      </c>
      <c r="J1262" s="12">
        <f>IF(ISNUMBER(H1262),ABS(F1262-C1262),"")</f>
        <v/>
      </c>
      <c r="K1262" s="12">
        <f>IF(ISNUMBER(H1262),ABS(G1262-C1262),"")</f>
        <v/>
      </c>
      <c r="L1262" s="11">
        <f>IF(A1262="","",IF(A1262=A1261,L1261+1,1))</f>
        <v/>
      </c>
      <c r="M1262" s="12">
        <f>IF(A1262="","",IF(L1262=1,IF(ISNUMBER(C1262),C1262,""),IF(ISNUMBER(C1262),IF(ISNUMBER(M1261),$Q$2*C1262+(1-$Q$2)*M1261,C1262),M1261)))</f>
        <v/>
      </c>
      <c r="N1262" s="11">
        <f>IF(A1262="","",IF(L1262=1,N1261+1,N1261))</f>
        <v/>
      </c>
    </row>
    <row r="1263">
      <c r="A1263" s="10" t="n"/>
      <c r="B1263" s="10" t="n"/>
      <c r="C1263" s="10" t="n"/>
      <c r="D1263" s="10" t="n"/>
      <c r="E1263" s="11">
        <f>IF(A1263="","",IF(L1263-$Q$1&lt;1,"",IF(ISNUMBER(INDEX($C$5:$C$2004,(ROW()-4-$Q$1))),INDEX($C$5:$C$2004,(ROW()-4-$Q$1)),"")))</f>
        <v/>
      </c>
      <c r="F1263" s="12">
        <f>IF(A1263="","",IF(L1263-$Q$1-3&lt;1,"",IF(COUNT(INDEX($C$5:$C$2004,(ROW()-4-$Q$1)-3):INDEX($C$5:$C$2004,(ROW()-4-$Q$1)))=4,AVERAGE(INDEX($C$5:$C$2004,(ROW()-4-$Q$1)-3):INDEX($C$5:$C$2004,(ROW()-4-$Q$1))),"")))</f>
        <v/>
      </c>
      <c r="G1263" s="12">
        <f>IF(A1263="","",IF(L1263-$Q$1&lt;1,"",IF(ISNUMBER(INDEX($M$5:$M$2004,(ROW()-4-$Q$1))),INDEX($M$5:$M$2004,(ROW()-4-$Q$1)),"")))</f>
        <v/>
      </c>
      <c r="H1263" s="11">
        <f>IF(AND(ISNUMBER(C1263),ISNUMBER(D1263),ISNUMBER(E1263),ISNUMBER(F1263),ISNUMBER(G1263)),ABS(D1263-C1263),"")</f>
        <v/>
      </c>
      <c r="I1263" s="11">
        <f>IF(ISNUMBER(H1263),ABS(E1263-C1263),"")</f>
        <v/>
      </c>
      <c r="J1263" s="12">
        <f>IF(ISNUMBER(H1263),ABS(F1263-C1263),"")</f>
        <v/>
      </c>
      <c r="K1263" s="12">
        <f>IF(ISNUMBER(H1263),ABS(G1263-C1263),"")</f>
        <v/>
      </c>
      <c r="L1263" s="11">
        <f>IF(A1263="","",IF(A1263=A1262,L1262+1,1))</f>
        <v/>
      </c>
      <c r="M1263" s="12">
        <f>IF(A1263="","",IF(L1263=1,IF(ISNUMBER(C1263),C1263,""),IF(ISNUMBER(C1263),IF(ISNUMBER(M1262),$Q$2*C1263+(1-$Q$2)*M1262,C1263),M1262)))</f>
        <v/>
      </c>
      <c r="N1263" s="11">
        <f>IF(A1263="","",IF(L1263=1,N1262+1,N1262))</f>
        <v/>
      </c>
    </row>
    <row r="1264">
      <c r="A1264" s="10" t="n"/>
      <c r="B1264" s="10" t="n"/>
      <c r="C1264" s="10" t="n"/>
      <c r="D1264" s="10" t="n"/>
      <c r="E1264" s="11">
        <f>IF(A1264="","",IF(L1264-$Q$1&lt;1,"",IF(ISNUMBER(INDEX($C$5:$C$2004,(ROW()-4-$Q$1))),INDEX($C$5:$C$2004,(ROW()-4-$Q$1)),"")))</f>
        <v/>
      </c>
      <c r="F1264" s="12">
        <f>IF(A1264="","",IF(L1264-$Q$1-3&lt;1,"",IF(COUNT(INDEX($C$5:$C$2004,(ROW()-4-$Q$1)-3):INDEX($C$5:$C$2004,(ROW()-4-$Q$1)))=4,AVERAGE(INDEX($C$5:$C$2004,(ROW()-4-$Q$1)-3):INDEX($C$5:$C$2004,(ROW()-4-$Q$1))),"")))</f>
        <v/>
      </c>
      <c r="G1264" s="12">
        <f>IF(A1264="","",IF(L1264-$Q$1&lt;1,"",IF(ISNUMBER(INDEX($M$5:$M$2004,(ROW()-4-$Q$1))),INDEX($M$5:$M$2004,(ROW()-4-$Q$1)),"")))</f>
        <v/>
      </c>
      <c r="H1264" s="11">
        <f>IF(AND(ISNUMBER(C1264),ISNUMBER(D1264),ISNUMBER(E1264),ISNUMBER(F1264),ISNUMBER(G1264)),ABS(D1264-C1264),"")</f>
        <v/>
      </c>
      <c r="I1264" s="11">
        <f>IF(ISNUMBER(H1264),ABS(E1264-C1264),"")</f>
        <v/>
      </c>
      <c r="J1264" s="12">
        <f>IF(ISNUMBER(H1264),ABS(F1264-C1264),"")</f>
        <v/>
      </c>
      <c r="K1264" s="12">
        <f>IF(ISNUMBER(H1264),ABS(G1264-C1264),"")</f>
        <v/>
      </c>
      <c r="L1264" s="11">
        <f>IF(A1264="","",IF(A1264=A1263,L1263+1,1))</f>
        <v/>
      </c>
      <c r="M1264" s="12">
        <f>IF(A1264="","",IF(L1264=1,IF(ISNUMBER(C1264),C1264,""),IF(ISNUMBER(C1264),IF(ISNUMBER(M1263),$Q$2*C1264+(1-$Q$2)*M1263,C1264),M1263)))</f>
        <v/>
      </c>
      <c r="N1264" s="11">
        <f>IF(A1264="","",IF(L1264=1,N1263+1,N1263))</f>
        <v/>
      </c>
    </row>
    <row r="1265">
      <c r="A1265" s="10" t="n"/>
      <c r="B1265" s="10" t="n"/>
      <c r="C1265" s="10" t="n"/>
      <c r="D1265" s="10" t="n"/>
      <c r="E1265" s="11">
        <f>IF(A1265="","",IF(L1265-$Q$1&lt;1,"",IF(ISNUMBER(INDEX($C$5:$C$2004,(ROW()-4-$Q$1))),INDEX($C$5:$C$2004,(ROW()-4-$Q$1)),"")))</f>
        <v/>
      </c>
      <c r="F1265" s="12">
        <f>IF(A1265="","",IF(L1265-$Q$1-3&lt;1,"",IF(COUNT(INDEX($C$5:$C$2004,(ROW()-4-$Q$1)-3):INDEX($C$5:$C$2004,(ROW()-4-$Q$1)))=4,AVERAGE(INDEX($C$5:$C$2004,(ROW()-4-$Q$1)-3):INDEX($C$5:$C$2004,(ROW()-4-$Q$1))),"")))</f>
        <v/>
      </c>
      <c r="G1265" s="12">
        <f>IF(A1265="","",IF(L1265-$Q$1&lt;1,"",IF(ISNUMBER(INDEX($M$5:$M$2004,(ROW()-4-$Q$1))),INDEX($M$5:$M$2004,(ROW()-4-$Q$1)),"")))</f>
        <v/>
      </c>
      <c r="H1265" s="11">
        <f>IF(AND(ISNUMBER(C1265),ISNUMBER(D1265),ISNUMBER(E1265),ISNUMBER(F1265),ISNUMBER(G1265)),ABS(D1265-C1265),"")</f>
        <v/>
      </c>
      <c r="I1265" s="11">
        <f>IF(ISNUMBER(H1265),ABS(E1265-C1265),"")</f>
        <v/>
      </c>
      <c r="J1265" s="12">
        <f>IF(ISNUMBER(H1265),ABS(F1265-C1265),"")</f>
        <v/>
      </c>
      <c r="K1265" s="12">
        <f>IF(ISNUMBER(H1265),ABS(G1265-C1265),"")</f>
        <v/>
      </c>
      <c r="L1265" s="11">
        <f>IF(A1265="","",IF(A1265=A1264,L1264+1,1))</f>
        <v/>
      </c>
      <c r="M1265" s="12">
        <f>IF(A1265="","",IF(L1265=1,IF(ISNUMBER(C1265),C1265,""),IF(ISNUMBER(C1265),IF(ISNUMBER(M1264),$Q$2*C1265+(1-$Q$2)*M1264,C1265),M1264)))</f>
        <v/>
      </c>
      <c r="N1265" s="11">
        <f>IF(A1265="","",IF(L1265=1,N1264+1,N1264))</f>
        <v/>
      </c>
    </row>
    <row r="1266">
      <c r="A1266" s="10" t="n"/>
      <c r="B1266" s="10" t="n"/>
      <c r="C1266" s="10" t="n"/>
      <c r="D1266" s="10" t="n"/>
      <c r="E1266" s="11">
        <f>IF(A1266="","",IF(L1266-$Q$1&lt;1,"",IF(ISNUMBER(INDEX($C$5:$C$2004,(ROW()-4-$Q$1))),INDEX($C$5:$C$2004,(ROW()-4-$Q$1)),"")))</f>
        <v/>
      </c>
      <c r="F1266" s="12">
        <f>IF(A1266="","",IF(L1266-$Q$1-3&lt;1,"",IF(COUNT(INDEX($C$5:$C$2004,(ROW()-4-$Q$1)-3):INDEX($C$5:$C$2004,(ROW()-4-$Q$1)))=4,AVERAGE(INDEX($C$5:$C$2004,(ROW()-4-$Q$1)-3):INDEX($C$5:$C$2004,(ROW()-4-$Q$1))),"")))</f>
        <v/>
      </c>
      <c r="G1266" s="12">
        <f>IF(A1266="","",IF(L1266-$Q$1&lt;1,"",IF(ISNUMBER(INDEX($M$5:$M$2004,(ROW()-4-$Q$1))),INDEX($M$5:$M$2004,(ROW()-4-$Q$1)),"")))</f>
        <v/>
      </c>
      <c r="H1266" s="11">
        <f>IF(AND(ISNUMBER(C1266),ISNUMBER(D1266),ISNUMBER(E1266),ISNUMBER(F1266),ISNUMBER(G1266)),ABS(D1266-C1266),"")</f>
        <v/>
      </c>
      <c r="I1266" s="11">
        <f>IF(ISNUMBER(H1266),ABS(E1266-C1266),"")</f>
        <v/>
      </c>
      <c r="J1266" s="12">
        <f>IF(ISNUMBER(H1266),ABS(F1266-C1266),"")</f>
        <v/>
      </c>
      <c r="K1266" s="12">
        <f>IF(ISNUMBER(H1266),ABS(G1266-C1266),"")</f>
        <v/>
      </c>
      <c r="L1266" s="11">
        <f>IF(A1266="","",IF(A1266=A1265,L1265+1,1))</f>
        <v/>
      </c>
      <c r="M1266" s="12">
        <f>IF(A1266="","",IF(L1266=1,IF(ISNUMBER(C1266),C1266,""),IF(ISNUMBER(C1266),IF(ISNUMBER(M1265),$Q$2*C1266+(1-$Q$2)*M1265,C1266),M1265)))</f>
        <v/>
      </c>
      <c r="N1266" s="11">
        <f>IF(A1266="","",IF(L1266=1,N1265+1,N1265))</f>
        <v/>
      </c>
    </row>
    <row r="1267">
      <c r="A1267" s="10" t="n"/>
      <c r="B1267" s="10" t="n"/>
      <c r="C1267" s="10" t="n"/>
      <c r="D1267" s="10" t="n"/>
      <c r="E1267" s="11">
        <f>IF(A1267="","",IF(L1267-$Q$1&lt;1,"",IF(ISNUMBER(INDEX($C$5:$C$2004,(ROW()-4-$Q$1))),INDEX($C$5:$C$2004,(ROW()-4-$Q$1)),"")))</f>
        <v/>
      </c>
      <c r="F1267" s="12">
        <f>IF(A1267="","",IF(L1267-$Q$1-3&lt;1,"",IF(COUNT(INDEX($C$5:$C$2004,(ROW()-4-$Q$1)-3):INDEX($C$5:$C$2004,(ROW()-4-$Q$1)))=4,AVERAGE(INDEX($C$5:$C$2004,(ROW()-4-$Q$1)-3):INDEX($C$5:$C$2004,(ROW()-4-$Q$1))),"")))</f>
        <v/>
      </c>
      <c r="G1267" s="12">
        <f>IF(A1267="","",IF(L1267-$Q$1&lt;1,"",IF(ISNUMBER(INDEX($M$5:$M$2004,(ROW()-4-$Q$1))),INDEX($M$5:$M$2004,(ROW()-4-$Q$1)),"")))</f>
        <v/>
      </c>
      <c r="H1267" s="11">
        <f>IF(AND(ISNUMBER(C1267),ISNUMBER(D1267),ISNUMBER(E1267),ISNUMBER(F1267),ISNUMBER(G1267)),ABS(D1267-C1267),"")</f>
        <v/>
      </c>
      <c r="I1267" s="11">
        <f>IF(ISNUMBER(H1267),ABS(E1267-C1267),"")</f>
        <v/>
      </c>
      <c r="J1267" s="12">
        <f>IF(ISNUMBER(H1267),ABS(F1267-C1267),"")</f>
        <v/>
      </c>
      <c r="K1267" s="12">
        <f>IF(ISNUMBER(H1267),ABS(G1267-C1267),"")</f>
        <v/>
      </c>
      <c r="L1267" s="11">
        <f>IF(A1267="","",IF(A1267=A1266,L1266+1,1))</f>
        <v/>
      </c>
      <c r="M1267" s="12">
        <f>IF(A1267="","",IF(L1267=1,IF(ISNUMBER(C1267),C1267,""),IF(ISNUMBER(C1267),IF(ISNUMBER(M1266),$Q$2*C1267+(1-$Q$2)*M1266,C1267),M1266)))</f>
        <v/>
      </c>
      <c r="N1267" s="11">
        <f>IF(A1267="","",IF(L1267=1,N1266+1,N1266))</f>
        <v/>
      </c>
    </row>
    <row r="1268">
      <c r="A1268" s="10" t="n"/>
      <c r="B1268" s="10" t="n"/>
      <c r="C1268" s="10" t="n"/>
      <c r="D1268" s="10" t="n"/>
      <c r="E1268" s="11">
        <f>IF(A1268="","",IF(L1268-$Q$1&lt;1,"",IF(ISNUMBER(INDEX($C$5:$C$2004,(ROW()-4-$Q$1))),INDEX($C$5:$C$2004,(ROW()-4-$Q$1)),"")))</f>
        <v/>
      </c>
      <c r="F1268" s="12">
        <f>IF(A1268="","",IF(L1268-$Q$1-3&lt;1,"",IF(COUNT(INDEX($C$5:$C$2004,(ROW()-4-$Q$1)-3):INDEX($C$5:$C$2004,(ROW()-4-$Q$1)))=4,AVERAGE(INDEX($C$5:$C$2004,(ROW()-4-$Q$1)-3):INDEX($C$5:$C$2004,(ROW()-4-$Q$1))),"")))</f>
        <v/>
      </c>
      <c r="G1268" s="12">
        <f>IF(A1268="","",IF(L1268-$Q$1&lt;1,"",IF(ISNUMBER(INDEX($M$5:$M$2004,(ROW()-4-$Q$1))),INDEX($M$5:$M$2004,(ROW()-4-$Q$1)),"")))</f>
        <v/>
      </c>
      <c r="H1268" s="11">
        <f>IF(AND(ISNUMBER(C1268),ISNUMBER(D1268),ISNUMBER(E1268),ISNUMBER(F1268),ISNUMBER(G1268)),ABS(D1268-C1268),"")</f>
        <v/>
      </c>
      <c r="I1268" s="11">
        <f>IF(ISNUMBER(H1268),ABS(E1268-C1268),"")</f>
        <v/>
      </c>
      <c r="J1268" s="12">
        <f>IF(ISNUMBER(H1268),ABS(F1268-C1268),"")</f>
        <v/>
      </c>
      <c r="K1268" s="12">
        <f>IF(ISNUMBER(H1268),ABS(G1268-C1268),"")</f>
        <v/>
      </c>
      <c r="L1268" s="11">
        <f>IF(A1268="","",IF(A1268=A1267,L1267+1,1))</f>
        <v/>
      </c>
      <c r="M1268" s="12">
        <f>IF(A1268="","",IF(L1268=1,IF(ISNUMBER(C1268),C1268,""),IF(ISNUMBER(C1268),IF(ISNUMBER(M1267),$Q$2*C1268+(1-$Q$2)*M1267,C1268),M1267)))</f>
        <v/>
      </c>
      <c r="N1268" s="11">
        <f>IF(A1268="","",IF(L1268=1,N1267+1,N1267))</f>
        <v/>
      </c>
    </row>
    <row r="1269">
      <c r="A1269" s="10" t="n"/>
      <c r="B1269" s="10" t="n"/>
      <c r="C1269" s="10" t="n"/>
      <c r="D1269" s="10" t="n"/>
      <c r="E1269" s="11">
        <f>IF(A1269="","",IF(L1269-$Q$1&lt;1,"",IF(ISNUMBER(INDEX($C$5:$C$2004,(ROW()-4-$Q$1))),INDEX($C$5:$C$2004,(ROW()-4-$Q$1)),"")))</f>
        <v/>
      </c>
      <c r="F1269" s="12">
        <f>IF(A1269="","",IF(L1269-$Q$1-3&lt;1,"",IF(COUNT(INDEX($C$5:$C$2004,(ROW()-4-$Q$1)-3):INDEX($C$5:$C$2004,(ROW()-4-$Q$1)))=4,AVERAGE(INDEX($C$5:$C$2004,(ROW()-4-$Q$1)-3):INDEX($C$5:$C$2004,(ROW()-4-$Q$1))),"")))</f>
        <v/>
      </c>
      <c r="G1269" s="12">
        <f>IF(A1269="","",IF(L1269-$Q$1&lt;1,"",IF(ISNUMBER(INDEX($M$5:$M$2004,(ROW()-4-$Q$1))),INDEX($M$5:$M$2004,(ROW()-4-$Q$1)),"")))</f>
        <v/>
      </c>
      <c r="H1269" s="11">
        <f>IF(AND(ISNUMBER(C1269),ISNUMBER(D1269),ISNUMBER(E1269),ISNUMBER(F1269),ISNUMBER(G1269)),ABS(D1269-C1269),"")</f>
        <v/>
      </c>
      <c r="I1269" s="11">
        <f>IF(ISNUMBER(H1269),ABS(E1269-C1269),"")</f>
        <v/>
      </c>
      <c r="J1269" s="12">
        <f>IF(ISNUMBER(H1269),ABS(F1269-C1269),"")</f>
        <v/>
      </c>
      <c r="K1269" s="12">
        <f>IF(ISNUMBER(H1269),ABS(G1269-C1269),"")</f>
        <v/>
      </c>
      <c r="L1269" s="11">
        <f>IF(A1269="","",IF(A1269=A1268,L1268+1,1))</f>
        <v/>
      </c>
      <c r="M1269" s="12">
        <f>IF(A1269="","",IF(L1269=1,IF(ISNUMBER(C1269),C1269,""),IF(ISNUMBER(C1269),IF(ISNUMBER(M1268),$Q$2*C1269+(1-$Q$2)*M1268,C1269),M1268)))</f>
        <v/>
      </c>
      <c r="N1269" s="11">
        <f>IF(A1269="","",IF(L1269=1,N1268+1,N1268))</f>
        <v/>
      </c>
    </row>
    <row r="1270">
      <c r="A1270" s="10" t="n"/>
      <c r="B1270" s="10" t="n"/>
      <c r="C1270" s="10" t="n"/>
      <c r="D1270" s="10" t="n"/>
      <c r="E1270" s="11">
        <f>IF(A1270="","",IF(L1270-$Q$1&lt;1,"",IF(ISNUMBER(INDEX($C$5:$C$2004,(ROW()-4-$Q$1))),INDEX($C$5:$C$2004,(ROW()-4-$Q$1)),"")))</f>
        <v/>
      </c>
      <c r="F1270" s="12">
        <f>IF(A1270="","",IF(L1270-$Q$1-3&lt;1,"",IF(COUNT(INDEX($C$5:$C$2004,(ROW()-4-$Q$1)-3):INDEX($C$5:$C$2004,(ROW()-4-$Q$1)))=4,AVERAGE(INDEX($C$5:$C$2004,(ROW()-4-$Q$1)-3):INDEX($C$5:$C$2004,(ROW()-4-$Q$1))),"")))</f>
        <v/>
      </c>
      <c r="G1270" s="12">
        <f>IF(A1270="","",IF(L1270-$Q$1&lt;1,"",IF(ISNUMBER(INDEX($M$5:$M$2004,(ROW()-4-$Q$1))),INDEX($M$5:$M$2004,(ROW()-4-$Q$1)),"")))</f>
        <v/>
      </c>
      <c r="H1270" s="11">
        <f>IF(AND(ISNUMBER(C1270),ISNUMBER(D1270),ISNUMBER(E1270),ISNUMBER(F1270),ISNUMBER(G1270)),ABS(D1270-C1270),"")</f>
        <v/>
      </c>
      <c r="I1270" s="11">
        <f>IF(ISNUMBER(H1270),ABS(E1270-C1270),"")</f>
        <v/>
      </c>
      <c r="J1270" s="12">
        <f>IF(ISNUMBER(H1270),ABS(F1270-C1270),"")</f>
        <v/>
      </c>
      <c r="K1270" s="12">
        <f>IF(ISNUMBER(H1270),ABS(G1270-C1270),"")</f>
        <v/>
      </c>
      <c r="L1270" s="11">
        <f>IF(A1270="","",IF(A1270=A1269,L1269+1,1))</f>
        <v/>
      </c>
      <c r="M1270" s="12">
        <f>IF(A1270="","",IF(L1270=1,IF(ISNUMBER(C1270),C1270,""),IF(ISNUMBER(C1270),IF(ISNUMBER(M1269),$Q$2*C1270+(1-$Q$2)*M1269,C1270),M1269)))</f>
        <v/>
      </c>
      <c r="N1270" s="11">
        <f>IF(A1270="","",IF(L1270=1,N1269+1,N1269))</f>
        <v/>
      </c>
    </row>
    <row r="1271">
      <c r="A1271" s="10" t="n"/>
      <c r="B1271" s="10" t="n"/>
      <c r="C1271" s="10" t="n"/>
      <c r="D1271" s="10" t="n"/>
      <c r="E1271" s="11">
        <f>IF(A1271="","",IF(L1271-$Q$1&lt;1,"",IF(ISNUMBER(INDEX($C$5:$C$2004,(ROW()-4-$Q$1))),INDEX($C$5:$C$2004,(ROW()-4-$Q$1)),"")))</f>
        <v/>
      </c>
      <c r="F1271" s="12">
        <f>IF(A1271="","",IF(L1271-$Q$1-3&lt;1,"",IF(COUNT(INDEX($C$5:$C$2004,(ROW()-4-$Q$1)-3):INDEX($C$5:$C$2004,(ROW()-4-$Q$1)))=4,AVERAGE(INDEX($C$5:$C$2004,(ROW()-4-$Q$1)-3):INDEX($C$5:$C$2004,(ROW()-4-$Q$1))),"")))</f>
        <v/>
      </c>
      <c r="G1271" s="12">
        <f>IF(A1271="","",IF(L1271-$Q$1&lt;1,"",IF(ISNUMBER(INDEX($M$5:$M$2004,(ROW()-4-$Q$1))),INDEX($M$5:$M$2004,(ROW()-4-$Q$1)),"")))</f>
        <v/>
      </c>
      <c r="H1271" s="11">
        <f>IF(AND(ISNUMBER(C1271),ISNUMBER(D1271),ISNUMBER(E1271),ISNUMBER(F1271),ISNUMBER(G1271)),ABS(D1271-C1271),"")</f>
        <v/>
      </c>
      <c r="I1271" s="11">
        <f>IF(ISNUMBER(H1271),ABS(E1271-C1271),"")</f>
        <v/>
      </c>
      <c r="J1271" s="12">
        <f>IF(ISNUMBER(H1271),ABS(F1271-C1271),"")</f>
        <v/>
      </c>
      <c r="K1271" s="12">
        <f>IF(ISNUMBER(H1271),ABS(G1271-C1271),"")</f>
        <v/>
      </c>
      <c r="L1271" s="11">
        <f>IF(A1271="","",IF(A1271=A1270,L1270+1,1))</f>
        <v/>
      </c>
      <c r="M1271" s="12">
        <f>IF(A1271="","",IF(L1271=1,IF(ISNUMBER(C1271),C1271,""),IF(ISNUMBER(C1271),IF(ISNUMBER(M1270),$Q$2*C1271+(1-$Q$2)*M1270,C1271),M1270)))</f>
        <v/>
      </c>
      <c r="N1271" s="11">
        <f>IF(A1271="","",IF(L1271=1,N1270+1,N1270))</f>
        <v/>
      </c>
    </row>
    <row r="1272">
      <c r="A1272" s="10" t="n"/>
      <c r="B1272" s="10" t="n"/>
      <c r="C1272" s="10" t="n"/>
      <c r="D1272" s="10" t="n"/>
      <c r="E1272" s="11">
        <f>IF(A1272="","",IF(L1272-$Q$1&lt;1,"",IF(ISNUMBER(INDEX($C$5:$C$2004,(ROW()-4-$Q$1))),INDEX($C$5:$C$2004,(ROW()-4-$Q$1)),"")))</f>
        <v/>
      </c>
      <c r="F1272" s="12">
        <f>IF(A1272="","",IF(L1272-$Q$1-3&lt;1,"",IF(COUNT(INDEX($C$5:$C$2004,(ROW()-4-$Q$1)-3):INDEX($C$5:$C$2004,(ROW()-4-$Q$1)))=4,AVERAGE(INDEX($C$5:$C$2004,(ROW()-4-$Q$1)-3):INDEX($C$5:$C$2004,(ROW()-4-$Q$1))),"")))</f>
        <v/>
      </c>
      <c r="G1272" s="12">
        <f>IF(A1272="","",IF(L1272-$Q$1&lt;1,"",IF(ISNUMBER(INDEX($M$5:$M$2004,(ROW()-4-$Q$1))),INDEX($M$5:$M$2004,(ROW()-4-$Q$1)),"")))</f>
        <v/>
      </c>
      <c r="H1272" s="11">
        <f>IF(AND(ISNUMBER(C1272),ISNUMBER(D1272),ISNUMBER(E1272),ISNUMBER(F1272),ISNUMBER(G1272)),ABS(D1272-C1272),"")</f>
        <v/>
      </c>
      <c r="I1272" s="11">
        <f>IF(ISNUMBER(H1272),ABS(E1272-C1272),"")</f>
        <v/>
      </c>
      <c r="J1272" s="12">
        <f>IF(ISNUMBER(H1272),ABS(F1272-C1272),"")</f>
        <v/>
      </c>
      <c r="K1272" s="12">
        <f>IF(ISNUMBER(H1272),ABS(G1272-C1272),"")</f>
        <v/>
      </c>
      <c r="L1272" s="11">
        <f>IF(A1272="","",IF(A1272=A1271,L1271+1,1))</f>
        <v/>
      </c>
      <c r="M1272" s="12">
        <f>IF(A1272="","",IF(L1272=1,IF(ISNUMBER(C1272),C1272,""),IF(ISNUMBER(C1272),IF(ISNUMBER(M1271),$Q$2*C1272+(1-$Q$2)*M1271,C1272),M1271)))</f>
        <v/>
      </c>
      <c r="N1272" s="11">
        <f>IF(A1272="","",IF(L1272=1,N1271+1,N1271))</f>
        <v/>
      </c>
    </row>
    <row r="1273">
      <c r="A1273" s="10" t="n"/>
      <c r="B1273" s="10" t="n"/>
      <c r="C1273" s="10" t="n"/>
      <c r="D1273" s="10" t="n"/>
      <c r="E1273" s="11">
        <f>IF(A1273="","",IF(L1273-$Q$1&lt;1,"",IF(ISNUMBER(INDEX($C$5:$C$2004,(ROW()-4-$Q$1))),INDEX($C$5:$C$2004,(ROW()-4-$Q$1)),"")))</f>
        <v/>
      </c>
      <c r="F1273" s="12">
        <f>IF(A1273="","",IF(L1273-$Q$1-3&lt;1,"",IF(COUNT(INDEX($C$5:$C$2004,(ROW()-4-$Q$1)-3):INDEX($C$5:$C$2004,(ROW()-4-$Q$1)))=4,AVERAGE(INDEX($C$5:$C$2004,(ROW()-4-$Q$1)-3):INDEX($C$5:$C$2004,(ROW()-4-$Q$1))),"")))</f>
        <v/>
      </c>
      <c r="G1273" s="12">
        <f>IF(A1273="","",IF(L1273-$Q$1&lt;1,"",IF(ISNUMBER(INDEX($M$5:$M$2004,(ROW()-4-$Q$1))),INDEX($M$5:$M$2004,(ROW()-4-$Q$1)),"")))</f>
        <v/>
      </c>
      <c r="H1273" s="11">
        <f>IF(AND(ISNUMBER(C1273),ISNUMBER(D1273),ISNUMBER(E1273),ISNUMBER(F1273),ISNUMBER(G1273)),ABS(D1273-C1273),"")</f>
        <v/>
      </c>
      <c r="I1273" s="11">
        <f>IF(ISNUMBER(H1273),ABS(E1273-C1273),"")</f>
        <v/>
      </c>
      <c r="J1273" s="12">
        <f>IF(ISNUMBER(H1273),ABS(F1273-C1273),"")</f>
        <v/>
      </c>
      <c r="K1273" s="12">
        <f>IF(ISNUMBER(H1273),ABS(G1273-C1273),"")</f>
        <v/>
      </c>
      <c r="L1273" s="11">
        <f>IF(A1273="","",IF(A1273=A1272,L1272+1,1))</f>
        <v/>
      </c>
      <c r="M1273" s="12">
        <f>IF(A1273="","",IF(L1273=1,IF(ISNUMBER(C1273),C1273,""),IF(ISNUMBER(C1273),IF(ISNUMBER(M1272),$Q$2*C1273+(1-$Q$2)*M1272,C1273),M1272)))</f>
        <v/>
      </c>
      <c r="N1273" s="11">
        <f>IF(A1273="","",IF(L1273=1,N1272+1,N1272))</f>
        <v/>
      </c>
    </row>
    <row r="1274">
      <c r="A1274" s="10" t="n"/>
      <c r="B1274" s="10" t="n"/>
      <c r="C1274" s="10" t="n"/>
      <c r="D1274" s="10" t="n"/>
      <c r="E1274" s="11">
        <f>IF(A1274="","",IF(L1274-$Q$1&lt;1,"",IF(ISNUMBER(INDEX($C$5:$C$2004,(ROW()-4-$Q$1))),INDEX($C$5:$C$2004,(ROW()-4-$Q$1)),"")))</f>
        <v/>
      </c>
      <c r="F1274" s="12">
        <f>IF(A1274="","",IF(L1274-$Q$1-3&lt;1,"",IF(COUNT(INDEX($C$5:$C$2004,(ROW()-4-$Q$1)-3):INDEX($C$5:$C$2004,(ROW()-4-$Q$1)))=4,AVERAGE(INDEX($C$5:$C$2004,(ROW()-4-$Q$1)-3):INDEX($C$5:$C$2004,(ROW()-4-$Q$1))),"")))</f>
        <v/>
      </c>
      <c r="G1274" s="12">
        <f>IF(A1274="","",IF(L1274-$Q$1&lt;1,"",IF(ISNUMBER(INDEX($M$5:$M$2004,(ROW()-4-$Q$1))),INDEX($M$5:$M$2004,(ROW()-4-$Q$1)),"")))</f>
        <v/>
      </c>
      <c r="H1274" s="11">
        <f>IF(AND(ISNUMBER(C1274),ISNUMBER(D1274),ISNUMBER(E1274),ISNUMBER(F1274),ISNUMBER(G1274)),ABS(D1274-C1274),"")</f>
        <v/>
      </c>
      <c r="I1274" s="11">
        <f>IF(ISNUMBER(H1274),ABS(E1274-C1274),"")</f>
        <v/>
      </c>
      <c r="J1274" s="12">
        <f>IF(ISNUMBER(H1274),ABS(F1274-C1274),"")</f>
        <v/>
      </c>
      <c r="K1274" s="12">
        <f>IF(ISNUMBER(H1274),ABS(G1274-C1274),"")</f>
        <v/>
      </c>
      <c r="L1274" s="11">
        <f>IF(A1274="","",IF(A1274=A1273,L1273+1,1))</f>
        <v/>
      </c>
      <c r="M1274" s="12">
        <f>IF(A1274="","",IF(L1274=1,IF(ISNUMBER(C1274),C1274,""),IF(ISNUMBER(C1274),IF(ISNUMBER(M1273),$Q$2*C1274+(1-$Q$2)*M1273,C1274),M1273)))</f>
        <v/>
      </c>
      <c r="N1274" s="11">
        <f>IF(A1274="","",IF(L1274=1,N1273+1,N1273))</f>
        <v/>
      </c>
    </row>
    <row r="1275">
      <c r="A1275" s="10" t="n"/>
      <c r="B1275" s="10" t="n"/>
      <c r="C1275" s="10" t="n"/>
      <c r="D1275" s="10" t="n"/>
      <c r="E1275" s="11">
        <f>IF(A1275="","",IF(L1275-$Q$1&lt;1,"",IF(ISNUMBER(INDEX($C$5:$C$2004,(ROW()-4-$Q$1))),INDEX($C$5:$C$2004,(ROW()-4-$Q$1)),"")))</f>
        <v/>
      </c>
      <c r="F1275" s="12">
        <f>IF(A1275="","",IF(L1275-$Q$1-3&lt;1,"",IF(COUNT(INDEX($C$5:$C$2004,(ROW()-4-$Q$1)-3):INDEX($C$5:$C$2004,(ROW()-4-$Q$1)))=4,AVERAGE(INDEX($C$5:$C$2004,(ROW()-4-$Q$1)-3):INDEX($C$5:$C$2004,(ROW()-4-$Q$1))),"")))</f>
        <v/>
      </c>
      <c r="G1275" s="12">
        <f>IF(A1275="","",IF(L1275-$Q$1&lt;1,"",IF(ISNUMBER(INDEX($M$5:$M$2004,(ROW()-4-$Q$1))),INDEX($M$5:$M$2004,(ROW()-4-$Q$1)),"")))</f>
        <v/>
      </c>
      <c r="H1275" s="11">
        <f>IF(AND(ISNUMBER(C1275),ISNUMBER(D1275),ISNUMBER(E1275),ISNUMBER(F1275),ISNUMBER(G1275)),ABS(D1275-C1275),"")</f>
        <v/>
      </c>
      <c r="I1275" s="11">
        <f>IF(ISNUMBER(H1275),ABS(E1275-C1275),"")</f>
        <v/>
      </c>
      <c r="J1275" s="12">
        <f>IF(ISNUMBER(H1275),ABS(F1275-C1275),"")</f>
        <v/>
      </c>
      <c r="K1275" s="12">
        <f>IF(ISNUMBER(H1275),ABS(G1275-C1275),"")</f>
        <v/>
      </c>
      <c r="L1275" s="11">
        <f>IF(A1275="","",IF(A1275=A1274,L1274+1,1))</f>
        <v/>
      </c>
      <c r="M1275" s="12">
        <f>IF(A1275="","",IF(L1275=1,IF(ISNUMBER(C1275),C1275,""),IF(ISNUMBER(C1275),IF(ISNUMBER(M1274),$Q$2*C1275+(1-$Q$2)*M1274,C1275),M1274)))</f>
        <v/>
      </c>
      <c r="N1275" s="11">
        <f>IF(A1275="","",IF(L1275=1,N1274+1,N1274))</f>
        <v/>
      </c>
    </row>
    <row r="1276">
      <c r="A1276" s="10" t="n"/>
      <c r="B1276" s="10" t="n"/>
      <c r="C1276" s="10" t="n"/>
      <c r="D1276" s="10" t="n"/>
      <c r="E1276" s="11">
        <f>IF(A1276="","",IF(L1276-$Q$1&lt;1,"",IF(ISNUMBER(INDEX($C$5:$C$2004,(ROW()-4-$Q$1))),INDEX($C$5:$C$2004,(ROW()-4-$Q$1)),"")))</f>
        <v/>
      </c>
      <c r="F1276" s="12">
        <f>IF(A1276="","",IF(L1276-$Q$1-3&lt;1,"",IF(COUNT(INDEX($C$5:$C$2004,(ROW()-4-$Q$1)-3):INDEX($C$5:$C$2004,(ROW()-4-$Q$1)))=4,AVERAGE(INDEX($C$5:$C$2004,(ROW()-4-$Q$1)-3):INDEX($C$5:$C$2004,(ROW()-4-$Q$1))),"")))</f>
        <v/>
      </c>
      <c r="G1276" s="12">
        <f>IF(A1276="","",IF(L1276-$Q$1&lt;1,"",IF(ISNUMBER(INDEX($M$5:$M$2004,(ROW()-4-$Q$1))),INDEX($M$5:$M$2004,(ROW()-4-$Q$1)),"")))</f>
        <v/>
      </c>
      <c r="H1276" s="11">
        <f>IF(AND(ISNUMBER(C1276),ISNUMBER(D1276),ISNUMBER(E1276),ISNUMBER(F1276),ISNUMBER(G1276)),ABS(D1276-C1276),"")</f>
        <v/>
      </c>
      <c r="I1276" s="11">
        <f>IF(ISNUMBER(H1276),ABS(E1276-C1276),"")</f>
        <v/>
      </c>
      <c r="J1276" s="12">
        <f>IF(ISNUMBER(H1276),ABS(F1276-C1276),"")</f>
        <v/>
      </c>
      <c r="K1276" s="12">
        <f>IF(ISNUMBER(H1276),ABS(G1276-C1276),"")</f>
        <v/>
      </c>
      <c r="L1276" s="11">
        <f>IF(A1276="","",IF(A1276=A1275,L1275+1,1))</f>
        <v/>
      </c>
      <c r="M1276" s="12">
        <f>IF(A1276="","",IF(L1276=1,IF(ISNUMBER(C1276),C1276,""),IF(ISNUMBER(C1276),IF(ISNUMBER(M1275),$Q$2*C1276+(1-$Q$2)*M1275,C1276),M1275)))</f>
        <v/>
      </c>
      <c r="N1276" s="11">
        <f>IF(A1276="","",IF(L1276=1,N1275+1,N1275))</f>
        <v/>
      </c>
    </row>
    <row r="1277">
      <c r="A1277" s="10" t="n"/>
      <c r="B1277" s="10" t="n"/>
      <c r="C1277" s="10" t="n"/>
      <c r="D1277" s="10" t="n"/>
      <c r="E1277" s="11">
        <f>IF(A1277="","",IF(L1277-$Q$1&lt;1,"",IF(ISNUMBER(INDEX($C$5:$C$2004,(ROW()-4-$Q$1))),INDEX($C$5:$C$2004,(ROW()-4-$Q$1)),"")))</f>
        <v/>
      </c>
      <c r="F1277" s="12">
        <f>IF(A1277="","",IF(L1277-$Q$1-3&lt;1,"",IF(COUNT(INDEX($C$5:$C$2004,(ROW()-4-$Q$1)-3):INDEX($C$5:$C$2004,(ROW()-4-$Q$1)))=4,AVERAGE(INDEX($C$5:$C$2004,(ROW()-4-$Q$1)-3):INDEX($C$5:$C$2004,(ROW()-4-$Q$1))),"")))</f>
        <v/>
      </c>
      <c r="G1277" s="12">
        <f>IF(A1277="","",IF(L1277-$Q$1&lt;1,"",IF(ISNUMBER(INDEX($M$5:$M$2004,(ROW()-4-$Q$1))),INDEX($M$5:$M$2004,(ROW()-4-$Q$1)),"")))</f>
        <v/>
      </c>
      <c r="H1277" s="11">
        <f>IF(AND(ISNUMBER(C1277),ISNUMBER(D1277),ISNUMBER(E1277),ISNUMBER(F1277),ISNUMBER(G1277)),ABS(D1277-C1277),"")</f>
        <v/>
      </c>
      <c r="I1277" s="11">
        <f>IF(ISNUMBER(H1277),ABS(E1277-C1277),"")</f>
        <v/>
      </c>
      <c r="J1277" s="12">
        <f>IF(ISNUMBER(H1277),ABS(F1277-C1277),"")</f>
        <v/>
      </c>
      <c r="K1277" s="12">
        <f>IF(ISNUMBER(H1277),ABS(G1277-C1277),"")</f>
        <v/>
      </c>
      <c r="L1277" s="11">
        <f>IF(A1277="","",IF(A1277=A1276,L1276+1,1))</f>
        <v/>
      </c>
      <c r="M1277" s="12">
        <f>IF(A1277="","",IF(L1277=1,IF(ISNUMBER(C1277),C1277,""),IF(ISNUMBER(C1277),IF(ISNUMBER(M1276),$Q$2*C1277+(1-$Q$2)*M1276,C1277),M1276)))</f>
        <v/>
      </c>
      <c r="N1277" s="11">
        <f>IF(A1277="","",IF(L1277=1,N1276+1,N1276))</f>
        <v/>
      </c>
    </row>
    <row r="1278">
      <c r="A1278" s="10" t="n"/>
      <c r="B1278" s="10" t="n"/>
      <c r="C1278" s="10" t="n"/>
      <c r="D1278" s="10" t="n"/>
      <c r="E1278" s="11">
        <f>IF(A1278="","",IF(L1278-$Q$1&lt;1,"",IF(ISNUMBER(INDEX($C$5:$C$2004,(ROW()-4-$Q$1))),INDEX($C$5:$C$2004,(ROW()-4-$Q$1)),"")))</f>
        <v/>
      </c>
      <c r="F1278" s="12">
        <f>IF(A1278="","",IF(L1278-$Q$1-3&lt;1,"",IF(COUNT(INDEX($C$5:$C$2004,(ROW()-4-$Q$1)-3):INDEX($C$5:$C$2004,(ROW()-4-$Q$1)))=4,AVERAGE(INDEX($C$5:$C$2004,(ROW()-4-$Q$1)-3):INDEX($C$5:$C$2004,(ROW()-4-$Q$1))),"")))</f>
        <v/>
      </c>
      <c r="G1278" s="12">
        <f>IF(A1278="","",IF(L1278-$Q$1&lt;1,"",IF(ISNUMBER(INDEX($M$5:$M$2004,(ROW()-4-$Q$1))),INDEX($M$5:$M$2004,(ROW()-4-$Q$1)),"")))</f>
        <v/>
      </c>
      <c r="H1278" s="11">
        <f>IF(AND(ISNUMBER(C1278),ISNUMBER(D1278),ISNUMBER(E1278),ISNUMBER(F1278),ISNUMBER(G1278)),ABS(D1278-C1278),"")</f>
        <v/>
      </c>
      <c r="I1278" s="11">
        <f>IF(ISNUMBER(H1278),ABS(E1278-C1278),"")</f>
        <v/>
      </c>
      <c r="J1278" s="12">
        <f>IF(ISNUMBER(H1278),ABS(F1278-C1278),"")</f>
        <v/>
      </c>
      <c r="K1278" s="12">
        <f>IF(ISNUMBER(H1278),ABS(G1278-C1278),"")</f>
        <v/>
      </c>
      <c r="L1278" s="11">
        <f>IF(A1278="","",IF(A1278=A1277,L1277+1,1))</f>
        <v/>
      </c>
      <c r="M1278" s="12">
        <f>IF(A1278="","",IF(L1278=1,IF(ISNUMBER(C1278),C1278,""),IF(ISNUMBER(C1278),IF(ISNUMBER(M1277),$Q$2*C1278+(1-$Q$2)*M1277,C1278),M1277)))</f>
        <v/>
      </c>
      <c r="N1278" s="11">
        <f>IF(A1278="","",IF(L1278=1,N1277+1,N1277))</f>
        <v/>
      </c>
    </row>
    <row r="1279">
      <c r="A1279" s="10" t="n"/>
      <c r="B1279" s="10" t="n"/>
      <c r="C1279" s="10" t="n"/>
      <c r="D1279" s="10" t="n"/>
      <c r="E1279" s="11">
        <f>IF(A1279="","",IF(L1279-$Q$1&lt;1,"",IF(ISNUMBER(INDEX($C$5:$C$2004,(ROW()-4-$Q$1))),INDEX($C$5:$C$2004,(ROW()-4-$Q$1)),"")))</f>
        <v/>
      </c>
      <c r="F1279" s="12">
        <f>IF(A1279="","",IF(L1279-$Q$1-3&lt;1,"",IF(COUNT(INDEX($C$5:$C$2004,(ROW()-4-$Q$1)-3):INDEX($C$5:$C$2004,(ROW()-4-$Q$1)))=4,AVERAGE(INDEX($C$5:$C$2004,(ROW()-4-$Q$1)-3):INDEX($C$5:$C$2004,(ROW()-4-$Q$1))),"")))</f>
        <v/>
      </c>
      <c r="G1279" s="12">
        <f>IF(A1279="","",IF(L1279-$Q$1&lt;1,"",IF(ISNUMBER(INDEX($M$5:$M$2004,(ROW()-4-$Q$1))),INDEX($M$5:$M$2004,(ROW()-4-$Q$1)),"")))</f>
        <v/>
      </c>
      <c r="H1279" s="11">
        <f>IF(AND(ISNUMBER(C1279),ISNUMBER(D1279),ISNUMBER(E1279),ISNUMBER(F1279),ISNUMBER(G1279)),ABS(D1279-C1279),"")</f>
        <v/>
      </c>
      <c r="I1279" s="11">
        <f>IF(ISNUMBER(H1279),ABS(E1279-C1279),"")</f>
        <v/>
      </c>
      <c r="J1279" s="12">
        <f>IF(ISNUMBER(H1279),ABS(F1279-C1279),"")</f>
        <v/>
      </c>
      <c r="K1279" s="12">
        <f>IF(ISNUMBER(H1279),ABS(G1279-C1279),"")</f>
        <v/>
      </c>
      <c r="L1279" s="11">
        <f>IF(A1279="","",IF(A1279=A1278,L1278+1,1))</f>
        <v/>
      </c>
      <c r="M1279" s="12">
        <f>IF(A1279="","",IF(L1279=1,IF(ISNUMBER(C1279),C1279,""),IF(ISNUMBER(C1279),IF(ISNUMBER(M1278),$Q$2*C1279+(1-$Q$2)*M1278,C1279),M1278)))</f>
        <v/>
      </c>
      <c r="N1279" s="11">
        <f>IF(A1279="","",IF(L1279=1,N1278+1,N1278))</f>
        <v/>
      </c>
    </row>
    <row r="1280">
      <c r="A1280" s="10" t="n"/>
      <c r="B1280" s="10" t="n"/>
      <c r="C1280" s="10" t="n"/>
      <c r="D1280" s="10" t="n"/>
      <c r="E1280" s="11">
        <f>IF(A1280="","",IF(L1280-$Q$1&lt;1,"",IF(ISNUMBER(INDEX($C$5:$C$2004,(ROW()-4-$Q$1))),INDEX($C$5:$C$2004,(ROW()-4-$Q$1)),"")))</f>
        <v/>
      </c>
      <c r="F1280" s="12">
        <f>IF(A1280="","",IF(L1280-$Q$1-3&lt;1,"",IF(COUNT(INDEX($C$5:$C$2004,(ROW()-4-$Q$1)-3):INDEX($C$5:$C$2004,(ROW()-4-$Q$1)))=4,AVERAGE(INDEX($C$5:$C$2004,(ROW()-4-$Q$1)-3):INDEX($C$5:$C$2004,(ROW()-4-$Q$1))),"")))</f>
        <v/>
      </c>
      <c r="G1280" s="12">
        <f>IF(A1280="","",IF(L1280-$Q$1&lt;1,"",IF(ISNUMBER(INDEX($M$5:$M$2004,(ROW()-4-$Q$1))),INDEX($M$5:$M$2004,(ROW()-4-$Q$1)),"")))</f>
        <v/>
      </c>
      <c r="H1280" s="11">
        <f>IF(AND(ISNUMBER(C1280),ISNUMBER(D1280),ISNUMBER(E1280),ISNUMBER(F1280),ISNUMBER(G1280)),ABS(D1280-C1280),"")</f>
        <v/>
      </c>
      <c r="I1280" s="11">
        <f>IF(ISNUMBER(H1280),ABS(E1280-C1280),"")</f>
        <v/>
      </c>
      <c r="J1280" s="12">
        <f>IF(ISNUMBER(H1280),ABS(F1280-C1280),"")</f>
        <v/>
      </c>
      <c r="K1280" s="12">
        <f>IF(ISNUMBER(H1280),ABS(G1280-C1280),"")</f>
        <v/>
      </c>
      <c r="L1280" s="11">
        <f>IF(A1280="","",IF(A1280=A1279,L1279+1,1))</f>
        <v/>
      </c>
      <c r="M1280" s="12">
        <f>IF(A1280="","",IF(L1280=1,IF(ISNUMBER(C1280),C1280,""),IF(ISNUMBER(C1280),IF(ISNUMBER(M1279),$Q$2*C1280+(1-$Q$2)*M1279,C1280),M1279)))</f>
        <v/>
      </c>
      <c r="N1280" s="11">
        <f>IF(A1280="","",IF(L1280=1,N1279+1,N1279))</f>
        <v/>
      </c>
    </row>
    <row r="1281">
      <c r="A1281" s="10" t="n"/>
      <c r="B1281" s="10" t="n"/>
      <c r="C1281" s="10" t="n"/>
      <c r="D1281" s="10" t="n"/>
      <c r="E1281" s="11">
        <f>IF(A1281="","",IF(L1281-$Q$1&lt;1,"",IF(ISNUMBER(INDEX($C$5:$C$2004,(ROW()-4-$Q$1))),INDEX($C$5:$C$2004,(ROW()-4-$Q$1)),"")))</f>
        <v/>
      </c>
      <c r="F1281" s="12">
        <f>IF(A1281="","",IF(L1281-$Q$1-3&lt;1,"",IF(COUNT(INDEX($C$5:$C$2004,(ROW()-4-$Q$1)-3):INDEX($C$5:$C$2004,(ROW()-4-$Q$1)))=4,AVERAGE(INDEX($C$5:$C$2004,(ROW()-4-$Q$1)-3):INDEX($C$5:$C$2004,(ROW()-4-$Q$1))),"")))</f>
        <v/>
      </c>
      <c r="G1281" s="12">
        <f>IF(A1281="","",IF(L1281-$Q$1&lt;1,"",IF(ISNUMBER(INDEX($M$5:$M$2004,(ROW()-4-$Q$1))),INDEX($M$5:$M$2004,(ROW()-4-$Q$1)),"")))</f>
        <v/>
      </c>
      <c r="H1281" s="11">
        <f>IF(AND(ISNUMBER(C1281),ISNUMBER(D1281),ISNUMBER(E1281),ISNUMBER(F1281),ISNUMBER(G1281)),ABS(D1281-C1281),"")</f>
        <v/>
      </c>
      <c r="I1281" s="11">
        <f>IF(ISNUMBER(H1281),ABS(E1281-C1281),"")</f>
        <v/>
      </c>
      <c r="J1281" s="12">
        <f>IF(ISNUMBER(H1281),ABS(F1281-C1281),"")</f>
        <v/>
      </c>
      <c r="K1281" s="12">
        <f>IF(ISNUMBER(H1281),ABS(G1281-C1281),"")</f>
        <v/>
      </c>
      <c r="L1281" s="11">
        <f>IF(A1281="","",IF(A1281=A1280,L1280+1,1))</f>
        <v/>
      </c>
      <c r="M1281" s="12">
        <f>IF(A1281="","",IF(L1281=1,IF(ISNUMBER(C1281),C1281,""),IF(ISNUMBER(C1281),IF(ISNUMBER(M1280),$Q$2*C1281+(1-$Q$2)*M1280,C1281),M1280)))</f>
        <v/>
      </c>
      <c r="N1281" s="11">
        <f>IF(A1281="","",IF(L1281=1,N1280+1,N1280))</f>
        <v/>
      </c>
    </row>
    <row r="1282">
      <c r="A1282" s="10" t="n"/>
      <c r="B1282" s="10" t="n"/>
      <c r="C1282" s="10" t="n"/>
      <c r="D1282" s="10" t="n"/>
      <c r="E1282" s="11">
        <f>IF(A1282="","",IF(L1282-$Q$1&lt;1,"",IF(ISNUMBER(INDEX($C$5:$C$2004,(ROW()-4-$Q$1))),INDEX($C$5:$C$2004,(ROW()-4-$Q$1)),"")))</f>
        <v/>
      </c>
      <c r="F1282" s="12">
        <f>IF(A1282="","",IF(L1282-$Q$1-3&lt;1,"",IF(COUNT(INDEX($C$5:$C$2004,(ROW()-4-$Q$1)-3):INDEX($C$5:$C$2004,(ROW()-4-$Q$1)))=4,AVERAGE(INDEX($C$5:$C$2004,(ROW()-4-$Q$1)-3):INDEX($C$5:$C$2004,(ROW()-4-$Q$1))),"")))</f>
        <v/>
      </c>
      <c r="G1282" s="12">
        <f>IF(A1282="","",IF(L1282-$Q$1&lt;1,"",IF(ISNUMBER(INDEX($M$5:$M$2004,(ROW()-4-$Q$1))),INDEX($M$5:$M$2004,(ROW()-4-$Q$1)),"")))</f>
        <v/>
      </c>
      <c r="H1282" s="11">
        <f>IF(AND(ISNUMBER(C1282),ISNUMBER(D1282),ISNUMBER(E1282),ISNUMBER(F1282),ISNUMBER(G1282)),ABS(D1282-C1282),"")</f>
        <v/>
      </c>
      <c r="I1282" s="11">
        <f>IF(ISNUMBER(H1282),ABS(E1282-C1282),"")</f>
        <v/>
      </c>
      <c r="J1282" s="12">
        <f>IF(ISNUMBER(H1282),ABS(F1282-C1282),"")</f>
        <v/>
      </c>
      <c r="K1282" s="12">
        <f>IF(ISNUMBER(H1282),ABS(G1282-C1282),"")</f>
        <v/>
      </c>
      <c r="L1282" s="11">
        <f>IF(A1282="","",IF(A1282=A1281,L1281+1,1))</f>
        <v/>
      </c>
      <c r="M1282" s="12">
        <f>IF(A1282="","",IF(L1282=1,IF(ISNUMBER(C1282),C1282,""),IF(ISNUMBER(C1282),IF(ISNUMBER(M1281),$Q$2*C1282+(1-$Q$2)*M1281,C1282),M1281)))</f>
        <v/>
      </c>
      <c r="N1282" s="11">
        <f>IF(A1282="","",IF(L1282=1,N1281+1,N1281))</f>
        <v/>
      </c>
    </row>
    <row r="1283">
      <c r="A1283" s="10" t="n"/>
      <c r="B1283" s="10" t="n"/>
      <c r="C1283" s="10" t="n"/>
      <c r="D1283" s="10" t="n"/>
      <c r="E1283" s="11">
        <f>IF(A1283="","",IF(L1283-$Q$1&lt;1,"",IF(ISNUMBER(INDEX($C$5:$C$2004,(ROW()-4-$Q$1))),INDEX($C$5:$C$2004,(ROW()-4-$Q$1)),"")))</f>
        <v/>
      </c>
      <c r="F1283" s="12">
        <f>IF(A1283="","",IF(L1283-$Q$1-3&lt;1,"",IF(COUNT(INDEX($C$5:$C$2004,(ROW()-4-$Q$1)-3):INDEX($C$5:$C$2004,(ROW()-4-$Q$1)))=4,AVERAGE(INDEX($C$5:$C$2004,(ROW()-4-$Q$1)-3):INDEX($C$5:$C$2004,(ROW()-4-$Q$1))),"")))</f>
        <v/>
      </c>
      <c r="G1283" s="12">
        <f>IF(A1283="","",IF(L1283-$Q$1&lt;1,"",IF(ISNUMBER(INDEX($M$5:$M$2004,(ROW()-4-$Q$1))),INDEX($M$5:$M$2004,(ROW()-4-$Q$1)),"")))</f>
        <v/>
      </c>
      <c r="H1283" s="11">
        <f>IF(AND(ISNUMBER(C1283),ISNUMBER(D1283),ISNUMBER(E1283),ISNUMBER(F1283),ISNUMBER(G1283)),ABS(D1283-C1283),"")</f>
        <v/>
      </c>
      <c r="I1283" s="11">
        <f>IF(ISNUMBER(H1283),ABS(E1283-C1283),"")</f>
        <v/>
      </c>
      <c r="J1283" s="12">
        <f>IF(ISNUMBER(H1283),ABS(F1283-C1283),"")</f>
        <v/>
      </c>
      <c r="K1283" s="12">
        <f>IF(ISNUMBER(H1283),ABS(G1283-C1283),"")</f>
        <v/>
      </c>
      <c r="L1283" s="11">
        <f>IF(A1283="","",IF(A1283=A1282,L1282+1,1))</f>
        <v/>
      </c>
      <c r="M1283" s="12">
        <f>IF(A1283="","",IF(L1283=1,IF(ISNUMBER(C1283),C1283,""),IF(ISNUMBER(C1283),IF(ISNUMBER(M1282),$Q$2*C1283+(1-$Q$2)*M1282,C1283),M1282)))</f>
        <v/>
      </c>
      <c r="N1283" s="11">
        <f>IF(A1283="","",IF(L1283=1,N1282+1,N1282))</f>
        <v/>
      </c>
    </row>
    <row r="1284">
      <c r="A1284" s="10" t="n"/>
      <c r="B1284" s="10" t="n"/>
      <c r="C1284" s="10" t="n"/>
      <c r="D1284" s="10" t="n"/>
      <c r="E1284" s="11">
        <f>IF(A1284="","",IF(L1284-$Q$1&lt;1,"",IF(ISNUMBER(INDEX($C$5:$C$2004,(ROW()-4-$Q$1))),INDEX($C$5:$C$2004,(ROW()-4-$Q$1)),"")))</f>
        <v/>
      </c>
      <c r="F1284" s="12">
        <f>IF(A1284="","",IF(L1284-$Q$1-3&lt;1,"",IF(COUNT(INDEX($C$5:$C$2004,(ROW()-4-$Q$1)-3):INDEX($C$5:$C$2004,(ROW()-4-$Q$1)))=4,AVERAGE(INDEX($C$5:$C$2004,(ROW()-4-$Q$1)-3):INDEX($C$5:$C$2004,(ROW()-4-$Q$1))),"")))</f>
        <v/>
      </c>
      <c r="G1284" s="12">
        <f>IF(A1284="","",IF(L1284-$Q$1&lt;1,"",IF(ISNUMBER(INDEX($M$5:$M$2004,(ROW()-4-$Q$1))),INDEX($M$5:$M$2004,(ROW()-4-$Q$1)),"")))</f>
        <v/>
      </c>
      <c r="H1284" s="11">
        <f>IF(AND(ISNUMBER(C1284),ISNUMBER(D1284),ISNUMBER(E1284),ISNUMBER(F1284),ISNUMBER(G1284)),ABS(D1284-C1284),"")</f>
        <v/>
      </c>
      <c r="I1284" s="11">
        <f>IF(ISNUMBER(H1284),ABS(E1284-C1284),"")</f>
        <v/>
      </c>
      <c r="J1284" s="12">
        <f>IF(ISNUMBER(H1284),ABS(F1284-C1284),"")</f>
        <v/>
      </c>
      <c r="K1284" s="12">
        <f>IF(ISNUMBER(H1284),ABS(G1284-C1284),"")</f>
        <v/>
      </c>
      <c r="L1284" s="11">
        <f>IF(A1284="","",IF(A1284=A1283,L1283+1,1))</f>
        <v/>
      </c>
      <c r="M1284" s="12">
        <f>IF(A1284="","",IF(L1284=1,IF(ISNUMBER(C1284),C1284,""),IF(ISNUMBER(C1284),IF(ISNUMBER(M1283),$Q$2*C1284+(1-$Q$2)*M1283,C1284),M1283)))</f>
        <v/>
      </c>
      <c r="N1284" s="11">
        <f>IF(A1284="","",IF(L1284=1,N1283+1,N1283))</f>
        <v/>
      </c>
    </row>
    <row r="1285">
      <c r="A1285" s="10" t="n"/>
      <c r="B1285" s="10" t="n"/>
      <c r="C1285" s="10" t="n"/>
      <c r="D1285" s="10" t="n"/>
      <c r="E1285" s="11">
        <f>IF(A1285="","",IF(L1285-$Q$1&lt;1,"",IF(ISNUMBER(INDEX($C$5:$C$2004,(ROW()-4-$Q$1))),INDEX($C$5:$C$2004,(ROW()-4-$Q$1)),"")))</f>
        <v/>
      </c>
      <c r="F1285" s="12">
        <f>IF(A1285="","",IF(L1285-$Q$1-3&lt;1,"",IF(COUNT(INDEX($C$5:$C$2004,(ROW()-4-$Q$1)-3):INDEX($C$5:$C$2004,(ROW()-4-$Q$1)))=4,AVERAGE(INDEX($C$5:$C$2004,(ROW()-4-$Q$1)-3):INDEX($C$5:$C$2004,(ROW()-4-$Q$1))),"")))</f>
        <v/>
      </c>
      <c r="G1285" s="12">
        <f>IF(A1285="","",IF(L1285-$Q$1&lt;1,"",IF(ISNUMBER(INDEX($M$5:$M$2004,(ROW()-4-$Q$1))),INDEX($M$5:$M$2004,(ROW()-4-$Q$1)),"")))</f>
        <v/>
      </c>
      <c r="H1285" s="11">
        <f>IF(AND(ISNUMBER(C1285),ISNUMBER(D1285),ISNUMBER(E1285),ISNUMBER(F1285),ISNUMBER(G1285)),ABS(D1285-C1285),"")</f>
        <v/>
      </c>
      <c r="I1285" s="11">
        <f>IF(ISNUMBER(H1285),ABS(E1285-C1285),"")</f>
        <v/>
      </c>
      <c r="J1285" s="12">
        <f>IF(ISNUMBER(H1285),ABS(F1285-C1285),"")</f>
        <v/>
      </c>
      <c r="K1285" s="12">
        <f>IF(ISNUMBER(H1285),ABS(G1285-C1285),"")</f>
        <v/>
      </c>
      <c r="L1285" s="11">
        <f>IF(A1285="","",IF(A1285=A1284,L1284+1,1))</f>
        <v/>
      </c>
      <c r="M1285" s="12">
        <f>IF(A1285="","",IF(L1285=1,IF(ISNUMBER(C1285),C1285,""),IF(ISNUMBER(C1285),IF(ISNUMBER(M1284),$Q$2*C1285+(1-$Q$2)*M1284,C1285),M1284)))</f>
        <v/>
      </c>
      <c r="N1285" s="11">
        <f>IF(A1285="","",IF(L1285=1,N1284+1,N1284))</f>
        <v/>
      </c>
    </row>
    <row r="1286">
      <c r="A1286" s="10" t="n"/>
      <c r="B1286" s="10" t="n"/>
      <c r="C1286" s="10" t="n"/>
      <c r="D1286" s="10" t="n"/>
      <c r="E1286" s="11">
        <f>IF(A1286="","",IF(L1286-$Q$1&lt;1,"",IF(ISNUMBER(INDEX($C$5:$C$2004,(ROW()-4-$Q$1))),INDEX($C$5:$C$2004,(ROW()-4-$Q$1)),"")))</f>
        <v/>
      </c>
      <c r="F1286" s="12">
        <f>IF(A1286="","",IF(L1286-$Q$1-3&lt;1,"",IF(COUNT(INDEX($C$5:$C$2004,(ROW()-4-$Q$1)-3):INDEX($C$5:$C$2004,(ROW()-4-$Q$1)))=4,AVERAGE(INDEX($C$5:$C$2004,(ROW()-4-$Q$1)-3):INDEX($C$5:$C$2004,(ROW()-4-$Q$1))),"")))</f>
        <v/>
      </c>
      <c r="G1286" s="12">
        <f>IF(A1286="","",IF(L1286-$Q$1&lt;1,"",IF(ISNUMBER(INDEX($M$5:$M$2004,(ROW()-4-$Q$1))),INDEX($M$5:$M$2004,(ROW()-4-$Q$1)),"")))</f>
        <v/>
      </c>
      <c r="H1286" s="11">
        <f>IF(AND(ISNUMBER(C1286),ISNUMBER(D1286),ISNUMBER(E1286),ISNUMBER(F1286),ISNUMBER(G1286)),ABS(D1286-C1286),"")</f>
        <v/>
      </c>
      <c r="I1286" s="11">
        <f>IF(ISNUMBER(H1286),ABS(E1286-C1286),"")</f>
        <v/>
      </c>
      <c r="J1286" s="12">
        <f>IF(ISNUMBER(H1286),ABS(F1286-C1286),"")</f>
        <v/>
      </c>
      <c r="K1286" s="12">
        <f>IF(ISNUMBER(H1286),ABS(G1286-C1286),"")</f>
        <v/>
      </c>
      <c r="L1286" s="11">
        <f>IF(A1286="","",IF(A1286=A1285,L1285+1,1))</f>
        <v/>
      </c>
      <c r="M1286" s="12">
        <f>IF(A1286="","",IF(L1286=1,IF(ISNUMBER(C1286),C1286,""),IF(ISNUMBER(C1286),IF(ISNUMBER(M1285),$Q$2*C1286+(1-$Q$2)*M1285,C1286),M1285)))</f>
        <v/>
      </c>
      <c r="N1286" s="11">
        <f>IF(A1286="","",IF(L1286=1,N1285+1,N1285))</f>
        <v/>
      </c>
    </row>
    <row r="1287">
      <c r="A1287" s="10" t="n"/>
      <c r="B1287" s="10" t="n"/>
      <c r="C1287" s="10" t="n"/>
      <c r="D1287" s="10" t="n"/>
      <c r="E1287" s="11">
        <f>IF(A1287="","",IF(L1287-$Q$1&lt;1,"",IF(ISNUMBER(INDEX($C$5:$C$2004,(ROW()-4-$Q$1))),INDEX($C$5:$C$2004,(ROW()-4-$Q$1)),"")))</f>
        <v/>
      </c>
      <c r="F1287" s="12">
        <f>IF(A1287="","",IF(L1287-$Q$1-3&lt;1,"",IF(COUNT(INDEX($C$5:$C$2004,(ROW()-4-$Q$1)-3):INDEX($C$5:$C$2004,(ROW()-4-$Q$1)))=4,AVERAGE(INDEX($C$5:$C$2004,(ROW()-4-$Q$1)-3):INDEX($C$5:$C$2004,(ROW()-4-$Q$1))),"")))</f>
        <v/>
      </c>
      <c r="G1287" s="12">
        <f>IF(A1287="","",IF(L1287-$Q$1&lt;1,"",IF(ISNUMBER(INDEX($M$5:$M$2004,(ROW()-4-$Q$1))),INDEX($M$5:$M$2004,(ROW()-4-$Q$1)),"")))</f>
        <v/>
      </c>
      <c r="H1287" s="11">
        <f>IF(AND(ISNUMBER(C1287),ISNUMBER(D1287),ISNUMBER(E1287),ISNUMBER(F1287),ISNUMBER(G1287)),ABS(D1287-C1287),"")</f>
        <v/>
      </c>
      <c r="I1287" s="11">
        <f>IF(ISNUMBER(H1287),ABS(E1287-C1287),"")</f>
        <v/>
      </c>
      <c r="J1287" s="12">
        <f>IF(ISNUMBER(H1287),ABS(F1287-C1287),"")</f>
        <v/>
      </c>
      <c r="K1287" s="12">
        <f>IF(ISNUMBER(H1287),ABS(G1287-C1287),"")</f>
        <v/>
      </c>
      <c r="L1287" s="11">
        <f>IF(A1287="","",IF(A1287=A1286,L1286+1,1))</f>
        <v/>
      </c>
      <c r="M1287" s="12">
        <f>IF(A1287="","",IF(L1287=1,IF(ISNUMBER(C1287),C1287,""),IF(ISNUMBER(C1287),IF(ISNUMBER(M1286),$Q$2*C1287+(1-$Q$2)*M1286,C1287),M1286)))</f>
        <v/>
      </c>
      <c r="N1287" s="11">
        <f>IF(A1287="","",IF(L1287=1,N1286+1,N1286))</f>
        <v/>
      </c>
    </row>
    <row r="1288">
      <c r="A1288" s="10" t="n"/>
      <c r="B1288" s="10" t="n"/>
      <c r="C1288" s="10" t="n"/>
      <c r="D1288" s="10" t="n"/>
      <c r="E1288" s="11">
        <f>IF(A1288="","",IF(L1288-$Q$1&lt;1,"",IF(ISNUMBER(INDEX($C$5:$C$2004,(ROW()-4-$Q$1))),INDEX($C$5:$C$2004,(ROW()-4-$Q$1)),"")))</f>
        <v/>
      </c>
      <c r="F1288" s="12">
        <f>IF(A1288="","",IF(L1288-$Q$1-3&lt;1,"",IF(COUNT(INDEX($C$5:$C$2004,(ROW()-4-$Q$1)-3):INDEX($C$5:$C$2004,(ROW()-4-$Q$1)))=4,AVERAGE(INDEX($C$5:$C$2004,(ROW()-4-$Q$1)-3):INDEX($C$5:$C$2004,(ROW()-4-$Q$1))),"")))</f>
        <v/>
      </c>
      <c r="G1288" s="12">
        <f>IF(A1288="","",IF(L1288-$Q$1&lt;1,"",IF(ISNUMBER(INDEX($M$5:$M$2004,(ROW()-4-$Q$1))),INDEX($M$5:$M$2004,(ROW()-4-$Q$1)),"")))</f>
        <v/>
      </c>
      <c r="H1288" s="11">
        <f>IF(AND(ISNUMBER(C1288),ISNUMBER(D1288),ISNUMBER(E1288),ISNUMBER(F1288),ISNUMBER(G1288)),ABS(D1288-C1288),"")</f>
        <v/>
      </c>
      <c r="I1288" s="11">
        <f>IF(ISNUMBER(H1288),ABS(E1288-C1288),"")</f>
        <v/>
      </c>
      <c r="J1288" s="12">
        <f>IF(ISNUMBER(H1288),ABS(F1288-C1288),"")</f>
        <v/>
      </c>
      <c r="K1288" s="12">
        <f>IF(ISNUMBER(H1288),ABS(G1288-C1288),"")</f>
        <v/>
      </c>
      <c r="L1288" s="11">
        <f>IF(A1288="","",IF(A1288=A1287,L1287+1,1))</f>
        <v/>
      </c>
      <c r="M1288" s="12">
        <f>IF(A1288="","",IF(L1288=1,IF(ISNUMBER(C1288),C1288,""),IF(ISNUMBER(C1288),IF(ISNUMBER(M1287),$Q$2*C1288+(1-$Q$2)*M1287,C1288),M1287)))</f>
        <v/>
      </c>
      <c r="N1288" s="11">
        <f>IF(A1288="","",IF(L1288=1,N1287+1,N1287))</f>
        <v/>
      </c>
    </row>
    <row r="1289">
      <c r="A1289" s="10" t="n"/>
      <c r="B1289" s="10" t="n"/>
      <c r="C1289" s="10" t="n"/>
      <c r="D1289" s="10" t="n"/>
      <c r="E1289" s="11">
        <f>IF(A1289="","",IF(L1289-$Q$1&lt;1,"",IF(ISNUMBER(INDEX($C$5:$C$2004,(ROW()-4-$Q$1))),INDEX($C$5:$C$2004,(ROW()-4-$Q$1)),"")))</f>
        <v/>
      </c>
      <c r="F1289" s="12">
        <f>IF(A1289="","",IF(L1289-$Q$1-3&lt;1,"",IF(COUNT(INDEX($C$5:$C$2004,(ROW()-4-$Q$1)-3):INDEX($C$5:$C$2004,(ROW()-4-$Q$1)))=4,AVERAGE(INDEX($C$5:$C$2004,(ROW()-4-$Q$1)-3):INDEX($C$5:$C$2004,(ROW()-4-$Q$1))),"")))</f>
        <v/>
      </c>
      <c r="G1289" s="12">
        <f>IF(A1289="","",IF(L1289-$Q$1&lt;1,"",IF(ISNUMBER(INDEX($M$5:$M$2004,(ROW()-4-$Q$1))),INDEX($M$5:$M$2004,(ROW()-4-$Q$1)),"")))</f>
        <v/>
      </c>
      <c r="H1289" s="11">
        <f>IF(AND(ISNUMBER(C1289),ISNUMBER(D1289),ISNUMBER(E1289),ISNUMBER(F1289),ISNUMBER(G1289)),ABS(D1289-C1289),"")</f>
        <v/>
      </c>
      <c r="I1289" s="11">
        <f>IF(ISNUMBER(H1289),ABS(E1289-C1289),"")</f>
        <v/>
      </c>
      <c r="J1289" s="12">
        <f>IF(ISNUMBER(H1289),ABS(F1289-C1289),"")</f>
        <v/>
      </c>
      <c r="K1289" s="12">
        <f>IF(ISNUMBER(H1289),ABS(G1289-C1289),"")</f>
        <v/>
      </c>
      <c r="L1289" s="11">
        <f>IF(A1289="","",IF(A1289=A1288,L1288+1,1))</f>
        <v/>
      </c>
      <c r="M1289" s="12">
        <f>IF(A1289="","",IF(L1289=1,IF(ISNUMBER(C1289),C1289,""),IF(ISNUMBER(C1289),IF(ISNUMBER(M1288),$Q$2*C1289+(1-$Q$2)*M1288,C1289),M1288)))</f>
        <v/>
      </c>
      <c r="N1289" s="11">
        <f>IF(A1289="","",IF(L1289=1,N1288+1,N1288))</f>
        <v/>
      </c>
    </row>
    <row r="1290">
      <c r="A1290" s="10" t="n"/>
      <c r="B1290" s="10" t="n"/>
      <c r="C1290" s="10" t="n"/>
      <c r="D1290" s="10" t="n"/>
      <c r="E1290" s="11">
        <f>IF(A1290="","",IF(L1290-$Q$1&lt;1,"",IF(ISNUMBER(INDEX($C$5:$C$2004,(ROW()-4-$Q$1))),INDEX($C$5:$C$2004,(ROW()-4-$Q$1)),"")))</f>
        <v/>
      </c>
      <c r="F1290" s="12">
        <f>IF(A1290="","",IF(L1290-$Q$1-3&lt;1,"",IF(COUNT(INDEX($C$5:$C$2004,(ROW()-4-$Q$1)-3):INDEX($C$5:$C$2004,(ROW()-4-$Q$1)))=4,AVERAGE(INDEX($C$5:$C$2004,(ROW()-4-$Q$1)-3):INDEX($C$5:$C$2004,(ROW()-4-$Q$1))),"")))</f>
        <v/>
      </c>
      <c r="G1290" s="12">
        <f>IF(A1290="","",IF(L1290-$Q$1&lt;1,"",IF(ISNUMBER(INDEX($M$5:$M$2004,(ROW()-4-$Q$1))),INDEX($M$5:$M$2004,(ROW()-4-$Q$1)),"")))</f>
        <v/>
      </c>
      <c r="H1290" s="11">
        <f>IF(AND(ISNUMBER(C1290),ISNUMBER(D1290),ISNUMBER(E1290),ISNUMBER(F1290),ISNUMBER(G1290)),ABS(D1290-C1290),"")</f>
        <v/>
      </c>
      <c r="I1290" s="11">
        <f>IF(ISNUMBER(H1290),ABS(E1290-C1290),"")</f>
        <v/>
      </c>
      <c r="J1290" s="12">
        <f>IF(ISNUMBER(H1290),ABS(F1290-C1290),"")</f>
        <v/>
      </c>
      <c r="K1290" s="12">
        <f>IF(ISNUMBER(H1290),ABS(G1290-C1290),"")</f>
        <v/>
      </c>
      <c r="L1290" s="11">
        <f>IF(A1290="","",IF(A1290=A1289,L1289+1,1))</f>
        <v/>
      </c>
      <c r="M1290" s="12">
        <f>IF(A1290="","",IF(L1290=1,IF(ISNUMBER(C1290),C1290,""),IF(ISNUMBER(C1290),IF(ISNUMBER(M1289),$Q$2*C1290+(1-$Q$2)*M1289,C1290),M1289)))</f>
        <v/>
      </c>
      <c r="N1290" s="11">
        <f>IF(A1290="","",IF(L1290=1,N1289+1,N1289))</f>
        <v/>
      </c>
    </row>
    <row r="1291">
      <c r="A1291" s="10" t="n"/>
      <c r="B1291" s="10" t="n"/>
      <c r="C1291" s="10" t="n"/>
      <c r="D1291" s="10" t="n"/>
      <c r="E1291" s="11">
        <f>IF(A1291="","",IF(L1291-$Q$1&lt;1,"",IF(ISNUMBER(INDEX($C$5:$C$2004,(ROW()-4-$Q$1))),INDEX($C$5:$C$2004,(ROW()-4-$Q$1)),"")))</f>
        <v/>
      </c>
      <c r="F1291" s="12">
        <f>IF(A1291="","",IF(L1291-$Q$1-3&lt;1,"",IF(COUNT(INDEX($C$5:$C$2004,(ROW()-4-$Q$1)-3):INDEX($C$5:$C$2004,(ROW()-4-$Q$1)))=4,AVERAGE(INDEX($C$5:$C$2004,(ROW()-4-$Q$1)-3):INDEX($C$5:$C$2004,(ROW()-4-$Q$1))),"")))</f>
        <v/>
      </c>
      <c r="G1291" s="12">
        <f>IF(A1291="","",IF(L1291-$Q$1&lt;1,"",IF(ISNUMBER(INDEX($M$5:$M$2004,(ROW()-4-$Q$1))),INDEX($M$5:$M$2004,(ROW()-4-$Q$1)),"")))</f>
        <v/>
      </c>
      <c r="H1291" s="11">
        <f>IF(AND(ISNUMBER(C1291),ISNUMBER(D1291),ISNUMBER(E1291),ISNUMBER(F1291),ISNUMBER(G1291)),ABS(D1291-C1291),"")</f>
        <v/>
      </c>
      <c r="I1291" s="11">
        <f>IF(ISNUMBER(H1291),ABS(E1291-C1291),"")</f>
        <v/>
      </c>
      <c r="J1291" s="12">
        <f>IF(ISNUMBER(H1291),ABS(F1291-C1291),"")</f>
        <v/>
      </c>
      <c r="K1291" s="12">
        <f>IF(ISNUMBER(H1291),ABS(G1291-C1291),"")</f>
        <v/>
      </c>
      <c r="L1291" s="11">
        <f>IF(A1291="","",IF(A1291=A1290,L1290+1,1))</f>
        <v/>
      </c>
      <c r="M1291" s="12">
        <f>IF(A1291="","",IF(L1291=1,IF(ISNUMBER(C1291),C1291,""),IF(ISNUMBER(C1291),IF(ISNUMBER(M1290),$Q$2*C1291+(1-$Q$2)*M1290,C1291),M1290)))</f>
        <v/>
      </c>
      <c r="N1291" s="11">
        <f>IF(A1291="","",IF(L1291=1,N1290+1,N1290))</f>
        <v/>
      </c>
    </row>
    <row r="1292">
      <c r="A1292" s="10" t="n"/>
      <c r="B1292" s="10" t="n"/>
      <c r="C1292" s="10" t="n"/>
      <c r="D1292" s="10" t="n"/>
      <c r="E1292" s="11">
        <f>IF(A1292="","",IF(L1292-$Q$1&lt;1,"",IF(ISNUMBER(INDEX($C$5:$C$2004,(ROW()-4-$Q$1))),INDEX($C$5:$C$2004,(ROW()-4-$Q$1)),"")))</f>
        <v/>
      </c>
      <c r="F1292" s="12">
        <f>IF(A1292="","",IF(L1292-$Q$1-3&lt;1,"",IF(COUNT(INDEX($C$5:$C$2004,(ROW()-4-$Q$1)-3):INDEX($C$5:$C$2004,(ROW()-4-$Q$1)))=4,AVERAGE(INDEX($C$5:$C$2004,(ROW()-4-$Q$1)-3):INDEX($C$5:$C$2004,(ROW()-4-$Q$1))),"")))</f>
        <v/>
      </c>
      <c r="G1292" s="12">
        <f>IF(A1292="","",IF(L1292-$Q$1&lt;1,"",IF(ISNUMBER(INDEX($M$5:$M$2004,(ROW()-4-$Q$1))),INDEX($M$5:$M$2004,(ROW()-4-$Q$1)),"")))</f>
        <v/>
      </c>
      <c r="H1292" s="11">
        <f>IF(AND(ISNUMBER(C1292),ISNUMBER(D1292),ISNUMBER(E1292),ISNUMBER(F1292),ISNUMBER(G1292)),ABS(D1292-C1292),"")</f>
        <v/>
      </c>
      <c r="I1292" s="11">
        <f>IF(ISNUMBER(H1292),ABS(E1292-C1292),"")</f>
        <v/>
      </c>
      <c r="J1292" s="12">
        <f>IF(ISNUMBER(H1292),ABS(F1292-C1292),"")</f>
        <v/>
      </c>
      <c r="K1292" s="12">
        <f>IF(ISNUMBER(H1292),ABS(G1292-C1292),"")</f>
        <v/>
      </c>
      <c r="L1292" s="11">
        <f>IF(A1292="","",IF(A1292=A1291,L1291+1,1))</f>
        <v/>
      </c>
      <c r="M1292" s="12">
        <f>IF(A1292="","",IF(L1292=1,IF(ISNUMBER(C1292),C1292,""),IF(ISNUMBER(C1292),IF(ISNUMBER(M1291),$Q$2*C1292+(1-$Q$2)*M1291,C1292),M1291)))</f>
        <v/>
      </c>
      <c r="N1292" s="11">
        <f>IF(A1292="","",IF(L1292=1,N1291+1,N1291))</f>
        <v/>
      </c>
    </row>
    <row r="1293">
      <c r="A1293" s="10" t="n"/>
      <c r="B1293" s="10" t="n"/>
      <c r="C1293" s="10" t="n"/>
      <c r="D1293" s="10" t="n"/>
      <c r="E1293" s="11">
        <f>IF(A1293="","",IF(L1293-$Q$1&lt;1,"",IF(ISNUMBER(INDEX($C$5:$C$2004,(ROW()-4-$Q$1))),INDEX($C$5:$C$2004,(ROW()-4-$Q$1)),"")))</f>
        <v/>
      </c>
      <c r="F1293" s="12">
        <f>IF(A1293="","",IF(L1293-$Q$1-3&lt;1,"",IF(COUNT(INDEX($C$5:$C$2004,(ROW()-4-$Q$1)-3):INDEX($C$5:$C$2004,(ROW()-4-$Q$1)))=4,AVERAGE(INDEX($C$5:$C$2004,(ROW()-4-$Q$1)-3):INDEX($C$5:$C$2004,(ROW()-4-$Q$1))),"")))</f>
        <v/>
      </c>
      <c r="G1293" s="12">
        <f>IF(A1293="","",IF(L1293-$Q$1&lt;1,"",IF(ISNUMBER(INDEX($M$5:$M$2004,(ROW()-4-$Q$1))),INDEX($M$5:$M$2004,(ROW()-4-$Q$1)),"")))</f>
        <v/>
      </c>
      <c r="H1293" s="11">
        <f>IF(AND(ISNUMBER(C1293),ISNUMBER(D1293),ISNUMBER(E1293),ISNUMBER(F1293),ISNUMBER(G1293)),ABS(D1293-C1293),"")</f>
        <v/>
      </c>
      <c r="I1293" s="11">
        <f>IF(ISNUMBER(H1293),ABS(E1293-C1293),"")</f>
        <v/>
      </c>
      <c r="J1293" s="12">
        <f>IF(ISNUMBER(H1293),ABS(F1293-C1293),"")</f>
        <v/>
      </c>
      <c r="K1293" s="12">
        <f>IF(ISNUMBER(H1293),ABS(G1293-C1293),"")</f>
        <v/>
      </c>
      <c r="L1293" s="11">
        <f>IF(A1293="","",IF(A1293=A1292,L1292+1,1))</f>
        <v/>
      </c>
      <c r="M1293" s="12">
        <f>IF(A1293="","",IF(L1293=1,IF(ISNUMBER(C1293),C1293,""),IF(ISNUMBER(C1293),IF(ISNUMBER(M1292),$Q$2*C1293+(1-$Q$2)*M1292,C1293),M1292)))</f>
        <v/>
      </c>
      <c r="N1293" s="11">
        <f>IF(A1293="","",IF(L1293=1,N1292+1,N1292))</f>
        <v/>
      </c>
    </row>
    <row r="1294">
      <c r="A1294" s="10" t="n"/>
      <c r="B1294" s="10" t="n"/>
      <c r="C1294" s="10" t="n"/>
      <c r="D1294" s="10" t="n"/>
      <c r="E1294" s="11">
        <f>IF(A1294="","",IF(L1294-$Q$1&lt;1,"",IF(ISNUMBER(INDEX($C$5:$C$2004,(ROW()-4-$Q$1))),INDEX($C$5:$C$2004,(ROW()-4-$Q$1)),"")))</f>
        <v/>
      </c>
      <c r="F1294" s="12">
        <f>IF(A1294="","",IF(L1294-$Q$1-3&lt;1,"",IF(COUNT(INDEX($C$5:$C$2004,(ROW()-4-$Q$1)-3):INDEX($C$5:$C$2004,(ROW()-4-$Q$1)))=4,AVERAGE(INDEX($C$5:$C$2004,(ROW()-4-$Q$1)-3):INDEX($C$5:$C$2004,(ROW()-4-$Q$1))),"")))</f>
        <v/>
      </c>
      <c r="G1294" s="12">
        <f>IF(A1294="","",IF(L1294-$Q$1&lt;1,"",IF(ISNUMBER(INDEX($M$5:$M$2004,(ROW()-4-$Q$1))),INDEX($M$5:$M$2004,(ROW()-4-$Q$1)),"")))</f>
        <v/>
      </c>
      <c r="H1294" s="11">
        <f>IF(AND(ISNUMBER(C1294),ISNUMBER(D1294),ISNUMBER(E1294),ISNUMBER(F1294),ISNUMBER(G1294)),ABS(D1294-C1294),"")</f>
        <v/>
      </c>
      <c r="I1294" s="11">
        <f>IF(ISNUMBER(H1294),ABS(E1294-C1294),"")</f>
        <v/>
      </c>
      <c r="J1294" s="12">
        <f>IF(ISNUMBER(H1294),ABS(F1294-C1294),"")</f>
        <v/>
      </c>
      <c r="K1294" s="12">
        <f>IF(ISNUMBER(H1294),ABS(G1294-C1294),"")</f>
        <v/>
      </c>
      <c r="L1294" s="11">
        <f>IF(A1294="","",IF(A1294=A1293,L1293+1,1))</f>
        <v/>
      </c>
      <c r="M1294" s="12">
        <f>IF(A1294="","",IF(L1294=1,IF(ISNUMBER(C1294),C1294,""),IF(ISNUMBER(C1294),IF(ISNUMBER(M1293),$Q$2*C1294+(1-$Q$2)*M1293,C1294),M1293)))</f>
        <v/>
      </c>
      <c r="N1294" s="11">
        <f>IF(A1294="","",IF(L1294=1,N1293+1,N1293))</f>
        <v/>
      </c>
    </row>
    <row r="1295">
      <c r="A1295" s="10" t="n"/>
      <c r="B1295" s="10" t="n"/>
      <c r="C1295" s="10" t="n"/>
      <c r="D1295" s="10" t="n"/>
      <c r="E1295" s="11">
        <f>IF(A1295="","",IF(L1295-$Q$1&lt;1,"",IF(ISNUMBER(INDEX($C$5:$C$2004,(ROW()-4-$Q$1))),INDEX($C$5:$C$2004,(ROW()-4-$Q$1)),"")))</f>
        <v/>
      </c>
      <c r="F1295" s="12">
        <f>IF(A1295="","",IF(L1295-$Q$1-3&lt;1,"",IF(COUNT(INDEX($C$5:$C$2004,(ROW()-4-$Q$1)-3):INDEX($C$5:$C$2004,(ROW()-4-$Q$1)))=4,AVERAGE(INDEX($C$5:$C$2004,(ROW()-4-$Q$1)-3):INDEX($C$5:$C$2004,(ROW()-4-$Q$1))),"")))</f>
        <v/>
      </c>
      <c r="G1295" s="12">
        <f>IF(A1295="","",IF(L1295-$Q$1&lt;1,"",IF(ISNUMBER(INDEX($M$5:$M$2004,(ROW()-4-$Q$1))),INDEX($M$5:$M$2004,(ROW()-4-$Q$1)),"")))</f>
        <v/>
      </c>
      <c r="H1295" s="11">
        <f>IF(AND(ISNUMBER(C1295),ISNUMBER(D1295),ISNUMBER(E1295),ISNUMBER(F1295),ISNUMBER(G1295)),ABS(D1295-C1295),"")</f>
        <v/>
      </c>
      <c r="I1295" s="11">
        <f>IF(ISNUMBER(H1295),ABS(E1295-C1295),"")</f>
        <v/>
      </c>
      <c r="J1295" s="12">
        <f>IF(ISNUMBER(H1295),ABS(F1295-C1295),"")</f>
        <v/>
      </c>
      <c r="K1295" s="12">
        <f>IF(ISNUMBER(H1295),ABS(G1295-C1295),"")</f>
        <v/>
      </c>
      <c r="L1295" s="11">
        <f>IF(A1295="","",IF(A1295=A1294,L1294+1,1))</f>
        <v/>
      </c>
      <c r="M1295" s="12">
        <f>IF(A1295="","",IF(L1295=1,IF(ISNUMBER(C1295),C1295,""),IF(ISNUMBER(C1295),IF(ISNUMBER(M1294),$Q$2*C1295+(1-$Q$2)*M1294,C1295),M1294)))</f>
        <v/>
      </c>
      <c r="N1295" s="11">
        <f>IF(A1295="","",IF(L1295=1,N1294+1,N1294))</f>
        <v/>
      </c>
    </row>
    <row r="1296">
      <c r="A1296" s="10" t="n"/>
      <c r="B1296" s="10" t="n"/>
      <c r="C1296" s="10" t="n"/>
      <c r="D1296" s="10" t="n"/>
      <c r="E1296" s="11">
        <f>IF(A1296="","",IF(L1296-$Q$1&lt;1,"",IF(ISNUMBER(INDEX($C$5:$C$2004,(ROW()-4-$Q$1))),INDEX($C$5:$C$2004,(ROW()-4-$Q$1)),"")))</f>
        <v/>
      </c>
      <c r="F1296" s="12">
        <f>IF(A1296="","",IF(L1296-$Q$1-3&lt;1,"",IF(COUNT(INDEX($C$5:$C$2004,(ROW()-4-$Q$1)-3):INDEX($C$5:$C$2004,(ROW()-4-$Q$1)))=4,AVERAGE(INDEX($C$5:$C$2004,(ROW()-4-$Q$1)-3):INDEX($C$5:$C$2004,(ROW()-4-$Q$1))),"")))</f>
        <v/>
      </c>
      <c r="G1296" s="12">
        <f>IF(A1296="","",IF(L1296-$Q$1&lt;1,"",IF(ISNUMBER(INDEX($M$5:$M$2004,(ROW()-4-$Q$1))),INDEX($M$5:$M$2004,(ROW()-4-$Q$1)),"")))</f>
        <v/>
      </c>
      <c r="H1296" s="11">
        <f>IF(AND(ISNUMBER(C1296),ISNUMBER(D1296),ISNUMBER(E1296),ISNUMBER(F1296),ISNUMBER(G1296)),ABS(D1296-C1296),"")</f>
        <v/>
      </c>
      <c r="I1296" s="11">
        <f>IF(ISNUMBER(H1296),ABS(E1296-C1296),"")</f>
        <v/>
      </c>
      <c r="J1296" s="12">
        <f>IF(ISNUMBER(H1296),ABS(F1296-C1296),"")</f>
        <v/>
      </c>
      <c r="K1296" s="12">
        <f>IF(ISNUMBER(H1296),ABS(G1296-C1296),"")</f>
        <v/>
      </c>
      <c r="L1296" s="11">
        <f>IF(A1296="","",IF(A1296=A1295,L1295+1,1))</f>
        <v/>
      </c>
      <c r="M1296" s="12">
        <f>IF(A1296="","",IF(L1296=1,IF(ISNUMBER(C1296),C1296,""),IF(ISNUMBER(C1296),IF(ISNUMBER(M1295),$Q$2*C1296+(1-$Q$2)*M1295,C1296),M1295)))</f>
        <v/>
      </c>
      <c r="N1296" s="11">
        <f>IF(A1296="","",IF(L1296=1,N1295+1,N1295))</f>
        <v/>
      </c>
    </row>
    <row r="1297">
      <c r="A1297" s="10" t="n"/>
      <c r="B1297" s="10" t="n"/>
      <c r="C1297" s="10" t="n"/>
      <c r="D1297" s="10" t="n"/>
      <c r="E1297" s="11">
        <f>IF(A1297="","",IF(L1297-$Q$1&lt;1,"",IF(ISNUMBER(INDEX($C$5:$C$2004,(ROW()-4-$Q$1))),INDEX($C$5:$C$2004,(ROW()-4-$Q$1)),"")))</f>
        <v/>
      </c>
      <c r="F1297" s="12">
        <f>IF(A1297="","",IF(L1297-$Q$1-3&lt;1,"",IF(COUNT(INDEX($C$5:$C$2004,(ROW()-4-$Q$1)-3):INDEX($C$5:$C$2004,(ROW()-4-$Q$1)))=4,AVERAGE(INDEX($C$5:$C$2004,(ROW()-4-$Q$1)-3):INDEX($C$5:$C$2004,(ROW()-4-$Q$1))),"")))</f>
        <v/>
      </c>
      <c r="G1297" s="12">
        <f>IF(A1297="","",IF(L1297-$Q$1&lt;1,"",IF(ISNUMBER(INDEX($M$5:$M$2004,(ROW()-4-$Q$1))),INDEX($M$5:$M$2004,(ROW()-4-$Q$1)),"")))</f>
        <v/>
      </c>
      <c r="H1297" s="11">
        <f>IF(AND(ISNUMBER(C1297),ISNUMBER(D1297),ISNUMBER(E1297),ISNUMBER(F1297),ISNUMBER(G1297)),ABS(D1297-C1297),"")</f>
        <v/>
      </c>
      <c r="I1297" s="11">
        <f>IF(ISNUMBER(H1297),ABS(E1297-C1297),"")</f>
        <v/>
      </c>
      <c r="J1297" s="12">
        <f>IF(ISNUMBER(H1297),ABS(F1297-C1297),"")</f>
        <v/>
      </c>
      <c r="K1297" s="12">
        <f>IF(ISNUMBER(H1297),ABS(G1297-C1297),"")</f>
        <v/>
      </c>
      <c r="L1297" s="11">
        <f>IF(A1297="","",IF(A1297=A1296,L1296+1,1))</f>
        <v/>
      </c>
      <c r="M1297" s="12">
        <f>IF(A1297="","",IF(L1297=1,IF(ISNUMBER(C1297),C1297,""),IF(ISNUMBER(C1297),IF(ISNUMBER(M1296),$Q$2*C1297+(1-$Q$2)*M1296,C1297),M1296)))</f>
        <v/>
      </c>
      <c r="N1297" s="11">
        <f>IF(A1297="","",IF(L1297=1,N1296+1,N1296))</f>
        <v/>
      </c>
    </row>
    <row r="1298">
      <c r="A1298" s="10" t="n"/>
      <c r="B1298" s="10" t="n"/>
      <c r="C1298" s="10" t="n"/>
      <c r="D1298" s="10" t="n"/>
      <c r="E1298" s="11">
        <f>IF(A1298="","",IF(L1298-$Q$1&lt;1,"",IF(ISNUMBER(INDEX($C$5:$C$2004,(ROW()-4-$Q$1))),INDEX($C$5:$C$2004,(ROW()-4-$Q$1)),"")))</f>
        <v/>
      </c>
      <c r="F1298" s="12">
        <f>IF(A1298="","",IF(L1298-$Q$1-3&lt;1,"",IF(COUNT(INDEX($C$5:$C$2004,(ROW()-4-$Q$1)-3):INDEX($C$5:$C$2004,(ROW()-4-$Q$1)))=4,AVERAGE(INDEX($C$5:$C$2004,(ROW()-4-$Q$1)-3):INDEX($C$5:$C$2004,(ROW()-4-$Q$1))),"")))</f>
        <v/>
      </c>
      <c r="G1298" s="12">
        <f>IF(A1298="","",IF(L1298-$Q$1&lt;1,"",IF(ISNUMBER(INDEX($M$5:$M$2004,(ROW()-4-$Q$1))),INDEX($M$5:$M$2004,(ROW()-4-$Q$1)),"")))</f>
        <v/>
      </c>
      <c r="H1298" s="11">
        <f>IF(AND(ISNUMBER(C1298),ISNUMBER(D1298),ISNUMBER(E1298),ISNUMBER(F1298),ISNUMBER(G1298)),ABS(D1298-C1298),"")</f>
        <v/>
      </c>
      <c r="I1298" s="11">
        <f>IF(ISNUMBER(H1298),ABS(E1298-C1298),"")</f>
        <v/>
      </c>
      <c r="J1298" s="12">
        <f>IF(ISNUMBER(H1298),ABS(F1298-C1298),"")</f>
        <v/>
      </c>
      <c r="K1298" s="12">
        <f>IF(ISNUMBER(H1298),ABS(G1298-C1298),"")</f>
        <v/>
      </c>
      <c r="L1298" s="11">
        <f>IF(A1298="","",IF(A1298=A1297,L1297+1,1))</f>
        <v/>
      </c>
      <c r="M1298" s="12">
        <f>IF(A1298="","",IF(L1298=1,IF(ISNUMBER(C1298),C1298,""),IF(ISNUMBER(C1298),IF(ISNUMBER(M1297),$Q$2*C1298+(1-$Q$2)*M1297,C1298),M1297)))</f>
        <v/>
      </c>
      <c r="N1298" s="11">
        <f>IF(A1298="","",IF(L1298=1,N1297+1,N1297))</f>
        <v/>
      </c>
    </row>
    <row r="1299">
      <c r="A1299" s="10" t="n"/>
      <c r="B1299" s="10" t="n"/>
      <c r="C1299" s="10" t="n"/>
      <c r="D1299" s="10" t="n"/>
      <c r="E1299" s="11">
        <f>IF(A1299="","",IF(L1299-$Q$1&lt;1,"",IF(ISNUMBER(INDEX($C$5:$C$2004,(ROW()-4-$Q$1))),INDEX($C$5:$C$2004,(ROW()-4-$Q$1)),"")))</f>
        <v/>
      </c>
      <c r="F1299" s="12">
        <f>IF(A1299="","",IF(L1299-$Q$1-3&lt;1,"",IF(COUNT(INDEX($C$5:$C$2004,(ROW()-4-$Q$1)-3):INDEX($C$5:$C$2004,(ROW()-4-$Q$1)))=4,AVERAGE(INDEX($C$5:$C$2004,(ROW()-4-$Q$1)-3):INDEX($C$5:$C$2004,(ROW()-4-$Q$1))),"")))</f>
        <v/>
      </c>
      <c r="G1299" s="12">
        <f>IF(A1299="","",IF(L1299-$Q$1&lt;1,"",IF(ISNUMBER(INDEX($M$5:$M$2004,(ROW()-4-$Q$1))),INDEX($M$5:$M$2004,(ROW()-4-$Q$1)),"")))</f>
        <v/>
      </c>
      <c r="H1299" s="11">
        <f>IF(AND(ISNUMBER(C1299),ISNUMBER(D1299),ISNUMBER(E1299),ISNUMBER(F1299),ISNUMBER(G1299)),ABS(D1299-C1299),"")</f>
        <v/>
      </c>
      <c r="I1299" s="11">
        <f>IF(ISNUMBER(H1299),ABS(E1299-C1299),"")</f>
        <v/>
      </c>
      <c r="J1299" s="12">
        <f>IF(ISNUMBER(H1299),ABS(F1299-C1299),"")</f>
        <v/>
      </c>
      <c r="K1299" s="12">
        <f>IF(ISNUMBER(H1299),ABS(G1299-C1299),"")</f>
        <v/>
      </c>
      <c r="L1299" s="11">
        <f>IF(A1299="","",IF(A1299=A1298,L1298+1,1))</f>
        <v/>
      </c>
      <c r="M1299" s="12">
        <f>IF(A1299="","",IF(L1299=1,IF(ISNUMBER(C1299),C1299,""),IF(ISNUMBER(C1299),IF(ISNUMBER(M1298),$Q$2*C1299+(1-$Q$2)*M1298,C1299),M1298)))</f>
        <v/>
      </c>
      <c r="N1299" s="11">
        <f>IF(A1299="","",IF(L1299=1,N1298+1,N1298))</f>
        <v/>
      </c>
    </row>
    <row r="1300">
      <c r="A1300" s="10" t="n"/>
      <c r="B1300" s="10" t="n"/>
      <c r="C1300" s="10" t="n"/>
      <c r="D1300" s="10" t="n"/>
      <c r="E1300" s="11">
        <f>IF(A1300="","",IF(L1300-$Q$1&lt;1,"",IF(ISNUMBER(INDEX($C$5:$C$2004,(ROW()-4-$Q$1))),INDEX($C$5:$C$2004,(ROW()-4-$Q$1)),"")))</f>
        <v/>
      </c>
      <c r="F1300" s="12">
        <f>IF(A1300="","",IF(L1300-$Q$1-3&lt;1,"",IF(COUNT(INDEX($C$5:$C$2004,(ROW()-4-$Q$1)-3):INDEX($C$5:$C$2004,(ROW()-4-$Q$1)))=4,AVERAGE(INDEX($C$5:$C$2004,(ROW()-4-$Q$1)-3):INDEX($C$5:$C$2004,(ROW()-4-$Q$1))),"")))</f>
        <v/>
      </c>
      <c r="G1300" s="12">
        <f>IF(A1300="","",IF(L1300-$Q$1&lt;1,"",IF(ISNUMBER(INDEX($M$5:$M$2004,(ROW()-4-$Q$1))),INDEX($M$5:$M$2004,(ROW()-4-$Q$1)),"")))</f>
        <v/>
      </c>
      <c r="H1300" s="11">
        <f>IF(AND(ISNUMBER(C1300),ISNUMBER(D1300),ISNUMBER(E1300),ISNUMBER(F1300),ISNUMBER(G1300)),ABS(D1300-C1300),"")</f>
        <v/>
      </c>
      <c r="I1300" s="11">
        <f>IF(ISNUMBER(H1300),ABS(E1300-C1300),"")</f>
        <v/>
      </c>
      <c r="J1300" s="12">
        <f>IF(ISNUMBER(H1300),ABS(F1300-C1300),"")</f>
        <v/>
      </c>
      <c r="K1300" s="12">
        <f>IF(ISNUMBER(H1300),ABS(G1300-C1300),"")</f>
        <v/>
      </c>
      <c r="L1300" s="11">
        <f>IF(A1300="","",IF(A1300=A1299,L1299+1,1))</f>
        <v/>
      </c>
      <c r="M1300" s="12">
        <f>IF(A1300="","",IF(L1300=1,IF(ISNUMBER(C1300),C1300,""),IF(ISNUMBER(C1300),IF(ISNUMBER(M1299),$Q$2*C1300+(1-$Q$2)*M1299,C1300),M1299)))</f>
        <v/>
      </c>
      <c r="N1300" s="11">
        <f>IF(A1300="","",IF(L1300=1,N1299+1,N1299))</f>
        <v/>
      </c>
    </row>
    <row r="1301">
      <c r="A1301" s="10" t="n"/>
      <c r="B1301" s="10" t="n"/>
      <c r="C1301" s="10" t="n"/>
      <c r="D1301" s="10" t="n"/>
      <c r="E1301" s="11">
        <f>IF(A1301="","",IF(L1301-$Q$1&lt;1,"",IF(ISNUMBER(INDEX($C$5:$C$2004,(ROW()-4-$Q$1))),INDEX($C$5:$C$2004,(ROW()-4-$Q$1)),"")))</f>
        <v/>
      </c>
      <c r="F1301" s="12">
        <f>IF(A1301="","",IF(L1301-$Q$1-3&lt;1,"",IF(COUNT(INDEX($C$5:$C$2004,(ROW()-4-$Q$1)-3):INDEX($C$5:$C$2004,(ROW()-4-$Q$1)))=4,AVERAGE(INDEX($C$5:$C$2004,(ROW()-4-$Q$1)-3):INDEX($C$5:$C$2004,(ROW()-4-$Q$1))),"")))</f>
        <v/>
      </c>
      <c r="G1301" s="12">
        <f>IF(A1301="","",IF(L1301-$Q$1&lt;1,"",IF(ISNUMBER(INDEX($M$5:$M$2004,(ROW()-4-$Q$1))),INDEX($M$5:$M$2004,(ROW()-4-$Q$1)),"")))</f>
        <v/>
      </c>
      <c r="H1301" s="11">
        <f>IF(AND(ISNUMBER(C1301),ISNUMBER(D1301),ISNUMBER(E1301),ISNUMBER(F1301),ISNUMBER(G1301)),ABS(D1301-C1301),"")</f>
        <v/>
      </c>
      <c r="I1301" s="11">
        <f>IF(ISNUMBER(H1301),ABS(E1301-C1301),"")</f>
        <v/>
      </c>
      <c r="J1301" s="12">
        <f>IF(ISNUMBER(H1301),ABS(F1301-C1301),"")</f>
        <v/>
      </c>
      <c r="K1301" s="12">
        <f>IF(ISNUMBER(H1301),ABS(G1301-C1301),"")</f>
        <v/>
      </c>
      <c r="L1301" s="11">
        <f>IF(A1301="","",IF(A1301=A1300,L1300+1,1))</f>
        <v/>
      </c>
      <c r="M1301" s="12">
        <f>IF(A1301="","",IF(L1301=1,IF(ISNUMBER(C1301),C1301,""),IF(ISNUMBER(C1301),IF(ISNUMBER(M1300),$Q$2*C1301+(1-$Q$2)*M1300,C1301),M1300)))</f>
        <v/>
      </c>
      <c r="N1301" s="11">
        <f>IF(A1301="","",IF(L1301=1,N1300+1,N1300))</f>
        <v/>
      </c>
    </row>
    <row r="1302">
      <c r="A1302" s="10" t="n"/>
      <c r="B1302" s="10" t="n"/>
      <c r="C1302" s="10" t="n"/>
      <c r="D1302" s="10" t="n"/>
      <c r="E1302" s="11">
        <f>IF(A1302="","",IF(L1302-$Q$1&lt;1,"",IF(ISNUMBER(INDEX($C$5:$C$2004,(ROW()-4-$Q$1))),INDEX($C$5:$C$2004,(ROW()-4-$Q$1)),"")))</f>
        <v/>
      </c>
      <c r="F1302" s="12">
        <f>IF(A1302="","",IF(L1302-$Q$1-3&lt;1,"",IF(COUNT(INDEX($C$5:$C$2004,(ROW()-4-$Q$1)-3):INDEX($C$5:$C$2004,(ROW()-4-$Q$1)))=4,AVERAGE(INDEX($C$5:$C$2004,(ROW()-4-$Q$1)-3):INDEX($C$5:$C$2004,(ROW()-4-$Q$1))),"")))</f>
        <v/>
      </c>
      <c r="G1302" s="12">
        <f>IF(A1302="","",IF(L1302-$Q$1&lt;1,"",IF(ISNUMBER(INDEX($M$5:$M$2004,(ROW()-4-$Q$1))),INDEX($M$5:$M$2004,(ROW()-4-$Q$1)),"")))</f>
        <v/>
      </c>
      <c r="H1302" s="11">
        <f>IF(AND(ISNUMBER(C1302),ISNUMBER(D1302),ISNUMBER(E1302),ISNUMBER(F1302),ISNUMBER(G1302)),ABS(D1302-C1302),"")</f>
        <v/>
      </c>
      <c r="I1302" s="11">
        <f>IF(ISNUMBER(H1302),ABS(E1302-C1302),"")</f>
        <v/>
      </c>
      <c r="J1302" s="12">
        <f>IF(ISNUMBER(H1302),ABS(F1302-C1302),"")</f>
        <v/>
      </c>
      <c r="K1302" s="12">
        <f>IF(ISNUMBER(H1302),ABS(G1302-C1302),"")</f>
        <v/>
      </c>
      <c r="L1302" s="11">
        <f>IF(A1302="","",IF(A1302=A1301,L1301+1,1))</f>
        <v/>
      </c>
      <c r="M1302" s="12">
        <f>IF(A1302="","",IF(L1302=1,IF(ISNUMBER(C1302),C1302,""),IF(ISNUMBER(C1302),IF(ISNUMBER(M1301),$Q$2*C1302+(1-$Q$2)*M1301,C1302),M1301)))</f>
        <v/>
      </c>
      <c r="N1302" s="11">
        <f>IF(A1302="","",IF(L1302=1,N1301+1,N1301))</f>
        <v/>
      </c>
    </row>
    <row r="1303">
      <c r="A1303" s="10" t="n"/>
      <c r="B1303" s="10" t="n"/>
      <c r="C1303" s="10" t="n"/>
      <c r="D1303" s="10" t="n"/>
      <c r="E1303" s="11">
        <f>IF(A1303="","",IF(L1303-$Q$1&lt;1,"",IF(ISNUMBER(INDEX($C$5:$C$2004,(ROW()-4-$Q$1))),INDEX($C$5:$C$2004,(ROW()-4-$Q$1)),"")))</f>
        <v/>
      </c>
      <c r="F1303" s="12">
        <f>IF(A1303="","",IF(L1303-$Q$1-3&lt;1,"",IF(COUNT(INDEX($C$5:$C$2004,(ROW()-4-$Q$1)-3):INDEX($C$5:$C$2004,(ROW()-4-$Q$1)))=4,AVERAGE(INDEX($C$5:$C$2004,(ROW()-4-$Q$1)-3):INDEX($C$5:$C$2004,(ROW()-4-$Q$1))),"")))</f>
        <v/>
      </c>
      <c r="G1303" s="12">
        <f>IF(A1303="","",IF(L1303-$Q$1&lt;1,"",IF(ISNUMBER(INDEX($M$5:$M$2004,(ROW()-4-$Q$1))),INDEX($M$5:$M$2004,(ROW()-4-$Q$1)),"")))</f>
        <v/>
      </c>
      <c r="H1303" s="11">
        <f>IF(AND(ISNUMBER(C1303),ISNUMBER(D1303),ISNUMBER(E1303),ISNUMBER(F1303),ISNUMBER(G1303)),ABS(D1303-C1303),"")</f>
        <v/>
      </c>
      <c r="I1303" s="11">
        <f>IF(ISNUMBER(H1303),ABS(E1303-C1303),"")</f>
        <v/>
      </c>
      <c r="J1303" s="12">
        <f>IF(ISNUMBER(H1303),ABS(F1303-C1303),"")</f>
        <v/>
      </c>
      <c r="K1303" s="12">
        <f>IF(ISNUMBER(H1303),ABS(G1303-C1303),"")</f>
        <v/>
      </c>
      <c r="L1303" s="11">
        <f>IF(A1303="","",IF(A1303=A1302,L1302+1,1))</f>
        <v/>
      </c>
      <c r="M1303" s="12">
        <f>IF(A1303="","",IF(L1303=1,IF(ISNUMBER(C1303),C1303,""),IF(ISNUMBER(C1303),IF(ISNUMBER(M1302),$Q$2*C1303+(1-$Q$2)*M1302,C1303),M1302)))</f>
        <v/>
      </c>
      <c r="N1303" s="11">
        <f>IF(A1303="","",IF(L1303=1,N1302+1,N1302))</f>
        <v/>
      </c>
    </row>
    <row r="1304">
      <c r="A1304" s="10" t="n"/>
      <c r="B1304" s="10" t="n"/>
      <c r="C1304" s="10" t="n"/>
      <c r="D1304" s="10" t="n"/>
      <c r="E1304" s="11">
        <f>IF(A1304="","",IF(L1304-$Q$1&lt;1,"",IF(ISNUMBER(INDEX($C$5:$C$2004,(ROW()-4-$Q$1))),INDEX($C$5:$C$2004,(ROW()-4-$Q$1)),"")))</f>
        <v/>
      </c>
      <c r="F1304" s="12">
        <f>IF(A1304="","",IF(L1304-$Q$1-3&lt;1,"",IF(COUNT(INDEX($C$5:$C$2004,(ROW()-4-$Q$1)-3):INDEX($C$5:$C$2004,(ROW()-4-$Q$1)))=4,AVERAGE(INDEX($C$5:$C$2004,(ROW()-4-$Q$1)-3):INDEX($C$5:$C$2004,(ROW()-4-$Q$1))),"")))</f>
        <v/>
      </c>
      <c r="G1304" s="12">
        <f>IF(A1304="","",IF(L1304-$Q$1&lt;1,"",IF(ISNUMBER(INDEX($M$5:$M$2004,(ROW()-4-$Q$1))),INDEX($M$5:$M$2004,(ROW()-4-$Q$1)),"")))</f>
        <v/>
      </c>
      <c r="H1304" s="11">
        <f>IF(AND(ISNUMBER(C1304),ISNUMBER(D1304),ISNUMBER(E1304),ISNUMBER(F1304),ISNUMBER(G1304)),ABS(D1304-C1304),"")</f>
        <v/>
      </c>
      <c r="I1304" s="11">
        <f>IF(ISNUMBER(H1304),ABS(E1304-C1304),"")</f>
        <v/>
      </c>
      <c r="J1304" s="12">
        <f>IF(ISNUMBER(H1304),ABS(F1304-C1304),"")</f>
        <v/>
      </c>
      <c r="K1304" s="12">
        <f>IF(ISNUMBER(H1304),ABS(G1304-C1304),"")</f>
        <v/>
      </c>
      <c r="L1304" s="11">
        <f>IF(A1304="","",IF(A1304=A1303,L1303+1,1))</f>
        <v/>
      </c>
      <c r="M1304" s="12">
        <f>IF(A1304="","",IF(L1304=1,IF(ISNUMBER(C1304),C1304,""),IF(ISNUMBER(C1304),IF(ISNUMBER(M1303),$Q$2*C1304+(1-$Q$2)*M1303,C1304),M1303)))</f>
        <v/>
      </c>
      <c r="N1304" s="11">
        <f>IF(A1304="","",IF(L1304=1,N1303+1,N1303))</f>
        <v/>
      </c>
    </row>
    <row r="1305">
      <c r="A1305" s="10" t="n"/>
      <c r="B1305" s="10" t="n"/>
      <c r="C1305" s="10" t="n"/>
      <c r="D1305" s="10" t="n"/>
      <c r="E1305" s="11">
        <f>IF(A1305="","",IF(L1305-$Q$1&lt;1,"",IF(ISNUMBER(INDEX($C$5:$C$2004,(ROW()-4-$Q$1))),INDEX($C$5:$C$2004,(ROW()-4-$Q$1)),"")))</f>
        <v/>
      </c>
      <c r="F1305" s="12">
        <f>IF(A1305="","",IF(L1305-$Q$1-3&lt;1,"",IF(COUNT(INDEX($C$5:$C$2004,(ROW()-4-$Q$1)-3):INDEX($C$5:$C$2004,(ROW()-4-$Q$1)))=4,AVERAGE(INDEX($C$5:$C$2004,(ROW()-4-$Q$1)-3):INDEX($C$5:$C$2004,(ROW()-4-$Q$1))),"")))</f>
        <v/>
      </c>
      <c r="G1305" s="12">
        <f>IF(A1305="","",IF(L1305-$Q$1&lt;1,"",IF(ISNUMBER(INDEX($M$5:$M$2004,(ROW()-4-$Q$1))),INDEX($M$5:$M$2004,(ROW()-4-$Q$1)),"")))</f>
        <v/>
      </c>
      <c r="H1305" s="11">
        <f>IF(AND(ISNUMBER(C1305),ISNUMBER(D1305),ISNUMBER(E1305),ISNUMBER(F1305),ISNUMBER(G1305)),ABS(D1305-C1305),"")</f>
        <v/>
      </c>
      <c r="I1305" s="11">
        <f>IF(ISNUMBER(H1305),ABS(E1305-C1305),"")</f>
        <v/>
      </c>
      <c r="J1305" s="12">
        <f>IF(ISNUMBER(H1305),ABS(F1305-C1305),"")</f>
        <v/>
      </c>
      <c r="K1305" s="12">
        <f>IF(ISNUMBER(H1305),ABS(G1305-C1305),"")</f>
        <v/>
      </c>
      <c r="L1305" s="11">
        <f>IF(A1305="","",IF(A1305=A1304,L1304+1,1))</f>
        <v/>
      </c>
      <c r="M1305" s="12">
        <f>IF(A1305="","",IF(L1305=1,IF(ISNUMBER(C1305),C1305,""),IF(ISNUMBER(C1305),IF(ISNUMBER(M1304),$Q$2*C1305+(1-$Q$2)*M1304,C1305),M1304)))</f>
        <v/>
      </c>
      <c r="N1305" s="11">
        <f>IF(A1305="","",IF(L1305=1,N1304+1,N1304))</f>
        <v/>
      </c>
    </row>
    <row r="1306">
      <c r="A1306" s="10" t="n"/>
      <c r="B1306" s="10" t="n"/>
      <c r="C1306" s="10" t="n"/>
      <c r="D1306" s="10" t="n"/>
      <c r="E1306" s="11">
        <f>IF(A1306="","",IF(L1306-$Q$1&lt;1,"",IF(ISNUMBER(INDEX($C$5:$C$2004,(ROW()-4-$Q$1))),INDEX($C$5:$C$2004,(ROW()-4-$Q$1)),"")))</f>
        <v/>
      </c>
      <c r="F1306" s="12">
        <f>IF(A1306="","",IF(L1306-$Q$1-3&lt;1,"",IF(COUNT(INDEX($C$5:$C$2004,(ROW()-4-$Q$1)-3):INDEX($C$5:$C$2004,(ROW()-4-$Q$1)))=4,AVERAGE(INDEX($C$5:$C$2004,(ROW()-4-$Q$1)-3):INDEX($C$5:$C$2004,(ROW()-4-$Q$1))),"")))</f>
        <v/>
      </c>
      <c r="G1306" s="12">
        <f>IF(A1306="","",IF(L1306-$Q$1&lt;1,"",IF(ISNUMBER(INDEX($M$5:$M$2004,(ROW()-4-$Q$1))),INDEX($M$5:$M$2004,(ROW()-4-$Q$1)),"")))</f>
        <v/>
      </c>
      <c r="H1306" s="11">
        <f>IF(AND(ISNUMBER(C1306),ISNUMBER(D1306),ISNUMBER(E1306),ISNUMBER(F1306),ISNUMBER(G1306)),ABS(D1306-C1306),"")</f>
        <v/>
      </c>
      <c r="I1306" s="11">
        <f>IF(ISNUMBER(H1306),ABS(E1306-C1306),"")</f>
        <v/>
      </c>
      <c r="J1306" s="12">
        <f>IF(ISNUMBER(H1306),ABS(F1306-C1306),"")</f>
        <v/>
      </c>
      <c r="K1306" s="12">
        <f>IF(ISNUMBER(H1306),ABS(G1306-C1306),"")</f>
        <v/>
      </c>
      <c r="L1306" s="11">
        <f>IF(A1306="","",IF(A1306=A1305,L1305+1,1))</f>
        <v/>
      </c>
      <c r="M1306" s="12">
        <f>IF(A1306="","",IF(L1306=1,IF(ISNUMBER(C1306),C1306,""),IF(ISNUMBER(C1306),IF(ISNUMBER(M1305),$Q$2*C1306+(1-$Q$2)*M1305,C1306),M1305)))</f>
        <v/>
      </c>
      <c r="N1306" s="11">
        <f>IF(A1306="","",IF(L1306=1,N1305+1,N1305))</f>
        <v/>
      </c>
    </row>
    <row r="1307">
      <c r="A1307" s="10" t="n"/>
      <c r="B1307" s="10" t="n"/>
      <c r="C1307" s="10" t="n"/>
      <c r="D1307" s="10" t="n"/>
      <c r="E1307" s="11">
        <f>IF(A1307="","",IF(L1307-$Q$1&lt;1,"",IF(ISNUMBER(INDEX($C$5:$C$2004,(ROW()-4-$Q$1))),INDEX($C$5:$C$2004,(ROW()-4-$Q$1)),"")))</f>
        <v/>
      </c>
      <c r="F1307" s="12">
        <f>IF(A1307="","",IF(L1307-$Q$1-3&lt;1,"",IF(COUNT(INDEX($C$5:$C$2004,(ROW()-4-$Q$1)-3):INDEX($C$5:$C$2004,(ROW()-4-$Q$1)))=4,AVERAGE(INDEX($C$5:$C$2004,(ROW()-4-$Q$1)-3):INDEX($C$5:$C$2004,(ROW()-4-$Q$1))),"")))</f>
        <v/>
      </c>
      <c r="G1307" s="12">
        <f>IF(A1307="","",IF(L1307-$Q$1&lt;1,"",IF(ISNUMBER(INDEX($M$5:$M$2004,(ROW()-4-$Q$1))),INDEX($M$5:$M$2004,(ROW()-4-$Q$1)),"")))</f>
        <v/>
      </c>
      <c r="H1307" s="11">
        <f>IF(AND(ISNUMBER(C1307),ISNUMBER(D1307),ISNUMBER(E1307),ISNUMBER(F1307),ISNUMBER(G1307)),ABS(D1307-C1307),"")</f>
        <v/>
      </c>
      <c r="I1307" s="11">
        <f>IF(ISNUMBER(H1307),ABS(E1307-C1307),"")</f>
        <v/>
      </c>
      <c r="J1307" s="12">
        <f>IF(ISNUMBER(H1307),ABS(F1307-C1307),"")</f>
        <v/>
      </c>
      <c r="K1307" s="12">
        <f>IF(ISNUMBER(H1307),ABS(G1307-C1307),"")</f>
        <v/>
      </c>
      <c r="L1307" s="11">
        <f>IF(A1307="","",IF(A1307=A1306,L1306+1,1))</f>
        <v/>
      </c>
      <c r="M1307" s="12">
        <f>IF(A1307="","",IF(L1307=1,IF(ISNUMBER(C1307),C1307,""),IF(ISNUMBER(C1307),IF(ISNUMBER(M1306),$Q$2*C1307+(1-$Q$2)*M1306,C1307),M1306)))</f>
        <v/>
      </c>
      <c r="N1307" s="11">
        <f>IF(A1307="","",IF(L1307=1,N1306+1,N1306))</f>
        <v/>
      </c>
    </row>
    <row r="1308">
      <c r="A1308" s="10" t="n"/>
      <c r="B1308" s="10" t="n"/>
      <c r="C1308" s="10" t="n"/>
      <c r="D1308" s="10" t="n"/>
      <c r="E1308" s="11">
        <f>IF(A1308="","",IF(L1308-$Q$1&lt;1,"",IF(ISNUMBER(INDEX($C$5:$C$2004,(ROW()-4-$Q$1))),INDEX($C$5:$C$2004,(ROW()-4-$Q$1)),"")))</f>
        <v/>
      </c>
      <c r="F1308" s="12">
        <f>IF(A1308="","",IF(L1308-$Q$1-3&lt;1,"",IF(COUNT(INDEX($C$5:$C$2004,(ROW()-4-$Q$1)-3):INDEX($C$5:$C$2004,(ROW()-4-$Q$1)))=4,AVERAGE(INDEX($C$5:$C$2004,(ROW()-4-$Q$1)-3):INDEX($C$5:$C$2004,(ROW()-4-$Q$1))),"")))</f>
        <v/>
      </c>
      <c r="G1308" s="12">
        <f>IF(A1308="","",IF(L1308-$Q$1&lt;1,"",IF(ISNUMBER(INDEX($M$5:$M$2004,(ROW()-4-$Q$1))),INDEX($M$5:$M$2004,(ROW()-4-$Q$1)),"")))</f>
        <v/>
      </c>
      <c r="H1308" s="11">
        <f>IF(AND(ISNUMBER(C1308),ISNUMBER(D1308),ISNUMBER(E1308),ISNUMBER(F1308),ISNUMBER(G1308)),ABS(D1308-C1308),"")</f>
        <v/>
      </c>
      <c r="I1308" s="11">
        <f>IF(ISNUMBER(H1308),ABS(E1308-C1308),"")</f>
        <v/>
      </c>
      <c r="J1308" s="12">
        <f>IF(ISNUMBER(H1308),ABS(F1308-C1308),"")</f>
        <v/>
      </c>
      <c r="K1308" s="12">
        <f>IF(ISNUMBER(H1308),ABS(G1308-C1308),"")</f>
        <v/>
      </c>
      <c r="L1308" s="11">
        <f>IF(A1308="","",IF(A1308=A1307,L1307+1,1))</f>
        <v/>
      </c>
      <c r="M1308" s="12">
        <f>IF(A1308="","",IF(L1308=1,IF(ISNUMBER(C1308),C1308,""),IF(ISNUMBER(C1308),IF(ISNUMBER(M1307),$Q$2*C1308+(1-$Q$2)*M1307,C1308),M1307)))</f>
        <v/>
      </c>
      <c r="N1308" s="11">
        <f>IF(A1308="","",IF(L1308=1,N1307+1,N1307))</f>
        <v/>
      </c>
    </row>
    <row r="1309">
      <c r="A1309" s="10" t="n"/>
      <c r="B1309" s="10" t="n"/>
      <c r="C1309" s="10" t="n"/>
      <c r="D1309" s="10" t="n"/>
      <c r="E1309" s="11">
        <f>IF(A1309="","",IF(L1309-$Q$1&lt;1,"",IF(ISNUMBER(INDEX($C$5:$C$2004,(ROW()-4-$Q$1))),INDEX($C$5:$C$2004,(ROW()-4-$Q$1)),"")))</f>
        <v/>
      </c>
      <c r="F1309" s="12">
        <f>IF(A1309="","",IF(L1309-$Q$1-3&lt;1,"",IF(COUNT(INDEX($C$5:$C$2004,(ROW()-4-$Q$1)-3):INDEX($C$5:$C$2004,(ROW()-4-$Q$1)))=4,AVERAGE(INDEX($C$5:$C$2004,(ROW()-4-$Q$1)-3):INDEX($C$5:$C$2004,(ROW()-4-$Q$1))),"")))</f>
        <v/>
      </c>
      <c r="G1309" s="12">
        <f>IF(A1309="","",IF(L1309-$Q$1&lt;1,"",IF(ISNUMBER(INDEX($M$5:$M$2004,(ROW()-4-$Q$1))),INDEX($M$5:$M$2004,(ROW()-4-$Q$1)),"")))</f>
        <v/>
      </c>
      <c r="H1309" s="11">
        <f>IF(AND(ISNUMBER(C1309),ISNUMBER(D1309),ISNUMBER(E1309),ISNUMBER(F1309),ISNUMBER(G1309)),ABS(D1309-C1309),"")</f>
        <v/>
      </c>
      <c r="I1309" s="11">
        <f>IF(ISNUMBER(H1309),ABS(E1309-C1309),"")</f>
        <v/>
      </c>
      <c r="J1309" s="12">
        <f>IF(ISNUMBER(H1309),ABS(F1309-C1309),"")</f>
        <v/>
      </c>
      <c r="K1309" s="12">
        <f>IF(ISNUMBER(H1309),ABS(G1309-C1309),"")</f>
        <v/>
      </c>
      <c r="L1309" s="11">
        <f>IF(A1309="","",IF(A1309=A1308,L1308+1,1))</f>
        <v/>
      </c>
      <c r="M1309" s="12">
        <f>IF(A1309="","",IF(L1309=1,IF(ISNUMBER(C1309),C1309,""),IF(ISNUMBER(C1309),IF(ISNUMBER(M1308),$Q$2*C1309+(1-$Q$2)*M1308,C1309),M1308)))</f>
        <v/>
      </c>
      <c r="N1309" s="11">
        <f>IF(A1309="","",IF(L1309=1,N1308+1,N1308))</f>
        <v/>
      </c>
    </row>
    <row r="1310">
      <c r="A1310" s="10" t="n"/>
      <c r="B1310" s="10" t="n"/>
      <c r="C1310" s="10" t="n"/>
      <c r="D1310" s="10" t="n"/>
      <c r="E1310" s="11">
        <f>IF(A1310="","",IF(L1310-$Q$1&lt;1,"",IF(ISNUMBER(INDEX($C$5:$C$2004,(ROW()-4-$Q$1))),INDEX($C$5:$C$2004,(ROW()-4-$Q$1)),"")))</f>
        <v/>
      </c>
      <c r="F1310" s="12">
        <f>IF(A1310="","",IF(L1310-$Q$1-3&lt;1,"",IF(COUNT(INDEX($C$5:$C$2004,(ROW()-4-$Q$1)-3):INDEX($C$5:$C$2004,(ROW()-4-$Q$1)))=4,AVERAGE(INDEX($C$5:$C$2004,(ROW()-4-$Q$1)-3):INDEX($C$5:$C$2004,(ROW()-4-$Q$1))),"")))</f>
        <v/>
      </c>
      <c r="G1310" s="12">
        <f>IF(A1310="","",IF(L1310-$Q$1&lt;1,"",IF(ISNUMBER(INDEX($M$5:$M$2004,(ROW()-4-$Q$1))),INDEX($M$5:$M$2004,(ROW()-4-$Q$1)),"")))</f>
        <v/>
      </c>
      <c r="H1310" s="11">
        <f>IF(AND(ISNUMBER(C1310),ISNUMBER(D1310),ISNUMBER(E1310),ISNUMBER(F1310),ISNUMBER(G1310)),ABS(D1310-C1310),"")</f>
        <v/>
      </c>
      <c r="I1310" s="11">
        <f>IF(ISNUMBER(H1310),ABS(E1310-C1310),"")</f>
        <v/>
      </c>
      <c r="J1310" s="12">
        <f>IF(ISNUMBER(H1310),ABS(F1310-C1310),"")</f>
        <v/>
      </c>
      <c r="K1310" s="12">
        <f>IF(ISNUMBER(H1310),ABS(G1310-C1310),"")</f>
        <v/>
      </c>
      <c r="L1310" s="11">
        <f>IF(A1310="","",IF(A1310=A1309,L1309+1,1))</f>
        <v/>
      </c>
      <c r="M1310" s="12">
        <f>IF(A1310="","",IF(L1310=1,IF(ISNUMBER(C1310),C1310,""),IF(ISNUMBER(C1310),IF(ISNUMBER(M1309),$Q$2*C1310+(1-$Q$2)*M1309,C1310),M1309)))</f>
        <v/>
      </c>
      <c r="N1310" s="11">
        <f>IF(A1310="","",IF(L1310=1,N1309+1,N1309))</f>
        <v/>
      </c>
    </row>
    <row r="1311">
      <c r="A1311" s="10" t="n"/>
      <c r="B1311" s="10" t="n"/>
      <c r="C1311" s="10" t="n"/>
      <c r="D1311" s="10" t="n"/>
      <c r="E1311" s="11">
        <f>IF(A1311="","",IF(L1311-$Q$1&lt;1,"",IF(ISNUMBER(INDEX($C$5:$C$2004,(ROW()-4-$Q$1))),INDEX($C$5:$C$2004,(ROW()-4-$Q$1)),"")))</f>
        <v/>
      </c>
      <c r="F1311" s="12">
        <f>IF(A1311="","",IF(L1311-$Q$1-3&lt;1,"",IF(COUNT(INDEX($C$5:$C$2004,(ROW()-4-$Q$1)-3):INDEX($C$5:$C$2004,(ROW()-4-$Q$1)))=4,AVERAGE(INDEX($C$5:$C$2004,(ROW()-4-$Q$1)-3):INDEX($C$5:$C$2004,(ROW()-4-$Q$1))),"")))</f>
        <v/>
      </c>
      <c r="G1311" s="12">
        <f>IF(A1311="","",IF(L1311-$Q$1&lt;1,"",IF(ISNUMBER(INDEX($M$5:$M$2004,(ROW()-4-$Q$1))),INDEX($M$5:$M$2004,(ROW()-4-$Q$1)),"")))</f>
        <v/>
      </c>
      <c r="H1311" s="11">
        <f>IF(AND(ISNUMBER(C1311),ISNUMBER(D1311),ISNUMBER(E1311),ISNUMBER(F1311),ISNUMBER(G1311)),ABS(D1311-C1311),"")</f>
        <v/>
      </c>
      <c r="I1311" s="11">
        <f>IF(ISNUMBER(H1311),ABS(E1311-C1311),"")</f>
        <v/>
      </c>
      <c r="J1311" s="12">
        <f>IF(ISNUMBER(H1311),ABS(F1311-C1311),"")</f>
        <v/>
      </c>
      <c r="K1311" s="12">
        <f>IF(ISNUMBER(H1311),ABS(G1311-C1311),"")</f>
        <v/>
      </c>
      <c r="L1311" s="11">
        <f>IF(A1311="","",IF(A1311=A1310,L1310+1,1))</f>
        <v/>
      </c>
      <c r="M1311" s="12">
        <f>IF(A1311="","",IF(L1311=1,IF(ISNUMBER(C1311),C1311,""),IF(ISNUMBER(C1311),IF(ISNUMBER(M1310),$Q$2*C1311+(1-$Q$2)*M1310,C1311),M1310)))</f>
        <v/>
      </c>
      <c r="N1311" s="11">
        <f>IF(A1311="","",IF(L1311=1,N1310+1,N1310))</f>
        <v/>
      </c>
    </row>
    <row r="1312">
      <c r="A1312" s="10" t="n"/>
      <c r="B1312" s="10" t="n"/>
      <c r="C1312" s="10" t="n"/>
      <c r="D1312" s="10" t="n"/>
      <c r="E1312" s="11">
        <f>IF(A1312="","",IF(L1312-$Q$1&lt;1,"",IF(ISNUMBER(INDEX($C$5:$C$2004,(ROW()-4-$Q$1))),INDEX($C$5:$C$2004,(ROW()-4-$Q$1)),"")))</f>
        <v/>
      </c>
      <c r="F1312" s="12">
        <f>IF(A1312="","",IF(L1312-$Q$1-3&lt;1,"",IF(COUNT(INDEX($C$5:$C$2004,(ROW()-4-$Q$1)-3):INDEX($C$5:$C$2004,(ROW()-4-$Q$1)))=4,AVERAGE(INDEX($C$5:$C$2004,(ROW()-4-$Q$1)-3):INDEX($C$5:$C$2004,(ROW()-4-$Q$1))),"")))</f>
        <v/>
      </c>
      <c r="G1312" s="12">
        <f>IF(A1312="","",IF(L1312-$Q$1&lt;1,"",IF(ISNUMBER(INDEX($M$5:$M$2004,(ROW()-4-$Q$1))),INDEX($M$5:$M$2004,(ROW()-4-$Q$1)),"")))</f>
        <v/>
      </c>
      <c r="H1312" s="11">
        <f>IF(AND(ISNUMBER(C1312),ISNUMBER(D1312),ISNUMBER(E1312),ISNUMBER(F1312),ISNUMBER(G1312)),ABS(D1312-C1312),"")</f>
        <v/>
      </c>
      <c r="I1312" s="11">
        <f>IF(ISNUMBER(H1312),ABS(E1312-C1312),"")</f>
        <v/>
      </c>
      <c r="J1312" s="12">
        <f>IF(ISNUMBER(H1312),ABS(F1312-C1312),"")</f>
        <v/>
      </c>
      <c r="K1312" s="12">
        <f>IF(ISNUMBER(H1312),ABS(G1312-C1312),"")</f>
        <v/>
      </c>
      <c r="L1312" s="11">
        <f>IF(A1312="","",IF(A1312=A1311,L1311+1,1))</f>
        <v/>
      </c>
      <c r="M1312" s="12">
        <f>IF(A1312="","",IF(L1312=1,IF(ISNUMBER(C1312),C1312,""),IF(ISNUMBER(C1312),IF(ISNUMBER(M1311),$Q$2*C1312+(1-$Q$2)*M1311,C1312),M1311)))</f>
        <v/>
      </c>
      <c r="N1312" s="11">
        <f>IF(A1312="","",IF(L1312=1,N1311+1,N1311))</f>
        <v/>
      </c>
    </row>
    <row r="1313">
      <c r="A1313" s="10" t="n"/>
      <c r="B1313" s="10" t="n"/>
      <c r="C1313" s="10" t="n"/>
      <c r="D1313" s="10" t="n"/>
      <c r="E1313" s="11">
        <f>IF(A1313="","",IF(L1313-$Q$1&lt;1,"",IF(ISNUMBER(INDEX($C$5:$C$2004,(ROW()-4-$Q$1))),INDEX($C$5:$C$2004,(ROW()-4-$Q$1)),"")))</f>
        <v/>
      </c>
      <c r="F1313" s="12">
        <f>IF(A1313="","",IF(L1313-$Q$1-3&lt;1,"",IF(COUNT(INDEX($C$5:$C$2004,(ROW()-4-$Q$1)-3):INDEX($C$5:$C$2004,(ROW()-4-$Q$1)))=4,AVERAGE(INDEX($C$5:$C$2004,(ROW()-4-$Q$1)-3):INDEX($C$5:$C$2004,(ROW()-4-$Q$1))),"")))</f>
        <v/>
      </c>
      <c r="G1313" s="12">
        <f>IF(A1313="","",IF(L1313-$Q$1&lt;1,"",IF(ISNUMBER(INDEX($M$5:$M$2004,(ROW()-4-$Q$1))),INDEX($M$5:$M$2004,(ROW()-4-$Q$1)),"")))</f>
        <v/>
      </c>
      <c r="H1313" s="11">
        <f>IF(AND(ISNUMBER(C1313),ISNUMBER(D1313),ISNUMBER(E1313),ISNUMBER(F1313),ISNUMBER(G1313)),ABS(D1313-C1313),"")</f>
        <v/>
      </c>
      <c r="I1313" s="11">
        <f>IF(ISNUMBER(H1313),ABS(E1313-C1313),"")</f>
        <v/>
      </c>
      <c r="J1313" s="12">
        <f>IF(ISNUMBER(H1313),ABS(F1313-C1313),"")</f>
        <v/>
      </c>
      <c r="K1313" s="12">
        <f>IF(ISNUMBER(H1313),ABS(G1313-C1313),"")</f>
        <v/>
      </c>
      <c r="L1313" s="11">
        <f>IF(A1313="","",IF(A1313=A1312,L1312+1,1))</f>
        <v/>
      </c>
      <c r="M1313" s="12">
        <f>IF(A1313="","",IF(L1313=1,IF(ISNUMBER(C1313),C1313,""),IF(ISNUMBER(C1313),IF(ISNUMBER(M1312),$Q$2*C1313+(1-$Q$2)*M1312,C1313),M1312)))</f>
        <v/>
      </c>
      <c r="N1313" s="11">
        <f>IF(A1313="","",IF(L1313=1,N1312+1,N1312))</f>
        <v/>
      </c>
    </row>
    <row r="1314">
      <c r="A1314" s="10" t="n"/>
      <c r="B1314" s="10" t="n"/>
      <c r="C1314" s="10" t="n"/>
      <c r="D1314" s="10" t="n"/>
      <c r="E1314" s="11">
        <f>IF(A1314="","",IF(L1314-$Q$1&lt;1,"",IF(ISNUMBER(INDEX($C$5:$C$2004,(ROW()-4-$Q$1))),INDEX($C$5:$C$2004,(ROW()-4-$Q$1)),"")))</f>
        <v/>
      </c>
      <c r="F1314" s="12">
        <f>IF(A1314="","",IF(L1314-$Q$1-3&lt;1,"",IF(COUNT(INDEX($C$5:$C$2004,(ROW()-4-$Q$1)-3):INDEX($C$5:$C$2004,(ROW()-4-$Q$1)))=4,AVERAGE(INDEX($C$5:$C$2004,(ROW()-4-$Q$1)-3):INDEX($C$5:$C$2004,(ROW()-4-$Q$1))),"")))</f>
        <v/>
      </c>
      <c r="G1314" s="12">
        <f>IF(A1314="","",IF(L1314-$Q$1&lt;1,"",IF(ISNUMBER(INDEX($M$5:$M$2004,(ROW()-4-$Q$1))),INDEX($M$5:$M$2004,(ROW()-4-$Q$1)),"")))</f>
        <v/>
      </c>
      <c r="H1314" s="11">
        <f>IF(AND(ISNUMBER(C1314),ISNUMBER(D1314),ISNUMBER(E1314),ISNUMBER(F1314),ISNUMBER(G1314)),ABS(D1314-C1314),"")</f>
        <v/>
      </c>
      <c r="I1314" s="11">
        <f>IF(ISNUMBER(H1314),ABS(E1314-C1314),"")</f>
        <v/>
      </c>
      <c r="J1314" s="12">
        <f>IF(ISNUMBER(H1314),ABS(F1314-C1314),"")</f>
        <v/>
      </c>
      <c r="K1314" s="12">
        <f>IF(ISNUMBER(H1314),ABS(G1314-C1314),"")</f>
        <v/>
      </c>
      <c r="L1314" s="11">
        <f>IF(A1314="","",IF(A1314=A1313,L1313+1,1))</f>
        <v/>
      </c>
      <c r="M1314" s="12">
        <f>IF(A1314="","",IF(L1314=1,IF(ISNUMBER(C1314),C1314,""),IF(ISNUMBER(C1314),IF(ISNUMBER(M1313),$Q$2*C1314+(1-$Q$2)*M1313,C1314),M1313)))</f>
        <v/>
      </c>
      <c r="N1314" s="11">
        <f>IF(A1314="","",IF(L1314=1,N1313+1,N1313))</f>
        <v/>
      </c>
    </row>
    <row r="1315">
      <c r="A1315" s="10" t="n"/>
      <c r="B1315" s="10" t="n"/>
      <c r="C1315" s="10" t="n"/>
      <c r="D1315" s="10" t="n"/>
      <c r="E1315" s="11">
        <f>IF(A1315="","",IF(L1315-$Q$1&lt;1,"",IF(ISNUMBER(INDEX($C$5:$C$2004,(ROW()-4-$Q$1))),INDEX($C$5:$C$2004,(ROW()-4-$Q$1)),"")))</f>
        <v/>
      </c>
      <c r="F1315" s="12">
        <f>IF(A1315="","",IF(L1315-$Q$1-3&lt;1,"",IF(COUNT(INDEX($C$5:$C$2004,(ROW()-4-$Q$1)-3):INDEX($C$5:$C$2004,(ROW()-4-$Q$1)))=4,AVERAGE(INDEX($C$5:$C$2004,(ROW()-4-$Q$1)-3):INDEX($C$5:$C$2004,(ROW()-4-$Q$1))),"")))</f>
        <v/>
      </c>
      <c r="G1315" s="12">
        <f>IF(A1315="","",IF(L1315-$Q$1&lt;1,"",IF(ISNUMBER(INDEX($M$5:$M$2004,(ROW()-4-$Q$1))),INDEX($M$5:$M$2004,(ROW()-4-$Q$1)),"")))</f>
        <v/>
      </c>
      <c r="H1315" s="11">
        <f>IF(AND(ISNUMBER(C1315),ISNUMBER(D1315),ISNUMBER(E1315),ISNUMBER(F1315),ISNUMBER(G1315)),ABS(D1315-C1315),"")</f>
        <v/>
      </c>
      <c r="I1315" s="11">
        <f>IF(ISNUMBER(H1315),ABS(E1315-C1315),"")</f>
        <v/>
      </c>
      <c r="J1315" s="12">
        <f>IF(ISNUMBER(H1315),ABS(F1315-C1315),"")</f>
        <v/>
      </c>
      <c r="K1315" s="12">
        <f>IF(ISNUMBER(H1315),ABS(G1315-C1315),"")</f>
        <v/>
      </c>
      <c r="L1315" s="11">
        <f>IF(A1315="","",IF(A1315=A1314,L1314+1,1))</f>
        <v/>
      </c>
      <c r="M1315" s="12">
        <f>IF(A1315="","",IF(L1315=1,IF(ISNUMBER(C1315),C1315,""),IF(ISNUMBER(C1315),IF(ISNUMBER(M1314),$Q$2*C1315+(1-$Q$2)*M1314,C1315),M1314)))</f>
        <v/>
      </c>
      <c r="N1315" s="11">
        <f>IF(A1315="","",IF(L1315=1,N1314+1,N1314))</f>
        <v/>
      </c>
    </row>
    <row r="1316">
      <c r="A1316" s="10" t="n"/>
      <c r="B1316" s="10" t="n"/>
      <c r="C1316" s="10" t="n"/>
      <c r="D1316" s="10" t="n"/>
      <c r="E1316" s="11">
        <f>IF(A1316="","",IF(L1316-$Q$1&lt;1,"",IF(ISNUMBER(INDEX($C$5:$C$2004,(ROW()-4-$Q$1))),INDEX($C$5:$C$2004,(ROW()-4-$Q$1)),"")))</f>
        <v/>
      </c>
      <c r="F1316" s="12">
        <f>IF(A1316="","",IF(L1316-$Q$1-3&lt;1,"",IF(COUNT(INDEX($C$5:$C$2004,(ROW()-4-$Q$1)-3):INDEX($C$5:$C$2004,(ROW()-4-$Q$1)))=4,AVERAGE(INDEX($C$5:$C$2004,(ROW()-4-$Q$1)-3):INDEX($C$5:$C$2004,(ROW()-4-$Q$1))),"")))</f>
        <v/>
      </c>
      <c r="G1316" s="12">
        <f>IF(A1316="","",IF(L1316-$Q$1&lt;1,"",IF(ISNUMBER(INDEX($M$5:$M$2004,(ROW()-4-$Q$1))),INDEX($M$5:$M$2004,(ROW()-4-$Q$1)),"")))</f>
        <v/>
      </c>
      <c r="H1316" s="11">
        <f>IF(AND(ISNUMBER(C1316),ISNUMBER(D1316),ISNUMBER(E1316),ISNUMBER(F1316),ISNUMBER(G1316)),ABS(D1316-C1316),"")</f>
        <v/>
      </c>
      <c r="I1316" s="11">
        <f>IF(ISNUMBER(H1316),ABS(E1316-C1316),"")</f>
        <v/>
      </c>
      <c r="J1316" s="12">
        <f>IF(ISNUMBER(H1316),ABS(F1316-C1316),"")</f>
        <v/>
      </c>
      <c r="K1316" s="12">
        <f>IF(ISNUMBER(H1316),ABS(G1316-C1316),"")</f>
        <v/>
      </c>
      <c r="L1316" s="11">
        <f>IF(A1316="","",IF(A1316=A1315,L1315+1,1))</f>
        <v/>
      </c>
      <c r="M1316" s="12">
        <f>IF(A1316="","",IF(L1316=1,IF(ISNUMBER(C1316),C1316,""),IF(ISNUMBER(C1316),IF(ISNUMBER(M1315),$Q$2*C1316+(1-$Q$2)*M1315,C1316),M1315)))</f>
        <v/>
      </c>
      <c r="N1316" s="11">
        <f>IF(A1316="","",IF(L1316=1,N1315+1,N1315))</f>
        <v/>
      </c>
    </row>
    <row r="1317">
      <c r="A1317" s="10" t="n"/>
      <c r="B1317" s="10" t="n"/>
      <c r="C1317" s="10" t="n"/>
      <c r="D1317" s="10" t="n"/>
      <c r="E1317" s="11">
        <f>IF(A1317="","",IF(L1317-$Q$1&lt;1,"",IF(ISNUMBER(INDEX($C$5:$C$2004,(ROW()-4-$Q$1))),INDEX($C$5:$C$2004,(ROW()-4-$Q$1)),"")))</f>
        <v/>
      </c>
      <c r="F1317" s="12">
        <f>IF(A1317="","",IF(L1317-$Q$1-3&lt;1,"",IF(COUNT(INDEX($C$5:$C$2004,(ROW()-4-$Q$1)-3):INDEX($C$5:$C$2004,(ROW()-4-$Q$1)))=4,AVERAGE(INDEX($C$5:$C$2004,(ROW()-4-$Q$1)-3):INDEX($C$5:$C$2004,(ROW()-4-$Q$1))),"")))</f>
        <v/>
      </c>
      <c r="G1317" s="12">
        <f>IF(A1317="","",IF(L1317-$Q$1&lt;1,"",IF(ISNUMBER(INDEX($M$5:$M$2004,(ROW()-4-$Q$1))),INDEX($M$5:$M$2004,(ROW()-4-$Q$1)),"")))</f>
        <v/>
      </c>
      <c r="H1317" s="11">
        <f>IF(AND(ISNUMBER(C1317),ISNUMBER(D1317),ISNUMBER(E1317),ISNUMBER(F1317),ISNUMBER(G1317)),ABS(D1317-C1317),"")</f>
        <v/>
      </c>
      <c r="I1317" s="11">
        <f>IF(ISNUMBER(H1317),ABS(E1317-C1317),"")</f>
        <v/>
      </c>
      <c r="J1317" s="12">
        <f>IF(ISNUMBER(H1317),ABS(F1317-C1317),"")</f>
        <v/>
      </c>
      <c r="K1317" s="12">
        <f>IF(ISNUMBER(H1317),ABS(G1317-C1317),"")</f>
        <v/>
      </c>
      <c r="L1317" s="11">
        <f>IF(A1317="","",IF(A1317=A1316,L1316+1,1))</f>
        <v/>
      </c>
      <c r="M1317" s="12">
        <f>IF(A1317="","",IF(L1317=1,IF(ISNUMBER(C1317),C1317,""),IF(ISNUMBER(C1317),IF(ISNUMBER(M1316),$Q$2*C1317+(1-$Q$2)*M1316,C1317),M1316)))</f>
        <v/>
      </c>
      <c r="N1317" s="11">
        <f>IF(A1317="","",IF(L1317=1,N1316+1,N1316))</f>
        <v/>
      </c>
    </row>
    <row r="1318">
      <c r="A1318" s="10" t="n"/>
      <c r="B1318" s="10" t="n"/>
      <c r="C1318" s="10" t="n"/>
      <c r="D1318" s="10" t="n"/>
      <c r="E1318" s="11">
        <f>IF(A1318="","",IF(L1318-$Q$1&lt;1,"",IF(ISNUMBER(INDEX($C$5:$C$2004,(ROW()-4-$Q$1))),INDEX($C$5:$C$2004,(ROW()-4-$Q$1)),"")))</f>
        <v/>
      </c>
      <c r="F1318" s="12">
        <f>IF(A1318="","",IF(L1318-$Q$1-3&lt;1,"",IF(COUNT(INDEX($C$5:$C$2004,(ROW()-4-$Q$1)-3):INDEX($C$5:$C$2004,(ROW()-4-$Q$1)))=4,AVERAGE(INDEX($C$5:$C$2004,(ROW()-4-$Q$1)-3):INDEX($C$5:$C$2004,(ROW()-4-$Q$1))),"")))</f>
        <v/>
      </c>
      <c r="G1318" s="12">
        <f>IF(A1318="","",IF(L1318-$Q$1&lt;1,"",IF(ISNUMBER(INDEX($M$5:$M$2004,(ROW()-4-$Q$1))),INDEX($M$5:$M$2004,(ROW()-4-$Q$1)),"")))</f>
        <v/>
      </c>
      <c r="H1318" s="11">
        <f>IF(AND(ISNUMBER(C1318),ISNUMBER(D1318),ISNUMBER(E1318),ISNUMBER(F1318),ISNUMBER(G1318)),ABS(D1318-C1318),"")</f>
        <v/>
      </c>
      <c r="I1318" s="11">
        <f>IF(ISNUMBER(H1318),ABS(E1318-C1318),"")</f>
        <v/>
      </c>
      <c r="J1318" s="12">
        <f>IF(ISNUMBER(H1318),ABS(F1318-C1318),"")</f>
        <v/>
      </c>
      <c r="K1318" s="12">
        <f>IF(ISNUMBER(H1318),ABS(G1318-C1318),"")</f>
        <v/>
      </c>
      <c r="L1318" s="11">
        <f>IF(A1318="","",IF(A1318=A1317,L1317+1,1))</f>
        <v/>
      </c>
      <c r="M1318" s="12">
        <f>IF(A1318="","",IF(L1318=1,IF(ISNUMBER(C1318),C1318,""),IF(ISNUMBER(C1318),IF(ISNUMBER(M1317),$Q$2*C1318+(1-$Q$2)*M1317,C1318),M1317)))</f>
        <v/>
      </c>
      <c r="N1318" s="11">
        <f>IF(A1318="","",IF(L1318=1,N1317+1,N1317))</f>
        <v/>
      </c>
    </row>
    <row r="1319">
      <c r="A1319" s="10" t="n"/>
      <c r="B1319" s="10" t="n"/>
      <c r="C1319" s="10" t="n"/>
      <c r="D1319" s="10" t="n"/>
      <c r="E1319" s="11">
        <f>IF(A1319="","",IF(L1319-$Q$1&lt;1,"",IF(ISNUMBER(INDEX($C$5:$C$2004,(ROW()-4-$Q$1))),INDEX($C$5:$C$2004,(ROW()-4-$Q$1)),"")))</f>
        <v/>
      </c>
      <c r="F1319" s="12">
        <f>IF(A1319="","",IF(L1319-$Q$1-3&lt;1,"",IF(COUNT(INDEX($C$5:$C$2004,(ROW()-4-$Q$1)-3):INDEX($C$5:$C$2004,(ROW()-4-$Q$1)))=4,AVERAGE(INDEX($C$5:$C$2004,(ROW()-4-$Q$1)-3):INDEX($C$5:$C$2004,(ROW()-4-$Q$1))),"")))</f>
        <v/>
      </c>
      <c r="G1319" s="12">
        <f>IF(A1319="","",IF(L1319-$Q$1&lt;1,"",IF(ISNUMBER(INDEX($M$5:$M$2004,(ROW()-4-$Q$1))),INDEX($M$5:$M$2004,(ROW()-4-$Q$1)),"")))</f>
        <v/>
      </c>
      <c r="H1319" s="11">
        <f>IF(AND(ISNUMBER(C1319),ISNUMBER(D1319),ISNUMBER(E1319),ISNUMBER(F1319),ISNUMBER(G1319)),ABS(D1319-C1319),"")</f>
        <v/>
      </c>
      <c r="I1319" s="11">
        <f>IF(ISNUMBER(H1319),ABS(E1319-C1319),"")</f>
        <v/>
      </c>
      <c r="J1319" s="12">
        <f>IF(ISNUMBER(H1319),ABS(F1319-C1319),"")</f>
        <v/>
      </c>
      <c r="K1319" s="12">
        <f>IF(ISNUMBER(H1319),ABS(G1319-C1319),"")</f>
        <v/>
      </c>
      <c r="L1319" s="11">
        <f>IF(A1319="","",IF(A1319=A1318,L1318+1,1))</f>
        <v/>
      </c>
      <c r="M1319" s="12">
        <f>IF(A1319="","",IF(L1319=1,IF(ISNUMBER(C1319),C1319,""),IF(ISNUMBER(C1319),IF(ISNUMBER(M1318),$Q$2*C1319+(1-$Q$2)*M1318,C1319),M1318)))</f>
        <v/>
      </c>
      <c r="N1319" s="11">
        <f>IF(A1319="","",IF(L1319=1,N1318+1,N1318))</f>
        <v/>
      </c>
    </row>
    <row r="1320">
      <c r="A1320" s="10" t="n"/>
      <c r="B1320" s="10" t="n"/>
      <c r="C1320" s="10" t="n"/>
      <c r="D1320" s="10" t="n"/>
      <c r="E1320" s="11">
        <f>IF(A1320="","",IF(L1320-$Q$1&lt;1,"",IF(ISNUMBER(INDEX($C$5:$C$2004,(ROW()-4-$Q$1))),INDEX($C$5:$C$2004,(ROW()-4-$Q$1)),"")))</f>
        <v/>
      </c>
      <c r="F1320" s="12">
        <f>IF(A1320="","",IF(L1320-$Q$1-3&lt;1,"",IF(COUNT(INDEX($C$5:$C$2004,(ROW()-4-$Q$1)-3):INDEX($C$5:$C$2004,(ROW()-4-$Q$1)))=4,AVERAGE(INDEX($C$5:$C$2004,(ROW()-4-$Q$1)-3):INDEX($C$5:$C$2004,(ROW()-4-$Q$1))),"")))</f>
        <v/>
      </c>
      <c r="G1320" s="12">
        <f>IF(A1320="","",IF(L1320-$Q$1&lt;1,"",IF(ISNUMBER(INDEX($M$5:$M$2004,(ROW()-4-$Q$1))),INDEX($M$5:$M$2004,(ROW()-4-$Q$1)),"")))</f>
        <v/>
      </c>
      <c r="H1320" s="11">
        <f>IF(AND(ISNUMBER(C1320),ISNUMBER(D1320),ISNUMBER(E1320),ISNUMBER(F1320),ISNUMBER(G1320)),ABS(D1320-C1320),"")</f>
        <v/>
      </c>
      <c r="I1320" s="11">
        <f>IF(ISNUMBER(H1320),ABS(E1320-C1320),"")</f>
        <v/>
      </c>
      <c r="J1320" s="12">
        <f>IF(ISNUMBER(H1320),ABS(F1320-C1320),"")</f>
        <v/>
      </c>
      <c r="K1320" s="12">
        <f>IF(ISNUMBER(H1320),ABS(G1320-C1320),"")</f>
        <v/>
      </c>
      <c r="L1320" s="11">
        <f>IF(A1320="","",IF(A1320=A1319,L1319+1,1))</f>
        <v/>
      </c>
      <c r="M1320" s="12">
        <f>IF(A1320="","",IF(L1320=1,IF(ISNUMBER(C1320),C1320,""),IF(ISNUMBER(C1320),IF(ISNUMBER(M1319),$Q$2*C1320+(1-$Q$2)*M1319,C1320),M1319)))</f>
        <v/>
      </c>
      <c r="N1320" s="11">
        <f>IF(A1320="","",IF(L1320=1,N1319+1,N1319))</f>
        <v/>
      </c>
    </row>
    <row r="1321">
      <c r="A1321" s="10" t="n"/>
      <c r="B1321" s="10" t="n"/>
      <c r="C1321" s="10" t="n"/>
      <c r="D1321" s="10" t="n"/>
      <c r="E1321" s="11">
        <f>IF(A1321="","",IF(L1321-$Q$1&lt;1,"",IF(ISNUMBER(INDEX($C$5:$C$2004,(ROW()-4-$Q$1))),INDEX($C$5:$C$2004,(ROW()-4-$Q$1)),"")))</f>
        <v/>
      </c>
      <c r="F1321" s="12">
        <f>IF(A1321="","",IF(L1321-$Q$1-3&lt;1,"",IF(COUNT(INDEX($C$5:$C$2004,(ROW()-4-$Q$1)-3):INDEX($C$5:$C$2004,(ROW()-4-$Q$1)))=4,AVERAGE(INDEX($C$5:$C$2004,(ROW()-4-$Q$1)-3):INDEX($C$5:$C$2004,(ROW()-4-$Q$1))),"")))</f>
        <v/>
      </c>
      <c r="G1321" s="12">
        <f>IF(A1321="","",IF(L1321-$Q$1&lt;1,"",IF(ISNUMBER(INDEX($M$5:$M$2004,(ROW()-4-$Q$1))),INDEX($M$5:$M$2004,(ROW()-4-$Q$1)),"")))</f>
        <v/>
      </c>
      <c r="H1321" s="11">
        <f>IF(AND(ISNUMBER(C1321),ISNUMBER(D1321),ISNUMBER(E1321),ISNUMBER(F1321),ISNUMBER(G1321)),ABS(D1321-C1321),"")</f>
        <v/>
      </c>
      <c r="I1321" s="11">
        <f>IF(ISNUMBER(H1321),ABS(E1321-C1321),"")</f>
        <v/>
      </c>
      <c r="J1321" s="12">
        <f>IF(ISNUMBER(H1321),ABS(F1321-C1321),"")</f>
        <v/>
      </c>
      <c r="K1321" s="12">
        <f>IF(ISNUMBER(H1321),ABS(G1321-C1321),"")</f>
        <v/>
      </c>
      <c r="L1321" s="11">
        <f>IF(A1321="","",IF(A1321=A1320,L1320+1,1))</f>
        <v/>
      </c>
      <c r="M1321" s="12">
        <f>IF(A1321="","",IF(L1321=1,IF(ISNUMBER(C1321),C1321,""),IF(ISNUMBER(C1321),IF(ISNUMBER(M1320),$Q$2*C1321+(1-$Q$2)*M1320,C1321),M1320)))</f>
        <v/>
      </c>
      <c r="N1321" s="11">
        <f>IF(A1321="","",IF(L1321=1,N1320+1,N1320))</f>
        <v/>
      </c>
    </row>
    <row r="1322">
      <c r="A1322" s="10" t="n"/>
      <c r="B1322" s="10" t="n"/>
      <c r="C1322" s="10" t="n"/>
      <c r="D1322" s="10" t="n"/>
      <c r="E1322" s="11">
        <f>IF(A1322="","",IF(L1322-$Q$1&lt;1,"",IF(ISNUMBER(INDEX($C$5:$C$2004,(ROW()-4-$Q$1))),INDEX($C$5:$C$2004,(ROW()-4-$Q$1)),"")))</f>
        <v/>
      </c>
      <c r="F1322" s="12">
        <f>IF(A1322="","",IF(L1322-$Q$1-3&lt;1,"",IF(COUNT(INDEX($C$5:$C$2004,(ROW()-4-$Q$1)-3):INDEX($C$5:$C$2004,(ROW()-4-$Q$1)))=4,AVERAGE(INDEX($C$5:$C$2004,(ROW()-4-$Q$1)-3):INDEX($C$5:$C$2004,(ROW()-4-$Q$1))),"")))</f>
        <v/>
      </c>
      <c r="G1322" s="12">
        <f>IF(A1322="","",IF(L1322-$Q$1&lt;1,"",IF(ISNUMBER(INDEX($M$5:$M$2004,(ROW()-4-$Q$1))),INDEX($M$5:$M$2004,(ROW()-4-$Q$1)),"")))</f>
        <v/>
      </c>
      <c r="H1322" s="11">
        <f>IF(AND(ISNUMBER(C1322),ISNUMBER(D1322),ISNUMBER(E1322),ISNUMBER(F1322),ISNUMBER(G1322)),ABS(D1322-C1322),"")</f>
        <v/>
      </c>
      <c r="I1322" s="11">
        <f>IF(ISNUMBER(H1322),ABS(E1322-C1322),"")</f>
        <v/>
      </c>
      <c r="J1322" s="12">
        <f>IF(ISNUMBER(H1322),ABS(F1322-C1322),"")</f>
        <v/>
      </c>
      <c r="K1322" s="12">
        <f>IF(ISNUMBER(H1322),ABS(G1322-C1322),"")</f>
        <v/>
      </c>
      <c r="L1322" s="11">
        <f>IF(A1322="","",IF(A1322=A1321,L1321+1,1))</f>
        <v/>
      </c>
      <c r="M1322" s="12">
        <f>IF(A1322="","",IF(L1322=1,IF(ISNUMBER(C1322),C1322,""),IF(ISNUMBER(C1322),IF(ISNUMBER(M1321),$Q$2*C1322+(1-$Q$2)*M1321,C1322),M1321)))</f>
        <v/>
      </c>
      <c r="N1322" s="11">
        <f>IF(A1322="","",IF(L1322=1,N1321+1,N1321))</f>
        <v/>
      </c>
    </row>
    <row r="1323">
      <c r="A1323" s="10" t="n"/>
      <c r="B1323" s="10" t="n"/>
      <c r="C1323" s="10" t="n"/>
      <c r="D1323" s="10" t="n"/>
      <c r="E1323" s="11">
        <f>IF(A1323="","",IF(L1323-$Q$1&lt;1,"",IF(ISNUMBER(INDEX($C$5:$C$2004,(ROW()-4-$Q$1))),INDEX($C$5:$C$2004,(ROW()-4-$Q$1)),"")))</f>
        <v/>
      </c>
      <c r="F1323" s="12">
        <f>IF(A1323="","",IF(L1323-$Q$1-3&lt;1,"",IF(COUNT(INDEX($C$5:$C$2004,(ROW()-4-$Q$1)-3):INDEX($C$5:$C$2004,(ROW()-4-$Q$1)))=4,AVERAGE(INDEX($C$5:$C$2004,(ROW()-4-$Q$1)-3):INDEX($C$5:$C$2004,(ROW()-4-$Q$1))),"")))</f>
        <v/>
      </c>
      <c r="G1323" s="12">
        <f>IF(A1323="","",IF(L1323-$Q$1&lt;1,"",IF(ISNUMBER(INDEX($M$5:$M$2004,(ROW()-4-$Q$1))),INDEX($M$5:$M$2004,(ROW()-4-$Q$1)),"")))</f>
        <v/>
      </c>
      <c r="H1323" s="11">
        <f>IF(AND(ISNUMBER(C1323),ISNUMBER(D1323),ISNUMBER(E1323),ISNUMBER(F1323),ISNUMBER(G1323)),ABS(D1323-C1323),"")</f>
        <v/>
      </c>
      <c r="I1323" s="11">
        <f>IF(ISNUMBER(H1323),ABS(E1323-C1323),"")</f>
        <v/>
      </c>
      <c r="J1323" s="12">
        <f>IF(ISNUMBER(H1323),ABS(F1323-C1323),"")</f>
        <v/>
      </c>
      <c r="K1323" s="12">
        <f>IF(ISNUMBER(H1323),ABS(G1323-C1323),"")</f>
        <v/>
      </c>
      <c r="L1323" s="11">
        <f>IF(A1323="","",IF(A1323=A1322,L1322+1,1))</f>
        <v/>
      </c>
      <c r="M1323" s="12">
        <f>IF(A1323="","",IF(L1323=1,IF(ISNUMBER(C1323),C1323,""),IF(ISNUMBER(C1323),IF(ISNUMBER(M1322),$Q$2*C1323+(1-$Q$2)*M1322,C1323),M1322)))</f>
        <v/>
      </c>
      <c r="N1323" s="11">
        <f>IF(A1323="","",IF(L1323=1,N1322+1,N1322))</f>
        <v/>
      </c>
    </row>
    <row r="1324">
      <c r="A1324" s="10" t="n"/>
      <c r="B1324" s="10" t="n"/>
      <c r="C1324" s="10" t="n"/>
      <c r="D1324" s="10" t="n"/>
      <c r="E1324" s="11">
        <f>IF(A1324="","",IF(L1324-$Q$1&lt;1,"",IF(ISNUMBER(INDEX($C$5:$C$2004,(ROW()-4-$Q$1))),INDEX($C$5:$C$2004,(ROW()-4-$Q$1)),"")))</f>
        <v/>
      </c>
      <c r="F1324" s="12">
        <f>IF(A1324="","",IF(L1324-$Q$1-3&lt;1,"",IF(COUNT(INDEX($C$5:$C$2004,(ROW()-4-$Q$1)-3):INDEX($C$5:$C$2004,(ROW()-4-$Q$1)))=4,AVERAGE(INDEX($C$5:$C$2004,(ROW()-4-$Q$1)-3):INDEX($C$5:$C$2004,(ROW()-4-$Q$1))),"")))</f>
        <v/>
      </c>
      <c r="G1324" s="12">
        <f>IF(A1324="","",IF(L1324-$Q$1&lt;1,"",IF(ISNUMBER(INDEX($M$5:$M$2004,(ROW()-4-$Q$1))),INDEX($M$5:$M$2004,(ROW()-4-$Q$1)),"")))</f>
        <v/>
      </c>
      <c r="H1324" s="11">
        <f>IF(AND(ISNUMBER(C1324),ISNUMBER(D1324),ISNUMBER(E1324),ISNUMBER(F1324),ISNUMBER(G1324)),ABS(D1324-C1324),"")</f>
        <v/>
      </c>
      <c r="I1324" s="11">
        <f>IF(ISNUMBER(H1324),ABS(E1324-C1324),"")</f>
        <v/>
      </c>
      <c r="J1324" s="12">
        <f>IF(ISNUMBER(H1324),ABS(F1324-C1324),"")</f>
        <v/>
      </c>
      <c r="K1324" s="12">
        <f>IF(ISNUMBER(H1324),ABS(G1324-C1324),"")</f>
        <v/>
      </c>
      <c r="L1324" s="11">
        <f>IF(A1324="","",IF(A1324=A1323,L1323+1,1))</f>
        <v/>
      </c>
      <c r="M1324" s="12">
        <f>IF(A1324="","",IF(L1324=1,IF(ISNUMBER(C1324),C1324,""),IF(ISNUMBER(C1324),IF(ISNUMBER(M1323),$Q$2*C1324+(1-$Q$2)*M1323,C1324),M1323)))</f>
        <v/>
      </c>
      <c r="N1324" s="11">
        <f>IF(A1324="","",IF(L1324=1,N1323+1,N1323))</f>
        <v/>
      </c>
    </row>
    <row r="1325">
      <c r="A1325" s="10" t="n"/>
      <c r="B1325" s="10" t="n"/>
      <c r="C1325" s="10" t="n"/>
      <c r="D1325" s="10" t="n"/>
      <c r="E1325" s="11">
        <f>IF(A1325="","",IF(L1325-$Q$1&lt;1,"",IF(ISNUMBER(INDEX($C$5:$C$2004,(ROW()-4-$Q$1))),INDEX($C$5:$C$2004,(ROW()-4-$Q$1)),"")))</f>
        <v/>
      </c>
      <c r="F1325" s="12">
        <f>IF(A1325="","",IF(L1325-$Q$1-3&lt;1,"",IF(COUNT(INDEX($C$5:$C$2004,(ROW()-4-$Q$1)-3):INDEX($C$5:$C$2004,(ROW()-4-$Q$1)))=4,AVERAGE(INDEX($C$5:$C$2004,(ROW()-4-$Q$1)-3):INDEX($C$5:$C$2004,(ROW()-4-$Q$1))),"")))</f>
        <v/>
      </c>
      <c r="G1325" s="12">
        <f>IF(A1325="","",IF(L1325-$Q$1&lt;1,"",IF(ISNUMBER(INDEX($M$5:$M$2004,(ROW()-4-$Q$1))),INDEX($M$5:$M$2004,(ROW()-4-$Q$1)),"")))</f>
        <v/>
      </c>
      <c r="H1325" s="11">
        <f>IF(AND(ISNUMBER(C1325),ISNUMBER(D1325),ISNUMBER(E1325),ISNUMBER(F1325),ISNUMBER(G1325)),ABS(D1325-C1325),"")</f>
        <v/>
      </c>
      <c r="I1325" s="11">
        <f>IF(ISNUMBER(H1325),ABS(E1325-C1325),"")</f>
        <v/>
      </c>
      <c r="J1325" s="12">
        <f>IF(ISNUMBER(H1325),ABS(F1325-C1325),"")</f>
        <v/>
      </c>
      <c r="K1325" s="12">
        <f>IF(ISNUMBER(H1325),ABS(G1325-C1325),"")</f>
        <v/>
      </c>
      <c r="L1325" s="11">
        <f>IF(A1325="","",IF(A1325=A1324,L1324+1,1))</f>
        <v/>
      </c>
      <c r="M1325" s="12">
        <f>IF(A1325="","",IF(L1325=1,IF(ISNUMBER(C1325),C1325,""),IF(ISNUMBER(C1325),IF(ISNUMBER(M1324),$Q$2*C1325+(1-$Q$2)*M1324,C1325),M1324)))</f>
        <v/>
      </c>
      <c r="N1325" s="11">
        <f>IF(A1325="","",IF(L1325=1,N1324+1,N1324))</f>
        <v/>
      </c>
    </row>
    <row r="1326">
      <c r="A1326" s="10" t="n"/>
      <c r="B1326" s="10" t="n"/>
      <c r="C1326" s="10" t="n"/>
      <c r="D1326" s="10" t="n"/>
      <c r="E1326" s="11">
        <f>IF(A1326="","",IF(L1326-$Q$1&lt;1,"",IF(ISNUMBER(INDEX($C$5:$C$2004,(ROW()-4-$Q$1))),INDEX($C$5:$C$2004,(ROW()-4-$Q$1)),"")))</f>
        <v/>
      </c>
      <c r="F1326" s="12">
        <f>IF(A1326="","",IF(L1326-$Q$1-3&lt;1,"",IF(COUNT(INDEX($C$5:$C$2004,(ROW()-4-$Q$1)-3):INDEX($C$5:$C$2004,(ROW()-4-$Q$1)))=4,AVERAGE(INDEX($C$5:$C$2004,(ROW()-4-$Q$1)-3):INDEX($C$5:$C$2004,(ROW()-4-$Q$1))),"")))</f>
        <v/>
      </c>
      <c r="G1326" s="12">
        <f>IF(A1326="","",IF(L1326-$Q$1&lt;1,"",IF(ISNUMBER(INDEX($M$5:$M$2004,(ROW()-4-$Q$1))),INDEX($M$5:$M$2004,(ROW()-4-$Q$1)),"")))</f>
        <v/>
      </c>
      <c r="H1326" s="11">
        <f>IF(AND(ISNUMBER(C1326),ISNUMBER(D1326),ISNUMBER(E1326),ISNUMBER(F1326),ISNUMBER(G1326)),ABS(D1326-C1326),"")</f>
        <v/>
      </c>
      <c r="I1326" s="11">
        <f>IF(ISNUMBER(H1326),ABS(E1326-C1326),"")</f>
        <v/>
      </c>
      <c r="J1326" s="12">
        <f>IF(ISNUMBER(H1326),ABS(F1326-C1326),"")</f>
        <v/>
      </c>
      <c r="K1326" s="12">
        <f>IF(ISNUMBER(H1326),ABS(G1326-C1326),"")</f>
        <v/>
      </c>
      <c r="L1326" s="11">
        <f>IF(A1326="","",IF(A1326=A1325,L1325+1,1))</f>
        <v/>
      </c>
      <c r="M1326" s="12">
        <f>IF(A1326="","",IF(L1326=1,IF(ISNUMBER(C1326),C1326,""),IF(ISNUMBER(C1326),IF(ISNUMBER(M1325),$Q$2*C1326+(1-$Q$2)*M1325,C1326),M1325)))</f>
        <v/>
      </c>
      <c r="N1326" s="11">
        <f>IF(A1326="","",IF(L1326=1,N1325+1,N1325))</f>
        <v/>
      </c>
    </row>
    <row r="1327">
      <c r="A1327" s="10" t="n"/>
      <c r="B1327" s="10" t="n"/>
      <c r="C1327" s="10" t="n"/>
      <c r="D1327" s="10" t="n"/>
      <c r="E1327" s="11">
        <f>IF(A1327="","",IF(L1327-$Q$1&lt;1,"",IF(ISNUMBER(INDEX($C$5:$C$2004,(ROW()-4-$Q$1))),INDEX($C$5:$C$2004,(ROW()-4-$Q$1)),"")))</f>
        <v/>
      </c>
      <c r="F1327" s="12">
        <f>IF(A1327="","",IF(L1327-$Q$1-3&lt;1,"",IF(COUNT(INDEX($C$5:$C$2004,(ROW()-4-$Q$1)-3):INDEX($C$5:$C$2004,(ROW()-4-$Q$1)))=4,AVERAGE(INDEX($C$5:$C$2004,(ROW()-4-$Q$1)-3):INDEX($C$5:$C$2004,(ROW()-4-$Q$1))),"")))</f>
        <v/>
      </c>
      <c r="G1327" s="12">
        <f>IF(A1327="","",IF(L1327-$Q$1&lt;1,"",IF(ISNUMBER(INDEX($M$5:$M$2004,(ROW()-4-$Q$1))),INDEX($M$5:$M$2004,(ROW()-4-$Q$1)),"")))</f>
        <v/>
      </c>
      <c r="H1327" s="11">
        <f>IF(AND(ISNUMBER(C1327),ISNUMBER(D1327),ISNUMBER(E1327),ISNUMBER(F1327),ISNUMBER(G1327)),ABS(D1327-C1327),"")</f>
        <v/>
      </c>
      <c r="I1327" s="11">
        <f>IF(ISNUMBER(H1327),ABS(E1327-C1327),"")</f>
        <v/>
      </c>
      <c r="J1327" s="12">
        <f>IF(ISNUMBER(H1327),ABS(F1327-C1327),"")</f>
        <v/>
      </c>
      <c r="K1327" s="12">
        <f>IF(ISNUMBER(H1327),ABS(G1327-C1327),"")</f>
        <v/>
      </c>
      <c r="L1327" s="11">
        <f>IF(A1327="","",IF(A1327=A1326,L1326+1,1))</f>
        <v/>
      </c>
      <c r="M1327" s="12">
        <f>IF(A1327="","",IF(L1327=1,IF(ISNUMBER(C1327),C1327,""),IF(ISNUMBER(C1327),IF(ISNUMBER(M1326),$Q$2*C1327+(1-$Q$2)*M1326,C1327),M1326)))</f>
        <v/>
      </c>
      <c r="N1327" s="11">
        <f>IF(A1327="","",IF(L1327=1,N1326+1,N1326))</f>
        <v/>
      </c>
    </row>
    <row r="1328">
      <c r="A1328" s="10" t="n"/>
      <c r="B1328" s="10" t="n"/>
      <c r="C1328" s="10" t="n"/>
      <c r="D1328" s="10" t="n"/>
      <c r="E1328" s="11">
        <f>IF(A1328="","",IF(L1328-$Q$1&lt;1,"",IF(ISNUMBER(INDEX($C$5:$C$2004,(ROW()-4-$Q$1))),INDEX($C$5:$C$2004,(ROW()-4-$Q$1)),"")))</f>
        <v/>
      </c>
      <c r="F1328" s="12">
        <f>IF(A1328="","",IF(L1328-$Q$1-3&lt;1,"",IF(COUNT(INDEX($C$5:$C$2004,(ROW()-4-$Q$1)-3):INDEX($C$5:$C$2004,(ROW()-4-$Q$1)))=4,AVERAGE(INDEX($C$5:$C$2004,(ROW()-4-$Q$1)-3):INDEX($C$5:$C$2004,(ROW()-4-$Q$1))),"")))</f>
        <v/>
      </c>
      <c r="G1328" s="12">
        <f>IF(A1328="","",IF(L1328-$Q$1&lt;1,"",IF(ISNUMBER(INDEX($M$5:$M$2004,(ROW()-4-$Q$1))),INDEX($M$5:$M$2004,(ROW()-4-$Q$1)),"")))</f>
        <v/>
      </c>
      <c r="H1328" s="11">
        <f>IF(AND(ISNUMBER(C1328),ISNUMBER(D1328),ISNUMBER(E1328),ISNUMBER(F1328),ISNUMBER(G1328)),ABS(D1328-C1328),"")</f>
        <v/>
      </c>
      <c r="I1328" s="11">
        <f>IF(ISNUMBER(H1328),ABS(E1328-C1328),"")</f>
        <v/>
      </c>
      <c r="J1328" s="12">
        <f>IF(ISNUMBER(H1328),ABS(F1328-C1328),"")</f>
        <v/>
      </c>
      <c r="K1328" s="12">
        <f>IF(ISNUMBER(H1328),ABS(G1328-C1328),"")</f>
        <v/>
      </c>
      <c r="L1328" s="11">
        <f>IF(A1328="","",IF(A1328=A1327,L1327+1,1))</f>
        <v/>
      </c>
      <c r="M1328" s="12">
        <f>IF(A1328="","",IF(L1328=1,IF(ISNUMBER(C1328),C1328,""),IF(ISNUMBER(C1328),IF(ISNUMBER(M1327),$Q$2*C1328+(1-$Q$2)*M1327,C1328),M1327)))</f>
        <v/>
      </c>
      <c r="N1328" s="11">
        <f>IF(A1328="","",IF(L1328=1,N1327+1,N1327))</f>
        <v/>
      </c>
    </row>
    <row r="1329">
      <c r="A1329" s="10" t="n"/>
      <c r="B1329" s="10" t="n"/>
      <c r="C1329" s="10" t="n"/>
      <c r="D1329" s="10" t="n"/>
      <c r="E1329" s="11">
        <f>IF(A1329="","",IF(L1329-$Q$1&lt;1,"",IF(ISNUMBER(INDEX($C$5:$C$2004,(ROW()-4-$Q$1))),INDEX($C$5:$C$2004,(ROW()-4-$Q$1)),"")))</f>
        <v/>
      </c>
      <c r="F1329" s="12">
        <f>IF(A1329="","",IF(L1329-$Q$1-3&lt;1,"",IF(COUNT(INDEX($C$5:$C$2004,(ROW()-4-$Q$1)-3):INDEX($C$5:$C$2004,(ROW()-4-$Q$1)))=4,AVERAGE(INDEX($C$5:$C$2004,(ROW()-4-$Q$1)-3):INDEX($C$5:$C$2004,(ROW()-4-$Q$1))),"")))</f>
        <v/>
      </c>
      <c r="G1329" s="12">
        <f>IF(A1329="","",IF(L1329-$Q$1&lt;1,"",IF(ISNUMBER(INDEX($M$5:$M$2004,(ROW()-4-$Q$1))),INDEX($M$5:$M$2004,(ROW()-4-$Q$1)),"")))</f>
        <v/>
      </c>
      <c r="H1329" s="11">
        <f>IF(AND(ISNUMBER(C1329),ISNUMBER(D1329),ISNUMBER(E1329),ISNUMBER(F1329),ISNUMBER(G1329)),ABS(D1329-C1329),"")</f>
        <v/>
      </c>
      <c r="I1329" s="11">
        <f>IF(ISNUMBER(H1329),ABS(E1329-C1329),"")</f>
        <v/>
      </c>
      <c r="J1329" s="12">
        <f>IF(ISNUMBER(H1329),ABS(F1329-C1329),"")</f>
        <v/>
      </c>
      <c r="K1329" s="12">
        <f>IF(ISNUMBER(H1329),ABS(G1329-C1329),"")</f>
        <v/>
      </c>
      <c r="L1329" s="11">
        <f>IF(A1329="","",IF(A1329=A1328,L1328+1,1))</f>
        <v/>
      </c>
      <c r="M1329" s="12">
        <f>IF(A1329="","",IF(L1329=1,IF(ISNUMBER(C1329),C1329,""),IF(ISNUMBER(C1329),IF(ISNUMBER(M1328),$Q$2*C1329+(1-$Q$2)*M1328,C1329),M1328)))</f>
        <v/>
      </c>
      <c r="N1329" s="11">
        <f>IF(A1329="","",IF(L1329=1,N1328+1,N1328))</f>
        <v/>
      </c>
    </row>
    <row r="1330">
      <c r="A1330" s="10" t="n"/>
      <c r="B1330" s="10" t="n"/>
      <c r="C1330" s="10" t="n"/>
      <c r="D1330" s="10" t="n"/>
      <c r="E1330" s="11">
        <f>IF(A1330="","",IF(L1330-$Q$1&lt;1,"",IF(ISNUMBER(INDEX($C$5:$C$2004,(ROW()-4-$Q$1))),INDEX($C$5:$C$2004,(ROW()-4-$Q$1)),"")))</f>
        <v/>
      </c>
      <c r="F1330" s="12">
        <f>IF(A1330="","",IF(L1330-$Q$1-3&lt;1,"",IF(COUNT(INDEX($C$5:$C$2004,(ROW()-4-$Q$1)-3):INDEX($C$5:$C$2004,(ROW()-4-$Q$1)))=4,AVERAGE(INDEX($C$5:$C$2004,(ROW()-4-$Q$1)-3):INDEX($C$5:$C$2004,(ROW()-4-$Q$1))),"")))</f>
        <v/>
      </c>
      <c r="G1330" s="12">
        <f>IF(A1330="","",IF(L1330-$Q$1&lt;1,"",IF(ISNUMBER(INDEX($M$5:$M$2004,(ROW()-4-$Q$1))),INDEX($M$5:$M$2004,(ROW()-4-$Q$1)),"")))</f>
        <v/>
      </c>
      <c r="H1330" s="11">
        <f>IF(AND(ISNUMBER(C1330),ISNUMBER(D1330),ISNUMBER(E1330),ISNUMBER(F1330),ISNUMBER(G1330)),ABS(D1330-C1330),"")</f>
        <v/>
      </c>
      <c r="I1330" s="11">
        <f>IF(ISNUMBER(H1330),ABS(E1330-C1330),"")</f>
        <v/>
      </c>
      <c r="J1330" s="12">
        <f>IF(ISNUMBER(H1330),ABS(F1330-C1330),"")</f>
        <v/>
      </c>
      <c r="K1330" s="12">
        <f>IF(ISNUMBER(H1330),ABS(G1330-C1330),"")</f>
        <v/>
      </c>
      <c r="L1330" s="11">
        <f>IF(A1330="","",IF(A1330=A1329,L1329+1,1))</f>
        <v/>
      </c>
      <c r="M1330" s="12">
        <f>IF(A1330="","",IF(L1330=1,IF(ISNUMBER(C1330),C1330,""),IF(ISNUMBER(C1330),IF(ISNUMBER(M1329),$Q$2*C1330+(1-$Q$2)*M1329,C1330),M1329)))</f>
        <v/>
      </c>
      <c r="N1330" s="11">
        <f>IF(A1330="","",IF(L1330=1,N1329+1,N1329))</f>
        <v/>
      </c>
    </row>
    <row r="1331">
      <c r="A1331" s="10" t="n"/>
      <c r="B1331" s="10" t="n"/>
      <c r="C1331" s="10" t="n"/>
      <c r="D1331" s="10" t="n"/>
      <c r="E1331" s="11">
        <f>IF(A1331="","",IF(L1331-$Q$1&lt;1,"",IF(ISNUMBER(INDEX($C$5:$C$2004,(ROW()-4-$Q$1))),INDEX($C$5:$C$2004,(ROW()-4-$Q$1)),"")))</f>
        <v/>
      </c>
      <c r="F1331" s="12">
        <f>IF(A1331="","",IF(L1331-$Q$1-3&lt;1,"",IF(COUNT(INDEX($C$5:$C$2004,(ROW()-4-$Q$1)-3):INDEX($C$5:$C$2004,(ROW()-4-$Q$1)))=4,AVERAGE(INDEX($C$5:$C$2004,(ROW()-4-$Q$1)-3):INDEX($C$5:$C$2004,(ROW()-4-$Q$1))),"")))</f>
        <v/>
      </c>
      <c r="G1331" s="12">
        <f>IF(A1331="","",IF(L1331-$Q$1&lt;1,"",IF(ISNUMBER(INDEX($M$5:$M$2004,(ROW()-4-$Q$1))),INDEX($M$5:$M$2004,(ROW()-4-$Q$1)),"")))</f>
        <v/>
      </c>
      <c r="H1331" s="11">
        <f>IF(AND(ISNUMBER(C1331),ISNUMBER(D1331),ISNUMBER(E1331),ISNUMBER(F1331),ISNUMBER(G1331)),ABS(D1331-C1331),"")</f>
        <v/>
      </c>
      <c r="I1331" s="11">
        <f>IF(ISNUMBER(H1331),ABS(E1331-C1331),"")</f>
        <v/>
      </c>
      <c r="J1331" s="12">
        <f>IF(ISNUMBER(H1331),ABS(F1331-C1331),"")</f>
        <v/>
      </c>
      <c r="K1331" s="12">
        <f>IF(ISNUMBER(H1331),ABS(G1331-C1331),"")</f>
        <v/>
      </c>
      <c r="L1331" s="11">
        <f>IF(A1331="","",IF(A1331=A1330,L1330+1,1))</f>
        <v/>
      </c>
      <c r="M1331" s="12">
        <f>IF(A1331="","",IF(L1331=1,IF(ISNUMBER(C1331),C1331,""),IF(ISNUMBER(C1331),IF(ISNUMBER(M1330),$Q$2*C1331+(1-$Q$2)*M1330,C1331),M1330)))</f>
        <v/>
      </c>
      <c r="N1331" s="11">
        <f>IF(A1331="","",IF(L1331=1,N1330+1,N1330))</f>
        <v/>
      </c>
    </row>
    <row r="1332">
      <c r="A1332" s="10" t="n"/>
      <c r="B1332" s="10" t="n"/>
      <c r="C1332" s="10" t="n"/>
      <c r="D1332" s="10" t="n"/>
      <c r="E1332" s="11">
        <f>IF(A1332="","",IF(L1332-$Q$1&lt;1,"",IF(ISNUMBER(INDEX($C$5:$C$2004,(ROW()-4-$Q$1))),INDEX($C$5:$C$2004,(ROW()-4-$Q$1)),"")))</f>
        <v/>
      </c>
      <c r="F1332" s="12">
        <f>IF(A1332="","",IF(L1332-$Q$1-3&lt;1,"",IF(COUNT(INDEX($C$5:$C$2004,(ROW()-4-$Q$1)-3):INDEX($C$5:$C$2004,(ROW()-4-$Q$1)))=4,AVERAGE(INDEX($C$5:$C$2004,(ROW()-4-$Q$1)-3):INDEX($C$5:$C$2004,(ROW()-4-$Q$1))),"")))</f>
        <v/>
      </c>
      <c r="G1332" s="12">
        <f>IF(A1332="","",IF(L1332-$Q$1&lt;1,"",IF(ISNUMBER(INDEX($M$5:$M$2004,(ROW()-4-$Q$1))),INDEX($M$5:$M$2004,(ROW()-4-$Q$1)),"")))</f>
        <v/>
      </c>
      <c r="H1332" s="11">
        <f>IF(AND(ISNUMBER(C1332),ISNUMBER(D1332),ISNUMBER(E1332),ISNUMBER(F1332),ISNUMBER(G1332)),ABS(D1332-C1332),"")</f>
        <v/>
      </c>
      <c r="I1332" s="11">
        <f>IF(ISNUMBER(H1332),ABS(E1332-C1332),"")</f>
        <v/>
      </c>
      <c r="J1332" s="12">
        <f>IF(ISNUMBER(H1332),ABS(F1332-C1332),"")</f>
        <v/>
      </c>
      <c r="K1332" s="12">
        <f>IF(ISNUMBER(H1332),ABS(G1332-C1332),"")</f>
        <v/>
      </c>
      <c r="L1332" s="11">
        <f>IF(A1332="","",IF(A1332=A1331,L1331+1,1))</f>
        <v/>
      </c>
      <c r="M1332" s="12">
        <f>IF(A1332="","",IF(L1332=1,IF(ISNUMBER(C1332),C1332,""),IF(ISNUMBER(C1332),IF(ISNUMBER(M1331),$Q$2*C1332+(1-$Q$2)*M1331,C1332),M1331)))</f>
        <v/>
      </c>
      <c r="N1332" s="11">
        <f>IF(A1332="","",IF(L1332=1,N1331+1,N1331))</f>
        <v/>
      </c>
    </row>
    <row r="1333">
      <c r="A1333" s="10" t="n"/>
      <c r="B1333" s="10" t="n"/>
      <c r="C1333" s="10" t="n"/>
      <c r="D1333" s="10" t="n"/>
      <c r="E1333" s="11">
        <f>IF(A1333="","",IF(L1333-$Q$1&lt;1,"",IF(ISNUMBER(INDEX($C$5:$C$2004,(ROW()-4-$Q$1))),INDEX($C$5:$C$2004,(ROW()-4-$Q$1)),"")))</f>
        <v/>
      </c>
      <c r="F1333" s="12">
        <f>IF(A1333="","",IF(L1333-$Q$1-3&lt;1,"",IF(COUNT(INDEX($C$5:$C$2004,(ROW()-4-$Q$1)-3):INDEX($C$5:$C$2004,(ROW()-4-$Q$1)))=4,AVERAGE(INDEX($C$5:$C$2004,(ROW()-4-$Q$1)-3):INDEX($C$5:$C$2004,(ROW()-4-$Q$1))),"")))</f>
        <v/>
      </c>
      <c r="G1333" s="12">
        <f>IF(A1333="","",IF(L1333-$Q$1&lt;1,"",IF(ISNUMBER(INDEX($M$5:$M$2004,(ROW()-4-$Q$1))),INDEX($M$5:$M$2004,(ROW()-4-$Q$1)),"")))</f>
        <v/>
      </c>
      <c r="H1333" s="11">
        <f>IF(AND(ISNUMBER(C1333),ISNUMBER(D1333),ISNUMBER(E1333),ISNUMBER(F1333),ISNUMBER(G1333)),ABS(D1333-C1333),"")</f>
        <v/>
      </c>
      <c r="I1333" s="11">
        <f>IF(ISNUMBER(H1333),ABS(E1333-C1333),"")</f>
        <v/>
      </c>
      <c r="J1333" s="12">
        <f>IF(ISNUMBER(H1333),ABS(F1333-C1333),"")</f>
        <v/>
      </c>
      <c r="K1333" s="12">
        <f>IF(ISNUMBER(H1333),ABS(G1333-C1333),"")</f>
        <v/>
      </c>
      <c r="L1333" s="11">
        <f>IF(A1333="","",IF(A1333=A1332,L1332+1,1))</f>
        <v/>
      </c>
      <c r="M1333" s="12">
        <f>IF(A1333="","",IF(L1333=1,IF(ISNUMBER(C1333),C1333,""),IF(ISNUMBER(C1333),IF(ISNUMBER(M1332),$Q$2*C1333+(1-$Q$2)*M1332,C1333),M1332)))</f>
        <v/>
      </c>
      <c r="N1333" s="11">
        <f>IF(A1333="","",IF(L1333=1,N1332+1,N1332))</f>
        <v/>
      </c>
    </row>
    <row r="1334">
      <c r="A1334" s="10" t="n"/>
      <c r="B1334" s="10" t="n"/>
      <c r="C1334" s="10" t="n"/>
      <c r="D1334" s="10" t="n"/>
      <c r="E1334" s="11">
        <f>IF(A1334="","",IF(L1334-$Q$1&lt;1,"",IF(ISNUMBER(INDEX($C$5:$C$2004,(ROW()-4-$Q$1))),INDEX($C$5:$C$2004,(ROW()-4-$Q$1)),"")))</f>
        <v/>
      </c>
      <c r="F1334" s="12">
        <f>IF(A1334="","",IF(L1334-$Q$1-3&lt;1,"",IF(COUNT(INDEX($C$5:$C$2004,(ROW()-4-$Q$1)-3):INDEX($C$5:$C$2004,(ROW()-4-$Q$1)))=4,AVERAGE(INDEX($C$5:$C$2004,(ROW()-4-$Q$1)-3):INDEX($C$5:$C$2004,(ROW()-4-$Q$1))),"")))</f>
        <v/>
      </c>
      <c r="G1334" s="12">
        <f>IF(A1334="","",IF(L1334-$Q$1&lt;1,"",IF(ISNUMBER(INDEX($M$5:$M$2004,(ROW()-4-$Q$1))),INDEX($M$5:$M$2004,(ROW()-4-$Q$1)),"")))</f>
        <v/>
      </c>
      <c r="H1334" s="11">
        <f>IF(AND(ISNUMBER(C1334),ISNUMBER(D1334),ISNUMBER(E1334),ISNUMBER(F1334),ISNUMBER(G1334)),ABS(D1334-C1334),"")</f>
        <v/>
      </c>
      <c r="I1334" s="11">
        <f>IF(ISNUMBER(H1334),ABS(E1334-C1334),"")</f>
        <v/>
      </c>
      <c r="J1334" s="12">
        <f>IF(ISNUMBER(H1334),ABS(F1334-C1334),"")</f>
        <v/>
      </c>
      <c r="K1334" s="12">
        <f>IF(ISNUMBER(H1334),ABS(G1334-C1334),"")</f>
        <v/>
      </c>
      <c r="L1334" s="11">
        <f>IF(A1334="","",IF(A1334=A1333,L1333+1,1))</f>
        <v/>
      </c>
      <c r="M1334" s="12">
        <f>IF(A1334="","",IF(L1334=1,IF(ISNUMBER(C1334),C1334,""),IF(ISNUMBER(C1334),IF(ISNUMBER(M1333),$Q$2*C1334+(1-$Q$2)*M1333,C1334),M1333)))</f>
        <v/>
      </c>
      <c r="N1334" s="11">
        <f>IF(A1334="","",IF(L1334=1,N1333+1,N1333))</f>
        <v/>
      </c>
    </row>
    <row r="1335">
      <c r="A1335" s="10" t="n"/>
      <c r="B1335" s="10" t="n"/>
      <c r="C1335" s="10" t="n"/>
      <c r="D1335" s="10" t="n"/>
      <c r="E1335" s="11">
        <f>IF(A1335="","",IF(L1335-$Q$1&lt;1,"",IF(ISNUMBER(INDEX($C$5:$C$2004,(ROW()-4-$Q$1))),INDEX($C$5:$C$2004,(ROW()-4-$Q$1)),"")))</f>
        <v/>
      </c>
      <c r="F1335" s="12">
        <f>IF(A1335="","",IF(L1335-$Q$1-3&lt;1,"",IF(COUNT(INDEX($C$5:$C$2004,(ROW()-4-$Q$1)-3):INDEX($C$5:$C$2004,(ROW()-4-$Q$1)))=4,AVERAGE(INDEX($C$5:$C$2004,(ROW()-4-$Q$1)-3):INDEX($C$5:$C$2004,(ROW()-4-$Q$1))),"")))</f>
        <v/>
      </c>
      <c r="G1335" s="12">
        <f>IF(A1335="","",IF(L1335-$Q$1&lt;1,"",IF(ISNUMBER(INDEX($M$5:$M$2004,(ROW()-4-$Q$1))),INDEX($M$5:$M$2004,(ROW()-4-$Q$1)),"")))</f>
        <v/>
      </c>
      <c r="H1335" s="11">
        <f>IF(AND(ISNUMBER(C1335),ISNUMBER(D1335),ISNUMBER(E1335),ISNUMBER(F1335),ISNUMBER(G1335)),ABS(D1335-C1335),"")</f>
        <v/>
      </c>
      <c r="I1335" s="11">
        <f>IF(ISNUMBER(H1335),ABS(E1335-C1335),"")</f>
        <v/>
      </c>
      <c r="J1335" s="12">
        <f>IF(ISNUMBER(H1335),ABS(F1335-C1335),"")</f>
        <v/>
      </c>
      <c r="K1335" s="12">
        <f>IF(ISNUMBER(H1335),ABS(G1335-C1335),"")</f>
        <v/>
      </c>
      <c r="L1335" s="11">
        <f>IF(A1335="","",IF(A1335=A1334,L1334+1,1))</f>
        <v/>
      </c>
      <c r="M1335" s="12">
        <f>IF(A1335="","",IF(L1335=1,IF(ISNUMBER(C1335),C1335,""),IF(ISNUMBER(C1335),IF(ISNUMBER(M1334),$Q$2*C1335+(1-$Q$2)*M1334,C1335),M1334)))</f>
        <v/>
      </c>
      <c r="N1335" s="11">
        <f>IF(A1335="","",IF(L1335=1,N1334+1,N1334))</f>
        <v/>
      </c>
    </row>
    <row r="1336">
      <c r="A1336" s="10" t="n"/>
      <c r="B1336" s="10" t="n"/>
      <c r="C1336" s="10" t="n"/>
      <c r="D1336" s="10" t="n"/>
      <c r="E1336" s="11">
        <f>IF(A1336="","",IF(L1336-$Q$1&lt;1,"",IF(ISNUMBER(INDEX($C$5:$C$2004,(ROW()-4-$Q$1))),INDEX($C$5:$C$2004,(ROW()-4-$Q$1)),"")))</f>
        <v/>
      </c>
      <c r="F1336" s="12">
        <f>IF(A1336="","",IF(L1336-$Q$1-3&lt;1,"",IF(COUNT(INDEX($C$5:$C$2004,(ROW()-4-$Q$1)-3):INDEX($C$5:$C$2004,(ROW()-4-$Q$1)))=4,AVERAGE(INDEX($C$5:$C$2004,(ROW()-4-$Q$1)-3):INDEX($C$5:$C$2004,(ROW()-4-$Q$1))),"")))</f>
        <v/>
      </c>
      <c r="G1336" s="12">
        <f>IF(A1336="","",IF(L1336-$Q$1&lt;1,"",IF(ISNUMBER(INDEX($M$5:$M$2004,(ROW()-4-$Q$1))),INDEX($M$5:$M$2004,(ROW()-4-$Q$1)),"")))</f>
        <v/>
      </c>
      <c r="H1336" s="11">
        <f>IF(AND(ISNUMBER(C1336),ISNUMBER(D1336),ISNUMBER(E1336),ISNUMBER(F1336),ISNUMBER(G1336)),ABS(D1336-C1336),"")</f>
        <v/>
      </c>
      <c r="I1336" s="11">
        <f>IF(ISNUMBER(H1336),ABS(E1336-C1336),"")</f>
        <v/>
      </c>
      <c r="J1336" s="12">
        <f>IF(ISNUMBER(H1336),ABS(F1336-C1336),"")</f>
        <v/>
      </c>
      <c r="K1336" s="12">
        <f>IF(ISNUMBER(H1336),ABS(G1336-C1336),"")</f>
        <v/>
      </c>
      <c r="L1336" s="11">
        <f>IF(A1336="","",IF(A1336=A1335,L1335+1,1))</f>
        <v/>
      </c>
      <c r="M1336" s="12">
        <f>IF(A1336="","",IF(L1336=1,IF(ISNUMBER(C1336),C1336,""),IF(ISNUMBER(C1336),IF(ISNUMBER(M1335),$Q$2*C1336+(1-$Q$2)*M1335,C1336),M1335)))</f>
        <v/>
      </c>
      <c r="N1336" s="11">
        <f>IF(A1336="","",IF(L1336=1,N1335+1,N1335))</f>
        <v/>
      </c>
    </row>
    <row r="1337">
      <c r="A1337" s="10" t="n"/>
      <c r="B1337" s="10" t="n"/>
      <c r="C1337" s="10" t="n"/>
      <c r="D1337" s="10" t="n"/>
      <c r="E1337" s="11">
        <f>IF(A1337="","",IF(L1337-$Q$1&lt;1,"",IF(ISNUMBER(INDEX($C$5:$C$2004,(ROW()-4-$Q$1))),INDEX($C$5:$C$2004,(ROW()-4-$Q$1)),"")))</f>
        <v/>
      </c>
      <c r="F1337" s="12">
        <f>IF(A1337="","",IF(L1337-$Q$1-3&lt;1,"",IF(COUNT(INDEX($C$5:$C$2004,(ROW()-4-$Q$1)-3):INDEX($C$5:$C$2004,(ROW()-4-$Q$1)))=4,AVERAGE(INDEX($C$5:$C$2004,(ROW()-4-$Q$1)-3):INDEX($C$5:$C$2004,(ROW()-4-$Q$1))),"")))</f>
        <v/>
      </c>
      <c r="G1337" s="12">
        <f>IF(A1337="","",IF(L1337-$Q$1&lt;1,"",IF(ISNUMBER(INDEX($M$5:$M$2004,(ROW()-4-$Q$1))),INDEX($M$5:$M$2004,(ROW()-4-$Q$1)),"")))</f>
        <v/>
      </c>
      <c r="H1337" s="11">
        <f>IF(AND(ISNUMBER(C1337),ISNUMBER(D1337),ISNUMBER(E1337),ISNUMBER(F1337),ISNUMBER(G1337)),ABS(D1337-C1337),"")</f>
        <v/>
      </c>
      <c r="I1337" s="11">
        <f>IF(ISNUMBER(H1337),ABS(E1337-C1337),"")</f>
        <v/>
      </c>
      <c r="J1337" s="12">
        <f>IF(ISNUMBER(H1337),ABS(F1337-C1337),"")</f>
        <v/>
      </c>
      <c r="K1337" s="12">
        <f>IF(ISNUMBER(H1337),ABS(G1337-C1337),"")</f>
        <v/>
      </c>
      <c r="L1337" s="11">
        <f>IF(A1337="","",IF(A1337=A1336,L1336+1,1))</f>
        <v/>
      </c>
      <c r="M1337" s="12">
        <f>IF(A1337="","",IF(L1337=1,IF(ISNUMBER(C1337),C1337,""),IF(ISNUMBER(C1337),IF(ISNUMBER(M1336),$Q$2*C1337+(1-$Q$2)*M1336,C1337),M1336)))</f>
        <v/>
      </c>
      <c r="N1337" s="11">
        <f>IF(A1337="","",IF(L1337=1,N1336+1,N1336))</f>
        <v/>
      </c>
    </row>
    <row r="1338">
      <c r="A1338" s="10" t="n"/>
      <c r="B1338" s="10" t="n"/>
      <c r="C1338" s="10" t="n"/>
      <c r="D1338" s="10" t="n"/>
      <c r="E1338" s="11">
        <f>IF(A1338="","",IF(L1338-$Q$1&lt;1,"",IF(ISNUMBER(INDEX($C$5:$C$2004,(ROW()-4-$Q$1))),INDEX($C$5:$C$2004,(ROW()-4-$Q$1)),"")))</f>
        <v/>
      </c>
      <c r="F1338" s="12">
        <f>IF(A1338="","",IF(L1338-$Q$1-3&lt;1,"",IF(COUNT(INDEX($C$5:$C$2004,(ROW()-4-$Q$1)-3):INDEX($C$5:$C$2004,(ROW()-4-$Q$1)))=4,AVERAGE(INDEX($C$5:$C$2004,(ROW()-4-$Q$1)-3):INDEX($C$5:$C$2004,(ROW()-4-$Q$1))),"")))</f>
        <v/>
      </c>
      <c r="G1338" s="12">
        <f>IF(A1338="","",IF(L1338-$Q$1&lt;1,"",IF(ISNUMBER(INDEX($M$5:$M$2004,(ROW()-4-$Q$1))),INDEX($M$5:$M$2004,(ROW()-4-$Q$1)),"")))</f>
        <v/>
      </c>
      <c r="H1338" s="11">
        <f>IF(AND(ISNUMBER(C1338),ISNUMBER(D1338),ISNUMBER(E1338),ISNUMBER(F1338),ISNUMBER(G1338)),ABS(D1338-C1338),"")</f>
        <v/>
      </c>
      <c r="I1338" s="11">
        <f>IF(ISNUMBER(H1338),ABS(E1338-C1338),"")</f>
        <v/>
      </c>
      <c r="J1338" s="12">
        <f>IF(ISNUMBER(H1338),ABS(F1338-C1338),"")</f>
        <v/>
      </c>
      <c r="K1338" s="12">
        <f>IF(ISNUMBER(H1338),ABS(G1338-C1338),"")</f>
        <v/>
      </c>
      <c r="L1338" s="11">
        <f>IF(A1338="","",IF(A1338=A1337,L1337+1,1))</f>
        <v/>
      </c>
      <c r="M1338" s="12">
        <f>IF(A1338="","",IF(L1338=1,IF(ISNUMBER(C1338),C1338,""),IF(ISNUMBER(C1338),IF(ISNUMBER(M1337),$Q$2*C1338+(1-$Q$2)*M1337,C1338),M1337)))</f>
        <v/>
      </c>
      <c r="N1338" s="11">
        <f>IF(A1338="","",IF(L1338=1,N1337+1,N1337))</f>
        <v/>
      </c>
    </row>
    <row r="1339">
      <c r="A1339" s="10" t="n"/>
      <c r="B1339" s="10" t="n"/>
      <c r="C1339" s="10" t="n"/>
      <c r="D1339" s="10" t="n"/>
      <c r="E1339" s="11">
        <f>IF(A1339="","",IF(L1339-$Q$1&lt;1,"",IF(ISNUMBER(INDEX($C$5:$C$2004,(ROW()-4-$Q$1))),INDEX($C$5:$C$2004,(ROW()-4-$Q$1)),"")))</f>
        <v/>
      </c>
      <c r="F1339" s="12">
        <f>IF(A1339="","",IF(L1339-$Q$1-3&lt;1,"",IF(COUNT(INDEX($C$5:$C$2004,(ROW()-4-$Q$1)-3):INDEX($C$5:$C$2004,(ROW()-4-$Q$1)))=4,AVERAGE(INDEX($C$5:$C$2004,(ROW()-4-$Q$1)-3):INDEX($C$5:$C$2004,(ROW()-4-$Q$1))),"")))</f>
        <v/>
      </c>
      <c r="G1339" s="12">
        <f>IF(A1339="","",IF(L1339-$Q$1&lt;1,"",IF(ISNUMBER(INDEX($M$5:$M$2004,(ROW()-4-$Q$1))),INDEX($M$5:$M$2004,(ROW()-4-$Q$1)),"")))</f>
        <v/>
      </c>
      <c r="H1339" s="11">
        <f>IF(AND(ISNUMBER(C1339),ISNUMBER(D1339),ISNUMBER(E1339),ISNUMBER(F1339),ISNUMBER(G1339)),ABS(D1339-C1339),"")</f>
        <v/>
      </c>
      <c r="I1339" s="11">
        <f>IF(ISNUMBER(H1339),ABS(E1339-C1339),"")</f>
        <v/>
      </c>
      <c r="J1339" s="12">
        <f>IF(ISNUMBER(H1339),ABS(F1339-C1339),"")</f>
        <v/>
      </c>
      <c r="K1339" s="12">
        <f>IF(ISNUMBER(H1339),ABS(G1339-C1339),"")</f>
        <v/>
      </c>
      <c r="L1339" s="11">
        <f>IF(A1339="","",IF(A1339=A1338,L1338+1,1))</f>
        <v/>
      </c>
      <c r="M1339" s="12">
        <f>IF(A1339="","",IF(L1339=1,IF(ISNUMBER(C1339),C1339,""),IF(ISNUMBER(C1339),IF(ISNUMBER(M1338),$Q$2*C1339+(1-$Q$2)*M1338,C1339),M1338)))</f>
        <v/>
      </c>
      <c r="N1339" s="11">
        <f>IF(A1339="","",IF(L1339=1,N1338+1,N1338))</f>
        <v/>
      </c>
    </row>
    <row r="1340">
      <c r="A1340" s="10" t="n"/>
      <c r="B1340" s="10" t="n"/>
      <c r="C1340" s="10" t="n"/>
      <c r="D1340" s="10" t="n"/>
      <c r="E1340" s="11">
        <f>IF(A1340="","",IF(L1340-$Q$1&lt;1,"",IF(ISNUMBER(INDEX($C$5:$C$2004,(ROW()-4-$Q$1))),INDEX($C$5:$C$2004,(ROW()-4-$Q$1)),"")))</f>
        <v/>
      </c>
      <c r="F1340" s="12">
        <f>IF(A1340="","",IF(L1340-$Q$1-3&lt;1,"",IF(COUNT(INDEX($C$5:$C$2004,(ROW()-4-$Q$1)-3):INDEX($C$5:$C$2004,(ROW()-4-$Q$1)))=4,AVERAGE(INDEX($C$5:$C$2004,(ROW()-4-$Q$1)-3):INDEX($C$5:$C$2004,(ROW()-4-$Q$1))),"")))</f>
        <v/>
      </c>
      <c r="G1340" s="12">
        <f>IF(A1340="","",IF(L1340-$Q$1&lt;1,"",IF(ISNUMBER(INDEX($M$5:$M$2004,(ROW()-4-$Q$1))),INDEX($M$5:$M$2004,(ROW()-4-$Q$1)),"")))</f>
        <v/>
      </c>
      <c r="H1340" s="11">
        <f>IF(AND(ISNUMBER(C1340),ISNUMBER(D1340),ISNUMBER(E1340),ISNUMBER(F1340),ISNUMBER(G1340)),ABS(D1340-C1340),"")</f>
        <v/>
      </c>
      <c r="I1340" s="11">
        <f>IF(ISNUMBER(H1340),ABS(E1340-C1340),"")</f>
        <v/>
      </c>
      <c r="J1340" s="12">
        <f>IF(ISNUMBER(H1340),ABS(F1340-C1340),"")</f>
        <v/>
      </c>
      <c r="K1340" s="12">
        <f>IF(ISNUMBER(H1340),ABS(G1340-C1340),"")</f>
        <v/>
      </c>
      <c r="L1340" s="11">
        <f>IF(A1340="","",IF(A1340=A1339,L1339+1,1))</f>
        <v/>
      </c>
      <c r="M1340" s="12">
        <f>IF(A1340="","",IF(L1340=1,IF(ISNUMBER(C1340),C1340,""),IF(ISNUMBER(C1340),IF(ISNUMBER(M1339),$Q$2*C1340+(1-$Q$2)*M1339,C1340),M1339)))</f>
        <v/>
      </c>
      <c r="N1340" s="11">
        <f>IF(A1340="","",IF(L1340=1,N1339+1,N1339))</f>
        <v/>
      </c>
    </row>
    <row r="1341">
      <c r="A1341" s="10" t="n"/>
      <c r="B1341" s="10" t="n"/>
      <c r="C1341" s="10" t="n"/>
      <c r="D1341" s="10" t="n"/>
      <c r="E1341" s="11">
        <f>IF(A1341="","",IF(L1341-$Q$1&lt;1,"",IF(ISNUMBER(INDEX($C$5:$C$2004,(ROW()-4-$Q$1))),INDEX($C$5:$C$2004,(ROW()-4-$Q$1)),"")))</f>
        <v/>
      </c>
      <c r="F1341" s="12">
        <f>IF(A1341="","",IF(L1341-$Q$1-3&lt;1,"",IF(COUNT(INDEX($C$5:$C$2004,(ROW()-4-$Q$1)-3):INDEX($C$5:$C$2004,(ROW()-4-$Q$1)))=4,AVERAGE(INDEX($C$5:$C$2004,(ROW()-4-$Q$1)-3):INDEX($C$5:$C$2004,(ROW()-4-$Q$1))),"")))</f>
        <v/>
      </c>
      <c r="G1341" s="12">
        <f>IF(A1341="","",IF(L1341-$Q$1&lt;1,"",IF(ISNUMBER(INDEX($M$5:$M$2004,(ROW()-4-$Q$1))),INDEX($M$5:$M$2004,(ROW()-4-$Q$1)),"")))</f>
        <v/>
      </c>
      <c r="H1341" s="11">
        <f>IF(AND(ISNUMBER(C1341),ISNUMBER(D1341),ISNUMBER(E1341),ISNUMBER(F1341),ISNUMBER(G1341)),ABS(D1341-C1341),"")</f>
        <v/>
      </c>
      <c r="I1341" s="11">
        <f>IF(ISNUMBER(H1341),ABS(E1341-C1341),"")</f>
        <v/>
      </c>
      <c r="J1341" s="12">
        <f>IF(ISNUMBER(H1341),ABS(F1341-C1341),"")</f>
        <v/>
      </c>
      <c r="K1341" s="12">
        <f>IF(ISNUMBER(H1341),ABS(G1341-C1341),"")</f>
        <v/>
      </c>
      <c r="L1341" s="11">
        <f>IF(A1341="","",IF(A1341=A1340,L1340+1,1))</f>
        <v/>
      </c>
      <c r="M1341" s="12">
        <f>IF(A1341="","",IF(L1341=1,IF(ISNUMBER(C1341),C1341,""),IF(ISNUMBER(C1341),IF(ISNUMBER(M1340),$Q$2*C1341+(1-$Q$2)*M1340,C1341),M1340)))</f>
        <v/>
      </c>
      <c r="N1341" s="11">
        <f>IF(A1341="","",IF(L1341=1,N1340+1,N1340))</f>
        <v/>
      </c>
    </row>
    <row r="1342">
      <c r="A1342" s="10" t="n"/>
      <c r="B1342" s="10" t="n"/>
      <c r="C1342" s="10" t="n"/>
      <c r="D1342" s="10" t="n"/>
      <c r="E1342" s="11">
        <f>IF(A1342="","",IF(L1342-$Q$1&lt;1,"",IF(ISNUMBER(INDEX($C$5:$C$2004,(ROW()-4-$Q$1))),INDEX($C$5:$C$2004,(ROW()-4-$Q$1)),"")))</f>
        <v/>
      </c>
      <c r="F1342" s="12">
        <f>IF(A1342="","",IF(L1342-$Q$1-3&lt;1,"",IF(COUNT(INDEX($C$5:$C$2004,(ROW()-4-$Q$1)-3):INDEX($C$5:$C$2004,(ROW()-4-$Q$1)))=4,AVERAGE(INDEX($C$5:$C$2004,(ROW()-4-$Q$1)-3):INDEX($C$5:$C$2004,(ROW()-4-$Q$1))),"")))</f>
        <v/>
      </c>
      <c r="G1342" s="12">
        <f>IF(A1342="","",IF(L1342-$Q$1&lt;1,"",IF(ISNUMBER(INDEX($M$5:$M$2004,(ROW()-4-$Q$1))),INDEX($M$5:$M$2004,(ROW()-4-$Q$1)),"")))</f>
        <v/>
      </c>
      <c r="H1342" s="11">
        <f>IF(AND(ISNUMBER(C1342),ISNUMBER(D1342),ISNUMBER(E1342),ISNUMBER(F1342),ISNUMBER(G1342)),ABS(D1342-C1342),"")</f>
        <v/>
      </c>
      <c r="I1342" s="11">
        <f>IF(ISNUMBER(H1342),ABS(E1342-C1342),"")</f>
        <v/>
      </c>
      <c r="J1342" s="12">
        <f>IF(ISNUMBER(H1342),ABS(F1342-C1342),"")</f>
        <v/>
      </c>
      <c r="K1342" s="12">
        <f>IF(ISNUMBER(H1342),ABS(G1342-C1342),"")</f>
        <v/>
      </c>
      <c r="L1342" s="11">
        <f>IF(A1342="","",IF(A1342=A1341,L1341+1,1))</f>
        <v/>
      </c>
      <c r="M1342" s="12">
        <f>IF(A1342="","",IF(L1342=1,IF(ISNUMBER(C1342),C1342,""),IF(ISNUMBER(C1342),IF(ISNUMBER(M1341),$Q$2*C1342+(1-$Q$2)*M1341,C1342),M1341)))</f>
        <v/>
      </c>
      <c r="N1342" s="11">
        <f>IF(A1342="","",IF(L1342=1,N1341+1,N1341))</f>
        <v/>
      </c>
    </row>
    <row r="1343">
      <c r="A1343" s="10" t="n"/>
      <c r="B1343" s="10" t="n"/>
      <c r="C1343" s="10" t="n"/>
      <c r="D1343" s="10" t="n"/>
      <c r="E1343" s="11">
        <f>IF(A1343="","",IF(L1343-$Q$1&lt;1,"",IF(ISNUMBER(INDEX($C$5:$C$2004,(ROW()-4-$Q$1))),INDEX($C$5:$C$2004,(ROW()-4-$Q$1)),"")))</f>
        <v/>
      </c>
      <c r="F1343" s="12">
        <f>IF(A1343="","",IF(L1343-$Q$1-3&lt;1,"",IF(COUNT(INDEX($C$5:$C$2004,(ROW()-4-$Q$1)-3):INDEX($C$5:$C$2004,(ROW()-4-$Q$1)))=4,AVERAGE(INDEX($C$5:$C$2004,(ROW()-4-$Q$1)-3):INDEX($C$5:$C$2004,(ROW()-4-$Q$1))),"")))</f>
        <v/>
      </c>
      <c r="G1343" s="12">
        <f>IF(A1343="","",IF(L1343-$Q$1&lt;1,"",IF(ISNUMBER(INDEX($M$5:$M$2004,(ROW()-4-$Q$1))),INDEX($M$5:$M$2004,(ROW()-4-$Q$1)),"")))</f>
        <v/>
      </c>
      <c r="H1343" s="11">
        <f>IF(AND(ISNUMBER(C1343),ISNUMBER(D1343),ISNUMBER(E1343),ISNUMBER(F1343),ISNUMBER(G1343)),ABS(D1343-C1343),"")</f>
        <v/>
      </c>
      <c r="I1343" s="11">
        <f>IF(ISNUMBER(H1343),ABS(E1343-C1343),"")</f>
        <v/>
      </c>
      <c r="J1343" s="12">
        <f>IF(ISNUMBER(H1343),ABS(F1343-C1343),"")</f>
        <v/>
      </c>
      <c r="K1343" s="12">
        <f>IF(ISNUMBER(H1343),ABS(G1343-C1343),"")</f>
        <v/>
      </c>
      <c r="L1343" s="11">
        <f>IF(A1343="","",IF(A1343=A1342,L1342+1,1))</f>
        <v/>
      </c>
      <c r="M1343" s="12">
        <f>IF(A1343="","",IF(L1343=1,IF(ISNUMBER(C1343),C1343,""),IF(ISNUMBER(C1343),IF(ISNUMBER(M1342),$Q$2*C1343+(1-$Q$2)*M1342,C1343),M1342)))</f>
        <v/>
      </c>
      <c r="N1343" s="11">
        <f>IF(A1343="","",IF(L1343=1,N1342+1,N1342))</f>
        <v/>
      </c>
    </row>
    <row r="1344">
      <c r="A1344" s="10" t="n"/>
      <c r="B1344" s="10" t="n"/>
      <c r="C1344" s="10" t="n"/>
      <c r="D1344" s="10" t="n"/>
      <c r="E1344" s="11">
        <f>IF(A1344="","",IF(L1344-$Q$1&lt;1,"",IF(ISNUMBER(INDEX($C$5:$C$2004,(ROW()-4-$Q$1))),INDEX($C$5:$C$2004,(ROW()-4-$Q$1)),"")))</f>
        <v/>
      </c>
      <c r="F1344" s="12">
        <f>IF(A1344="","",IF(L1344-$Q$1-3&lt;1,"",IF(COUNT(INDEX($C$5:$C$2004,(ROW()-4-$Q$1)-3):INDEX($C$5:$C$2004,(ROW()-4-$Q$1)))=4,AVERAGE(INDEX($C$5:$C$2004,(ROW()-4-$Q$1)-3):INDEX($C$5:$C$2004,(ROW()-4-$Q$1))),"")))</f>
        <v/>
      </c>
      <c r="G1344" s="12">
        <f>IF(A1344="","",IF(L1344-$Q$1&lt;1,"",IF(ISNUMBER(INDEX($M$5:$M$2004,(ROW()-4-$Q$1))),INDEX($M$5:$M$2004,(ROW()-4-$Q$1)),"")))</f>
        <v/>
      </c>
      <c r="H1344" s="11">
        <f>IF(AND(ISNUMBER(C1344),ISNUMBER(D1344),ISNUMBER(E1344),ISNUMBER(F1344),ISNUMBER(G1344)),ABS(D1344-C1344),"")</f>
        <v/>
      </c>
      <c r="I1344" s="11">
        <f>IF(ISNUMBER(H1344),ABS(E1344-C1344),"")</f>
        <v/>
      </c>
      <c r="J1344" s="12">
        <f>IF(ISNUMBER(H1344),ABS(F1344-C1344),"")</f>
        <v/>
      </c>
      <c r="K1344" s="12">
        <f>IF(ISNUMBER(H1344),ABS(G1344-C1344),"")</f>
        <v/>
      </c>
      <c r="L1344" s="11">
        <f>IF(A1344="","",IF(A1344=A1343,L1343+1,1))</f>
        <v/>
      </c>
      <c r="M1344" s="12">
        <f>IF(A1344="","",IF(L1344=1,IF(ISNUMBER(C1344),C1344,""),IF(ISNUMBER(C1344),IF(ISNUMBER(M1343),$Q$2*C1344+(1-$Q$2)*M1343,C1344),M1343)))</f>
        <v/>
      </c>
      <c r="N1344" s="11">
        <f>IF(A1344="","",IF(L1344=1,N1343+1,N1343))</f>
        <v/>
      </c>
    </row>
    <row r="1345">
      <c r="A1345" s="10" t="n"/>
      <c r="B1345" s="10" t="n"/>
      <c r="C1345" s="10" t="n"/>
      <c r="D1345" s="10" t="n"/>
      <c r="E1345" s="11">
        <f>IF(A1345="","",IF(L1345-$Q$1&lt;1,"",IF(ISNUMBER(INDEX($C$5:$C$2004,(ROW()-4-$Q$1))),INDEX($C$5:$C$2004,(ROW()-4-$Q$1)),"")))</f>
        <v/>
      </c>
      <c r="F1345" s="12">
        <f>IF(A1345="","",IF(L1345-$Q$1-3&lt;1,"",IF(COUNT(INDEX($C$5:$C$2004,(ROW()-4-$Q$1)-3):INDEX($C$5:$C$2004,(ROW()-4-$Q$1)))=4,AVERAGE(INDEX($C$5:$C$2004,(ROW()-4-$Q$1)-3):INDEX($C$5:$C$2004,(ROW()-4-$Q$1))),"")))</f>
        <v/>
      </c>
      <c r="G1345" s="12">
        <f>IF(A1345="","",IF(L1345-$Q$1&lt;1,"",IF(ISNUMBER(INDEX($M$5:$M$2004,(ROW()-4-$Q$1))),INDEX($M$5:$M$2004,(ROW()-4-$Q$1)),"")))</f>
        <v/>
      </c>
      <c r="H1345" s="11">
        <f>IF(AND(ISNUMBER(C1345),ISNUMBER(D1345),ISNUMBER(E1345),ISNUMBER(F1345),ISNUMBER(G1345)),ABS(D1345-C1345),"")</f>
        <v/>
      </c>
      <c r="I1345" s="11">
        <f>IF(ISNUMBER(H1345),ABS(E1345-C1345),"")</f>
        <v/>
      </c>
      <c r="J1345" s="12">
        <f>IF(ISNUMBER(H1345),ABS(F1345-C1345),"")</f>
        <v/>
      </c>
      <c r="K1345" s="12">
        <f>IF(ISNUMBER(H1345),ABS(G1345-C1345),"")</f>
        <v/>
      </c>
      <c r="L1345" s="11">
        <f>IF(A1345="","",IF(A1345=A1344,L1344+1,1))</f>
        <v/>
      </c>
      <c r="M1345" s="12">
        <f>IF(A1345="","",IF(L1345=1,IF(ISNUMBER(C1345),C1345,""),IF(ISNUMBER(C1345),IF(ISNUMBER(M1344),$Q$2*C1345+(1-$Q$2)*M1344,C1345),M1344)))</f>
        <v/>
      </c>
      <c r="N1345" s="11">
        <f>IF(A1345="","",IF(L1345=1,N1344+1,N1344))</f>
        <v/>
      </c>
    </row>
    <row r="1346">
      <c r="A1346" s="10" t="n"/>
      <c r="B1346" s="10" t="n"/>
      <c r="C1346" s="10" t="n"/>
      <c r="D1346" s="10" t="n"/>
      <c r="E1346" s="11">
        <f>IF(A1346="","",IF(L1346-$Q$1&lt;1,"",IF(ISNUMBER(INDEX($C$5:$C$2004,(ROW()-4-$Q$1))),INDEX($C$5:$C$2004,(ROW()-4-$Q$1)),"")))</f>
        <v/>
      </c>
      <c r="F1346" s="12">
        <f>IF(A1346="","",IF(L1346-$Q$1-3&lt;1,"",IF(COUNT(INDEX($C$5:$C$2004,(ROW()-4-$Q$1)-3):INDEX($C$5:$C$2004,(ROW()-4-$Q$1)))=4,AVERAGE(INDEX($C$5:$C$2004,(ROW()-4-$Q$1)-3):INDEX($C$5:$C$2004,(ROW()-4-$Q$1))),"")))</f>
        <v/>
      </c>
      <c r="G1346" s="12">
        <f>IF(A1346="","",IF(L1346-$Q$1&lt;1,"",IF(ISNUMBER(INDEX($M$5:$M$2004,(ROW()-4-$Q$1))),INDEX($M$5:$M$2004,(ROW()-4-$Q$1)),"")))</f>
        <v/>
      </c>
      <c r="H1346" s="11">
        <f>IF(AND(ISNUMBER(C1346),ISNUMBER(D1346),ISNUMBER(E1346),ISNUMBER(F1346),ISNUMBER(G1346)),ABS(D1346-C1346),"")</f>
        <v/>
      </c>
      <c r="I1346" s="11">
        <f>IF(ISNUMBER(H1346),ABS(E1346-C1346),"")</f>
        <v/>
      </c>
      <c r="J1346" s="12">
        <f>IF(ISNUMBER(H1346),ABS(F1346-C1346),"")</f>
        <v/>
      </c>
      <c r="K1346" s="12">
        <f>IF(ISNUMBER(H1346),ABS(G1346-C1346),"")</f>
        <v/>
      </c>
      <c r="L1346" s="11">
        <f>IF(A1346="","",IF(A1346=A1345,L1345+1,1))</f>
        <v/>
      </c>
      <c r="M1346" s="12">
        <f>IF(A1346="","",IF(L1346=1,IF(ISNUMBER(C1346),C1346,""),IF(ISNUMBER(C1346),IF(ISNUMBER(M1345),$Q$2*C1346+(1-$Q$2)*M1345,C1346),M1345)))</f>
        <v/>
      </c>
      <c r="N1346" s="11">
        <f>IF(A1346="","",IF(L1346=1,N1345+1,N1345))</f>
        <v/>
      </c>
    </row>
    <row r="1347">
      <c r="A1347" s="10" t="n"/>
      <c r="B1347" s="10" t="n"/>
      <c r="C1347" s="10" t="n"/>
      <c r="D1347" s="10" t="n"/>
      <c r="E1347" s="11">
        <f>IF(A1347="","",IF(L1347-$Q$1&lt;1,"",IF(ISNUMBER(INDEX($C$5:$C$2004,(ROW()-4-$Q$1))),INDEX($C$5:$C$2004,(ROW()-4-$Q$1)),"")))</f>
        <v/>
      </c>
      <c r="F1347" s="12">
        <f>IF(A1347="","",IF(L1347-$Q$1-3&lt;1,"",IF(COUNT(INDEX($C$5:$C$2004,(ROW()-4-$Q$1)-3):INDEX($C$5:$C$2004,(ROW()-4-$Q$1)))=4,AVERAGE(INDEX($C$5:$C$2004,(ROW()-4-$Q$1)-3):INDEX($C$5:$C$2004,(ROW()-4-$Q$1))),"")))</f>
        <v/>
      </c>
      <c r="G1347" s="12">
        <f>IF(A1347="","",IF(L1347-$Q$1&lt;1,"",IF(ISNUMBER(INDEX($M$5:$M$2004,(ROW()-4-$Q$1))),INDEX($M$5:$M$2004,(ROW()-4-$Q$1)),"")))</f>
        <v/>
      </c>
      <c r="H1347" s="11">
        <f>IF(AND(ISNUMBER(C1347),ISNUMBER(D1347),ISNUMBER(E1347),ISNUMBER(F1347),ISNUMBER(G1347)),ABS(D1347-C1347),"")</f>
        <v/>
      </c>
      <c r="I1347" s="11">
        <f>IF(ISNUMBER(H1347),ABS(E1347-C1347),"")</f>
        <v/>
      </c>
      <c r="J1347" s="12">
        <f>IF(ISNUMBER(H1347),ABS(F1347-C1347),"")</f>
        <v/>
      </c>
      <c r="K1347" s="12">
        <f>IF(ISNUMBER(H1347),ABS(G1347-C1347),"")</f>
        <v/>
      </c>
      <c r="L1347" s="11">
        <f>IF(A1347="","",IF(A1347=A1346,L1346+1,1))</f>
        <v/>
      </c>
      <c r="M1347" s="12">
        <f>IF(A1347="","",IF(L1347=1,IF(ISNUMBER(C1347),C1347,""),IF(ISNUMBER(C1347),IF(ISNUMBER(M1346),$Q$2*C1347+(1-$Q$2)*M1346,C1347),M1346)))</f>
        <v/>
      </c>
      <c r="N1347" s="11">
        <f>IF(A1347="","",IF(L1347=1,N1346+1,N1346))</f>
        <v/>
      </c>
    </row>
    <row r="1348">
      <c r="A1348" s="10" t="n"/>
      <c r="B1348" s="10" t="n"/>
      <c r="C1348" s="10" t="n"/>
      <c r="D1348" s="10" t="n"/>
      <c r="E1348" s="11">
        <f>IF(A1348="","",IF(L1348-$Q$1&lt;1,"",IF(ISNUMBER(INDEX($C$5:$C$2004,(ROW()-4-$Q$1))),INDEX($C$5:$C$2004,(ROW()-4-$Q$1)),"")))</f>
        <v/>
      </c>
      <c r="F1348" s="12">
        <f>IF(A1348="","",IF(L1348-$Q$1-3&lt;1,"",IF(COUNT(INDEX($C$5:$C$2004,(ROW()-4-$Q$1)-3):INDEX($C$5:$C$2004,(ROW()-4-$Q$1)))=4,AVERAGE(INDEX($C$5:$C$2004,(ROW()-4-$Q$1)-3):INDEX($C$5:$C$2004,(ROW()-4-$Q$1))),"")))</f>
        <v/>
      </c>
      <c r="G1348" s="12">
        <f>IF(A1348="","",IF(L1348-$Q$1&lt;1,"",IF(ISNUMBER(INDEX($M$5:$M$2004,(ROW()-4-$Q$1))),INDEX($M$5:$M$2004,(ROW()-4-$Q$1)),"")))</f>
        <v/>
      </c>
      <c r="H1348" s="11">
        <f>IF(AND(ISNUMBER(C1348),ISNUMBER(D1348),ISNUMBER(E1348),ISNUMBER(F1348),ISNUMBER(G1348)),ABS(D1348-C1348),"")</f>
        <v/>
      </c>
      <c r="I1348" s="11">
        <f>IF(ISNUMBER(H1348),ABS(E1348-C1348),"")</f>
        <v/>
      </c>
      <c r="J1348" s="12">
        <f>IF(ISNUMBER(H1348),ABS(F1348-C1348),"")</f>
        <v/>
      </c>
      <c r="K1348" s="12">
        <f>IF(ISNUMBER(H1348),ABS(G1348-C1348),"")</f>
        <v/>
      </c>
      <c r="L1348" s="11">
        <f>IF(A1348="","",IF(A1348=A1347,L1347+1,1))</f>
        <v/>
      </c>
      <c r="M1348" s="12">
        <f>IF(A1348="","",IF(L1348=1,IF(ISNUMBER(C1348),C1348,""),IF(ISNUMBER(C1348),IF(ISNUMBER(M1347),$Q$2*C1348+(1-$Q$2)*M1347,C1348),M1347)))</f>
        <v/>
      </c>
      <c r="N1348" s="11">
        <f>IF(A1348="","",IF(L1348=1,N1347+1,N1347))</f>
        <v/>
      </c>
    </row>
    <row r="1349">
      <c r="A1349" s="10" t="n"/>
      <c r="B1349" s="10" t="n"/>
      <c r="C1349" s="10" t="n"/>
      <c r="D1349" s="10" t="n"/>
      <c r="E1349" s="11">
        <f>IF(A1349="","",IF(L1349-$Q$1&lt;1,"",IF(ISNUMBER(INDEX($C$5:$C$2004,(ROW()-4-$Q$1))),INDEX($C$5:$C$2004,(ROW()-4-$Q$1)),"")))</f>
        <v/>
      </c>
      <c r="F1349" s="12">
        <f>IF(A1349="","",IF(L1349-$Q$1-3&lt;1,"",IF(COUNT(INDEX($C$5:$C$2004,(ROW()-4-$Q$1)-3):INDEX($C$5:$C$2004,(ROW()-4-$Q$1)))=4,AVERAGE(INDEX($C$5:$C$2004,(ROW()-4-$Q$1)-3):INDEX($C$5:$C$2004,(ROW()-4-$Q$1))),"")))</f>
        <v/>
      </c>
      <c r="G1349" s="12">
        <f>IF(A1349="","",IF(L1349-$Q$1&lt;1,"",IF(ISNUMBER(INDEX($M$5:$M$2004,(ROW()-4-$Q$1))),INDEX($M$5:$M$2004,(ROW()-4-$Q$1)),"")))</f>
        <v/>
      </c>
      <c r="H1349" s="11">
        <f>IF(AND(ISNUMBER(C1349),ISNUMBER(D1349),ISNUMBER(E1349),ISNUMBER(F1349),ISNUMBER(G1349)),ABS(D1349-C1349),"")</f>
        <v/>
      </c>
      <c r="I1349" s="11">
        <f>IF(ISNUMBER(H1349),ABS(E1349-C1349),"")</f>
        <v/>
      </c>
      <c r="J1349" s="12">
        <f>IF(ISNUMBER(H1349),ABS(F1349-C1349),"")</f>
        <v/>
      </c>
      <c r="K1349" s="12">
        <f>IF(ISNUMBER(H1349),ABS(G1349-C1349),"")</f>
        <v/>
      </c>
      <c r="L1349" s="11">
        <f>IF(A1349="","",IF(A1349=A1348,L1348+1,1))</f>
        <v/>
      </c>
      <c r="M1349" s="12">
        <f>IF(A1349="","",IF(L1349=1,IF(ISNUMBER(C1349),C1349,""),IF(ISNUMBER(C1349),IF(ISNUMBER(M1348),$Q$2*C1349+(1-$Q$2)*M1348,C1349),M1348)))</f>
        <v/>
      </c>
      <c r="N1349" s="11">
        <f>IF(A1349="","",IF(L1349=1,N1348+1,N1348))</f>
        <v/>
      </c>
    </row>
    <row r="1350">
      <c r="A1350" s="10" t="n"/>
      <c r="B1350" s="10" t="n"/>
      <c r="C1350" s="10" t="n"/>
      <c r="D1350" s="10" t="n"/>
      <c r="E1350" s="11">
        <f>IF(A1350="","",IF(L1350-$Q$1&lt;1,"",IF(ISNUMBER(INDEX($C$5:$C$2004,(ROW()-4-$Q$1))),INDEX($C$5:$C$2004,(ROW()-4-$Q$1)),"")))</f>
        <v/>
      </c>
      <c r="F1350" s="12">
        <f>IF(A1350="","",IF(L1350-$Q$1-3&lt;1,"",IF(COUNT(INDEX($C$5:$C$2004,(ROW()-4-$Q$1)-3):INDEX($C$5:$C$2004,(ROW()-4-$Q$1)))=4,AVERAGE(INDEX($C$5:$C$2004,(ROW()-4-$Q$1)-3):INDEX($C$5:$C$2004,(ROW()-4-$Q$1))),"")))</f>
        <v/>
      </c>
      <c r="G1350" s="12">
        <f>IF(A1350="","",IF(L1350-$Q$1&lt;1,"",IF(ISNUMBER(INDEX($M$5:$M$2004,(ROW()-4-$Q$1))),INDEX($M$5:$M$2004,(ROW()-4-$Q$1)),"")))</f>
        <v/>
      </c>
      <c r="H1350" s="11">
        <f>IF(AND(ISNUMBER(C1350),ISNUMBER(D1350),ISNUMBER(E1350),ISNUMBER(F1350),ISNUMBER(G1350)),ABS(D1350-C1350),"")</f>
        <v/>
      </c>
      <c r="I1350" s="11">
        <f>IF(ISNUMBER(H1350),ABS(E1350-C1350),"")</f>
        <v/>
      </c>
      <c r="J1350" s="12">
        <f>IF(ISNUMBER(H1350),ABS(F1350-C1350),"")</f>
        <v/>
      </c>
      <c r="K1350" s="12">
        <f>IF(ISNUMBER(H1350),ABS(G1350-C1350),"")</f>
        <v/>
      </c>
      <c r="L1350" s="11">
        <f>IF(A1350="","",IF(A1350=A1349,L1349+1,1))</f>
        <v/>
      </c>
      <c r="M1350" s="12">
        <f>IF(A1350="","",IF(L1350=1,IF(ISNUMBER(C1350),C1350,""),IF(ISNUMBER(C1350),IF(ISNUMBER(M1349),$Q$2*C1350+(1-$Q$2)*M1349,C1350),M1349)))</f>
        <v/>
      </c>
      <c r="N1350" s="11">
        <f>IF(A1350="","",IF(L1350=1,N1349+1,N1349))</f>
        <v/>
      </c>
    </row>
    <row r="1351">
      <c r="A1351" s="10" t="n"/>
      <c r="B1351" s="10" t="n"/>
      <c r="C1351" s="10" t="n"/>
      <c r="D1351" s="10" t="n"/>
      <c r="E1351" s="11">
        <f>IF(A1351="","",IF(L1351-$Q$1&lt;1,"",IF(ISNUMBER(INDEX($C$5:$C$2004,(ROW()-4-$Q$1))),INDEX($C$5:$C$2004,(ROW()-4-$Q$1)),"")))</f>
        <v/>
      </c>
      <c r="F1351" s="12">
        <f>IF(A1351="","",IF(L1351-$Q$1-3&lt;1,"",IF(COUNT(INDEX($C$5:$C$2004,(ROW()-4-$Q$1)-3):INDEX($C$5:$C$2004,(ROW()-4-$Q$1)))=4,AVERAGE(INDEX($C$5:$C$2004,(ROW()-4-$Q$1)-3):INDEX($C$5:$C$2004,(ROW()-4-$Q$1))),"")))</f>
        <v/>
      </c>
      <c r="G1351" s="12">
        <f>IF(A1351="","",IF(L1351-$Q$1&lt;1,"",IF(ISNUMBER(INDEX($M$5:$M$2004,(ROW()-4-$Q$1))),INDEX($M$5:$M$2004,(ROW()-4-$Q$1)),"")))</f>
        <v/>
      </c>
      <c r="H1351" s="11">
        <f>IF(AND(ISNUMBER(C1351),ISNUMBER(D1351),ISNUMBER(E1351),ISNUMBER(F1351),ISNUMBER(G1351)),ABS(D1351-C1351),"")</f>
        <v/>
      </c>
      <c r="I1351" s="11">
        <f>IF(ISNUMBER(H1351),ABS(E1351-C1351),"")</f>
        <v/>
      </c>
      <c r="J1351" s="12">
        <f>IF(ISNUMBER(H1351),ABS(F1351-C1351),"")</f>
        <v/>
      </c>
      <c r="K1351" s="12">
        <f>IF(ISNUMBER(H1351),ABS(G1351-C1351),"")</f>
        <v/>
      </c>
      <c r="L1351" s="11">
        <f>IF(A1351="","",IF(A1351=A1350,L1350+1,1))</f>
        <v/>
      </c>
      <c r="M1351" s="12">
        <f>IF(A1351="","",IF(L1351=1,IF(ISNUMBER(C1351),C1351,""),IF(ISNUMBER(C1351),IF(ISNUMBER(M1350),$Q$2*C1351+(1-$Q$2)*M1350,C1351),M1350)))</f>
        <v/>
      </c>
      <c r="N1351" s="11">
        <f>IF(A1351="","",IF(L1351=1,N1350+1,N1350))</f>
        <v/>
      </c>
    </row>
    <row r="1352">
      <c r="A1352" s="10" t="n"/>
      <c r="B1352" s="10" t="n"/>
      <c r="C1352" s="10" t="n"/>
      <c r="D1352" s="10" t="n"/>
      <c r="E1352" s="11">
        <f>IF(A1352="","",IF(L1352-$Q$1&lt;1,"",IF(ISNUMBER(INDEX($C$5:$C$2004,(ROW()-4-$Q$1))),INDEX($C$5:$C$2004,(ROW()-4-$Q$1)),"")))</f>
        <v/>
      </c>
      <c r="F1352" s="12">
        <f>IF(A1352="","",IF(L1352-$Q$1-3&lt;1,"",IF(COUNT(INDEX($C$5:$C$2004,(ROW()-4-$Q$1)-3):INDEX($C$5:$C$2004,(ROW()-4-$Q$1)))=4,AVERAGE(INDEX($C$5:$C$2004,(ROW()-4-$Q$1)-3):INDEX($C$5:$C$2004,(ROW()-4-$Q$1))),"")))</f>
        <v/>
      </c>
      <c r="G1352" s="12">
        <f>IF(A1352="","",IF(L1352-$Q$1&lt;1,"",IF(ISNUMBER(INDEX($M$5:$M$2004,(ROW()-4-$Q$1))),INDEX($M$5:$M$2004,(ROW()-4-$Q$1)),"")))</f>
        <v/>
      </c>
      <c r="H1352" s="11">
        <f>IF(AND(ISNUMBER(C1352),ISNUMBER(D1352),ISNUMBER(E1352),ISNUMBER(F1352),ISNUMBER(G1352)),ABS(D1352-C1352),"")</f>
        <v/>
      </c>
      <c r="I1352" s="11">
        <f>IF(ISNUMBER(H1352),ABS(E1352-C1352),"")</f>
        <v/>
      </c>
      <c r="J1352" s="12">
        <f>IF(ISNUMBER(H1352),ABS(F1352-C1352),"")</f>
        <v/>
      </c>
      <c r="K1352" s="12">
        <f>IF(ISNUMBER(H1352),ABS(G1352-C1352),"")</f>
        <v/>
      </c>
      <c r="L1352" s="11">
        <f>IF(A1352="","",IF(A1352=A1351,L1351+1,1))</f>
        <v/>
      </c>
      <c r="M1352" s="12">
        <f>IF(A1352="","",IF(L1352=1,IF(ISNUMBER(C1352),C1352,""),IF(ISNUMBER(C1352),IF(ISNUMBER(M1351),$Q$2*C1352+(1-$Q$2)*M1351,C1352),M1351)))</f>
        <v/>
      </c>
      <c r="N1352" s="11">
        <f>IF(A1352="","",IF(L1352=1,N1351+1,N1351))</f>
        <v/>
      </c>
    </row>
    <row r="1353">
      <c r="A1353" s="10" t="n"/>
      <c r="B1353" s="10" t="n"/>
      <c r="C1353" s="10" t="n"/>
      <c r="D1353" s="10" t="n"/>
      <c r="E1353" s="11">
        <f>IF(A1353="","",IF(L1353-$Q$1&lt;1,"",IF(ISNUMBER(INDEX($C$5:$C$2004,(ROW()-4-$Q$1))),INDEX($C$5:$C$2004,(ROW()-4-$Q$1)),"")))</f>
        <v/>
      </c>
      <c r="F1353" s="12">
        <f>IF(A1353="","",IF(L1353-$Q$1-3&lt;1,"",IF(COUNT(INDEX($C$5:$C$2004,(ROW()-4-$Q$1)-3):INDEX($C$5:$C$2004,(ROW()-4-$Q$1)))=4,AVERAGE(INDEX($C$5:$C$2004,(ROW()-4-$Q$1)-3):INDEX($C$5:$C$2004,(ROW()-4-$Q$1))),"")))</f>
        <v/>
      </c>
      <c r="G1353" s="12">
        <f>IF(A1353="","",IF(L1353-$Q$1&lt;1,"",IF(ISNUMBER(INDEX($M$5:$M$2004,(ROW()-4-$Q$1))),INDEX($M$5:$M$2004,(ROW()-4-$Q$1)),"")))</f>
        <v/>
      </c>
      <c r="H1353" s="11">
        <f>IF(AND(ISNUMBER(C1353),ISNUMBER(D1353),ISNUMBER(E1353),ISNUMBER(F1353),ISNUMBER(G1353)),ABS(D1353-C1353),"")</f>
        <v/>
      </c>
      <c r="I1353" s="11">
        <f>IF(ISNUMBER(H1353),ABS(E1353-C1353),"")</f>
        <v/>
      </c>
      <c r="J1353" s="12">
        <f>IF(ISNUMBER(H1353),ABS(F1353-C1353),"")</f>
        <v/>
      </c>
      <c r="K1353" s="12">
        <f>IF(ISNUMBER(H1353),ABS(G1353-C1353),"")</f>
        <v/>
      </c>
      <c r="L1353" s="11">
        <f>IF(A1353="","",IF(A1353=A1352,L1352+1,1))</f>
        <v/>
      </c>
      <c r="M1353" s="12">
        <f>IF(A1353="","",IF(L1353=1,IF(ISNUMBER(C1353),C1353,""),IF(ISNUMBER(C1353),IF(ISNUMBER(M1352),$Q$2*C1353+(1-$Q$2)*M1352,C1353),M1352)))</f>
        <v/>
      </c>
      <c r="N1353" s="11">
        <f>IF(A1353="","",IF(L1353=1,N1352+1,N1352))</f>
        <v/>
      </c>
    </row>
    <row r="1354">
      <c r="A1354" s="10" t="n"/>
      <c r="B1354" s="10" t="n"/>
      <c r="C1354" s="10" t="n"/>
      <c r="D1354" s="10" t="n"/>
      <c r="E1354" s="11">
        <f>IF(A1354="","",IF(L1354-$Q$1&lt;1,"",IF(ISNUMBER(INDEX($C$5:$C$2004,(ROW()-4-$Q$1))),INDEX($C$5:$C$2004,(ROW()-4-$Q$1)),"")))</f>
        <v/>
      </c>
      <c r="F1354" s="12">
        <f>IF(A1354="","",IF(L1354-$Q$1-3&lt;1,"",IF(COUNT(INDEX($C$5:$C$2004,(ROW()-4-$Q$1)-3):INDEX($C$5:$C$2004,(ROW()-4-$Q$1)))=4,AVERAGE(INDEX($C$5:$C$2004,(ROW()-4-$Q$1)-3):INDEX($C$5:$C$2004,(ROW()-4-$Q$1))),"")))</f>
        <v/>
      </c>
      <c r="G1354" s="12">
        <f>IF(A1354="","",IF(L1354-$Q$1&lt;1,"",IF(ISNUMBER(INDEX($M$5:$M$2004,(ROW()-4-$Q$1))),INDEX($M$5:$M$2004,(ROW()-4-$Q$1)),"")))</f>
        <v/>
      </c>
      <c r="H1354" s="11">
        <f>IF(AND(ISNUMBER(C1354),ISNUMBER(D1354),ISNUMBER(E1354),ISNUMBER(F1354),ISNUMBER(G1354)),ABS(D1354-C1354),"")</f>
        <v/>
      </c>
      <c r="I1354" s="11">
        <f>IF(ISNUMBER(H1354),ABS(E1354-C1354),"")</f>
        <v/>
      </c>
      <c r="J1354" s="12">
        <f>IF(ISNUMBER(H1354),ABS(F1354-C1354),"")</f>
        <v/>
      </c>
      <c r="K1354" s="12">
        <f>IF(ISNUMBER(H1354),ABS(G1354-C1354),"")</f>
        <v/>
      </c>
      <c r="L1354" s="11">
        <f>IF(A1354="","",IF(A1354=A1353,L1353+1,1))</f>
        <v/>
      </c>
      <c r="M1354" s="12">
        <f>IF(A1354="","",IF(L1354=1,IF(ISNUMBER(C1354),C1354,""),IF(ISNUMBER(C1354),IF(ISNUMBER(M1353),$Q$2*C1354+(1-$Q$2)*M1353,C1354),M1353)))</f>
        <v/>
      </c>
      <c r="N1354" s="11">
        <f>IF(A1354="","",IF(L1354=1,N1353+1,N1353))</f>
        <v/>
      </c>
    </row>
    <row r="1355">
      <c r="A1355" s="10" t="n"/>
      <c r="B1355" s="10" t="n"/>
      <c r="C1355" s="10" t="n"/>
      <c r="D1355" s="10" t="n"/>
      <c r="E1355" s="11">
        <f>IF(A1355="","",IF(L1355-$Q$1&lt;1,"",IF(ISNUMBER(INDEX($C$5:$C$2004,(ROW()-4-$Q$1))),INDEX($C$5:$C$2004,(ROW()-4-$Q$1)),"")))</f>
        <v/>
      </c>
      <c r="F1355" s="12">
        <f>IF(A1355="","",IF(L1355-$Q$1-3&lt;1,"",IF(COUNT(INDEX($C$5:$C$2004,(ROW()-4-$Q$1)-3):INDEX($C$5:$C$2004,(ROW()-4-$Q$1)))=4,AVERAGE(INDEX($C$5:$C$2004,(ROW()-4-$Q$1)-3):INDEX($C$5:$C$2004,(ROW()-4-$Q$1))),"")))</f>
        <v/>
      </c>
      <c r="G1355" s="12">
        <f>IF(A1355="","",IF(L1355-$Q$1&lt;1,"",IF(ISNUMBER(INDEX($M$5:$M$2004,(ROW()-4-$Q$1))),INDEX($M$5:$M$2004,(ROW()-4-$Q$1)),"")))</f>
        <v/>
      </c>
      <c r="H1355" s="11">
        <f>IF(AND(ISNUMBER(C1355),ISNUMBER(D1355),ISNUMBER(E1355),ISNUMBER(F1355),ISNUMBER(G1355)),ABS(D1355-C1355),"")</f>
        <v/>
      </c>
      <c r="I1355" s="11">
        <f>IF(ISNUMBER(H1355),ABS(E1355-C1355),"")</f>
        <v/>
      </c>
      <c r="J1355" s="12">
        <f>IF(ISNUMBER(H1355),ABS(F1355-C1355),"")</f>
        <v/>
      </c>
      <c r="K1355" s="12">
        <f>IF(ISNUMBER(H1355),ABS(G1355-C1355),"")</f>
        <v/>
      </c>
      <c r="L1355" s="11">
        <f>IF(A1355="","",IF(A1355=A1354,L1354+1,1))</f>
        <v/>
      </c>
      <c r="M1355" s="12">
        <f>IF(A1355="","",IF(L1355=1,IF(ISNUMBER(C1355),C1355,""),IF(ISNUMBER(C1355),IF(ISNUMBER(M1354),$Q$2*C1355+(1-$Q$2)*M1354,C1355),M1354)))</f>
        <v/>
      </c>
      <c r="N1355" s="11">
        <f>IF(A1355="","",IF(L1355=1,N1354+1,N1354))</f>
        <v/>
      </c>
    </row>
    <row r="1356">
      <c r="A1356" s="10" t="n"/>
      <c r="B1356" s="10" t="n"/>
      <c r="C1356" s="10" t="n"/>
      <c r="D1356" s="10" t="n"/>
      <c r="E1356" s="11">
        <f>IF(A1356="","",IF(L1356-$Q$1&lt;1,"",IF(ISNUMBER(INDEX($C$5:$C$2004,(ROW()-4-$Q$1))),INDEX($C$5:$C$2004,(ROW()-4-$Q$1)),"")))</f>
        <v/>
      </c>
      <c r="F1356" s="12">
        <f>IF(A1356="","",IF(L1356-$Q$1-3&lt;1,"",IF(COUNT(INDEX($C$5:$C$2004,(ROW()-4-$Q$1)-3):INDEX($C$5:$C$2004,(ROW()-4-$Q$1)))=4,AVERAGE(INDEX($C$5:$C$2004,(ROW()-4-$Q$1)-3):INDEX($C$5:$C$2004,(ROW()-4-$Q$1))),"")))</f>
        <v/>
      </c>
      <c r="G1356" s="12">
        <f>IF(A1356="","",IF(L1356-$Q$1&lt;1,"",IF(ISNUMBER(INDEX($M$5:$M$2004,(ROW()-4-$Q$1))),INDEX($M$5:$M$2004,(ROW()-4-$Q$1)),"")))</f>
        <v/>
      </c>
      <c r="H1356" s="11">
        <f>IF(AND(ISNUMBER(C1356),ISNUMBER(D1356),ISNUMBER(E1356),ISNUMBER(F1356),ISNUMBER(G1356)),ABS(D1356-C1356),"")</f>
        <v/>
      </c>
      <c r="I1356" s="11">
        <f>IF(ISNUMBER(H1356),ABS(E1356-C1356),"")</f>
        <v/>
      </c>
      <c r="J1356" s="12">
        <f>IF(ISNUMBER(H1356),ABS(F1356-C1356),"")</f>
        <v/>
      </c>
      <c r="K1356" s="12">
        <f>IF(ISNUMBER(H1356),ABS(G1356-C1356),"")</f>
        <v/>
      </c>
      <c r="L1356" s="11">
        <f>IF(A1356="","",IF(A1356=A1355,L1355+1,1))</f>
        <v/>
      </c>
      <c r="M1356" s="12">
        <f>IF(A1356="","",IF(L1356=1,IF(ISNUMBER(C1356),C1356,""),IF(ISNUMBER(C1356),IF(ISNUMBER(M1355),$Q$2*C1356+(1-$Q$2)*M1355,C1356),M1355)))</f>
        <v/>
      </c>
      <c r="N1356" s="11">
        <f>IF(A1356="","",IF(L1356=1,N1355+1,N1355))</f>
        <v/>
      </c>
    </row>
    <row r="1357">
      <c r="A1357" s="10" t="n"/>
      <c r="B1357" s="10" t="n"/>
      <c r="C1357" s="10" t="n"/>
      <c r="D1357" s="10" t="n"/>
      <c r="E1357" s="11">
        <f>IF(A1357="","",IF(L1357-$Q$1&lt;1,"",IF(ISNUMBER(INDEX($C$5:$C$2004,(ROW()-4-$Q$1))),INDEX($C$5:$C$2004,(ROW()-4-$Q$1)),"")))</f>
        <v/>
      </c>
      <c r="F1357" s="12">
        <f>IF(A1357="","",IF(L1357-$Q$1-3&lt;1,"",IF(COUNT(INDEX($C$5:$C$2004,(ROW()-4-$Q$1)-3):INDEX($C$5:$C$2004,(ROW()-4-$Q$1)))=4,AVERAGE(INDEX($C$5:$C$2004,(ROW()-4-$Q$1)-3):INDEX($C$5:$C$2004,(ROW()-4-$Q$1))),"")))</f>
        <v/>
      </c>
      <c r="G1357" s="12">
        <f>IF(A1357="","",IF(L1357-$Q$1&lt;1,"",IF(ISNUMBER(INDEX($M$5:$M$2004,(ROW()-4-$Q$1))),INDEX($M$5:$M$2004,(ROW()-4-$Q$1)),"")))</f>
        <v/>
      </c>
      <c r="H1357" s="11">
        <f>IF(AND(ISNUMBER(C1357),ISNUMBER(D1357),ISNUMBER(E1357),ISNUMBER(F1357),ISNUMBER(G1357)),ABS(D1357-C1357),"")</f>
        <v/>
      </c>
      <c r="I1357" s="11">
        <f>IF(ISNUMBER(H1357),ABS(E1357-C1357),"")</f>
        <v/>
      </c>
      <c r="J1357" s="12">
        <f>IF(ISNUMBER(H1357),ABS(F1357-C1357),"")</f>
        <v/>
      </c>
      <c r="K1357" s="12">
        <f>IF(ISNUMBER(H1357),ABS(G1357-C1357),"")</f>
        <v/>
      </c>
      <c r="L1357" s="11">
        <f>IF(A1357="","",IF(A1357=A1356,L1356+1,1))</f>
        <v/>
      </c>
      <c r="M1357" s="12">
        <f>IF(A1357="","",IF(L1357=1,IF(ISNUMBER(C1357),C1357,""),IF(ISNUMBER(C1357),IF(ISNUMBER(M1356),$Q$2*C1357+(1-$Q$2)*M1356,C1357),M1356)))</f>
        <v/>
      </c>
      <c r="N1357" s="11">
        <f>IF(A1357="","",IF(L1357=1,N1356+1,N1356))</f>
        <v/>
      </c>
    </row>
    <row r="1358">
      <c r="A1358" s="10" t="n"/>
      <c r="B1358" s="10" t="n"/>
      <c r="C1358" s="10" t="n"/>
      <c r="D1358" s="10" t="n"/>
      <c r="E1358" s="11">
        <f>IF(A1358="","",IF(L1358-$Q$1&lt;1,"",IF(ISNUMBER(INDEX($C$5:$C$2004,(ROW()-4-$Q$1))),INDEX($C$5:$C$2004,(ROW()-4-$Q$1)),"")))</f>
        <v/>
      </c>
      <c r="F1358" s="12">
        <f>IF(A1358="","",IF(L1358-$Q$1-3&lt;1,"",IF(COUNT(INDEX($C$5:$C$2004,(ROW()-4-$Q$1)-3):INDEX($C$5:$C$2004,(ROW()-4-$Q$1)))=4,AVERAGE(INDEX($C$5:$C$2004,(ROW()-4-$Q$1)-3):INDEX($C$5:$C$2004,(ROW()-4-$Q$1))),"")))</f>
        <v/>
      </c>
      <c r="G1358" s="12">
        <f>IF(A1358="","",IF(L1358-$Q$1&lt;1,"",IF(ISNUMBER(INDEX($M$5:$M$2004,(ROW()-4-$Q$1))),INDEX($M$5:$M$2004,(ROW()-4-$Q$1)),"")))</f>
        <v/>
      </c>
      <c r="H1358" s="11">
        <f>IF(AND(ISNUMBER(C1358),ISNUMBER(D1358),ISNUMBER(E1358),ISNUMBER(F1358),ISNUMBER(G1358)),ABS(D1358-C1358),"")</f>
        <v/>
      </c>
      <c r="I1358" s="11">
        <f>IF(ISNUMBER(H1358),ABS(E1358-C1358),"")</f>
        <v/>
      </c>
      <c r="J1358" s="12">
        <f>IF(ISNUMBER(H1358),ABS(F1358-C1358),"")</f>
        <v/>
      </c>
      <c r="K1358" s="12">
        <f>IF(ISNUMBER(H1358),ABS(G1358-C1358),"")</f>
        <v/>
      </c>
      <c r="L1358" s="11">
        <f>IF(A1358="","",IF(A1358=A1357,L1357+1,1))</f>
        <v/>
      </c>
      <c r="M1358" s="12">
        <f>IF(A1358="","",IF(L1358=1,IF(ISNUMBER(C1358),C1358,""),IF(ISNUMBER(C1358),IF(ISNUMBER(M1357),$Q$2*C1358+(1-$Q$2)*M1357,C1358),M1357)))</f>
        <v/>
      </c>
      <c r="N1358" s="11">
        <f>IF(A1358="","",IF(L1358=1,N1357+1,N1357))</f>
        <v/>
      </c>
    </row>
    <row r="1359">
      <c r="A1359" s="10" t="n"/>
      <c r="B1359" s="10" t="n"/>
      <c r="C1359" s="10" t="n"/>
      <c r="D1359" s="10" t="n"/>
      <c r="E1359" s="11">
        <f>IF(A1359="","",IF(L1359-$Q$1&lt;1,"",IF(ISNUMBER(INDEX($C$5:$C$2004,(ROW()-4-$Q$1))),INDEX($C$5:$C$2004,(ROW()-4-$Q$1)),"")))</f>
        <v/>
      </c>
      <c r="F1359" s="12">
        <f>IF(A1359="","",IF(L1359-$Q$1-3&lt;1,"",IF(COUNT(INDEX($C$5:$C$2004,(ROW()-4-$Q$1)-3):INDEX($C$5:$C$2004,(ROW()-4-$Q$1)))=4,AVERAGE(INDEX($C$5:$C$2004,(ROW()-4-$Q$1)-3):INDEX($C$5:$C$2004,(ROW()-4-$Q$1))),"")))</f>
        <v/>
      </c>
      <c r="G1359" s="12">
        <f>IF(A1359="","",IF(L1359-$Q$1&lt;1,"",IF(ISNUMBER(INDEX($M$5:$M$2004,(ROW()-4-$Q$1))),INDEX($M$5:$M$2004,(ROW()-4-$Q$1)),"")))</f>
        <v/>
      </c>
      <c r="H1359" s="11">
        <f>IF(AND(ISNUMBER(C1359),ISNUMBER(D1359),ISNUMBER(E1359),ISNUMBER(F1359),ISNUMBER(G1359)),ABS(D1359-C1359),"")</f>
        <v/>
      </c>
      <c r="I1359" s="11">
        <f>IF(ISNUMBER(H1359),ABS(E1359-C1359),"")</f>
        <v/>
      </c>
      <c r="J1359" s="12">
        <f>IF(ISNUMBER(H1359),ABS(F1359-C1359),"")</f>
        <v/>
      </c>
      <c r="K1359" s="12">
        <f>IF(ISNUMBER(H1359),ABS(G1359-C1359),"")</f>
        <v/>
      </c>
      <c r="L1359" s="11">
        <f>IF(A1359="","",IF(A1359=A1358,L1358+1,1))</f>
        <v/>
      </c>
      <c r="M1359" s="12">
        <f>IF(A1359="","",IF(L1359=1,IF(ISNUMBER(C1359),C1359,""),IF(ISNUMBER(C1359),IF(ISNUMBER(M1358),$Q$2*C1359+(1-$Q$2)*M1358,C1359),M1358)))</f>
        <v/>
      </c>
      <c r="N1359" s="11">
        <f>IF(A1359="","",IF(L1359=1,N1358+1,N1358))</f>
        <v/>
      </c>
    </row>
    <row r="1360">
      <c r="A1360" s="10" t="n"/>
      <c r="B1360" s="10" t="n"/>
      <c r="C1360" s="10" t="n"/>
      <c r="D1360" s="10" t="n"/>
      <c r="E1360" s="11">
        <f>IF(A1360="","",IF(L1360-$Q$1&lt;1,"",IF(ISNUMBER(INDEX($C$5:$C$2004,(ROW()-4-$Q$1))),INDEX($C$5:$C$2004,(ROW()-4-$Q$1)),"")))</f>
        <v/>
      </c>
      <c r="F1360" s="12">
        <f>IF(A1360="","",IF(L1360-$Q$1-3&lt;1,"",IF(COUNT(INDEX($C$5:$C$2004,(ROW()-4-$Q$1)-3):INDEX($C$5:$C$2004,(ROW()-4-$Q$1)))=4,AVERAGE(INDEX($C$5:$C$2004,(ROW()-4-$Q$1)-3):INDEX($C$5:$C$2004,(ROW()-4-$Q$1))),"")))</f>
        <v/>
      </c>
      <c r="G1360" s="12">
        <f>IF(A1360="","",IF(L1360-$Q$1&lt;1,"",IF(ISNUMBER(INDEX($M$5:$M$2004,(ROW()-4-$Q$1))),INDEX($M$5:$M$2004,(ROW()-4-$Q$1)),"")))</f>
        <v/>
      </c>
      <c r="H1360" s="11">
        <f>IF(AND(ISNUMBER(C1360),ISNUMBER(D1360),ISNUMBER(E1360),ISNUMBER(F1360),ISNUMBER(G1360)),ABS(D1360-C1360),"")</f>
        <v/>
      </c>
      <c r="I1360" s="11">
        <f>IF(ISNUMBER(H1360),ABS(E1360-C1360),"")</f>
        <v/>
      </c>
      <c r="J1360" s="12">
        <f>IF(ISNUMBER(H1360),ABS(F1360-C1360),"")</f>
        <v/>
      </c>
      <c r="K1360" s="12">
        <f>IF(ISNUMBER(H1360),ABS(G1360-C1360),"")</f>
        <v/>
      </c>
      <c r="L1360" s="11">
        <f>IF(A1360="","",IF(A1360=A1359,L1359+1,1))</f>
        <v/>
      </c>
      <c r="M1360" s="12">
        <f>IF(A1360="","",IF(L1360=1,IF(ISNUMBER(C1360),C1360,""),IF(ISNUMBER(C1360),IF(ISNUMBER(M1359),$Q$2*C1360+(1-$Q$2)*M1359,C1360),M1359)))</f>
        <v/>
      </c>
      <c r="N1360" s="11">
        <f>IF(A1360="","",IF(L1360=1,N1359+1,N1359))</f>
        <v/>
      </c>
    </row>
    <row r="1361">
      <c r="A1361" s="10" t="n"/>
      <c r="B1361" s="10" t="n"/>
      <c r="C1361" s="10" t="n"/>
      <c r="D1361" s="10" t="n"/>
      <c r="E1361" s="11">
        <f>IF(A1361="","",IF(L1361-$Q$1&lt;1,"",IF(ISNUMBER(INDEX($C$5:$C$2004,(ROW()-4-$Q$1))),INDEX($C$5:$C$2004,(ROW()-4-$Q$1)),"")))</f>
        <v/>
      </c>
      <c r="F1361" s="12">
        <f>IF(A1361="","",IF(L1361-$Q$1-3&lt;1,"",IF(COUNT(INDEX($C$5:$C$2004,(ROW()-4-$Q$1)-3):INDEX($C$5:$C$2004,(ROW()-4-$Q$1)))=4,AVERAGE(INDEX($C$5:$C$2004,(ROW()-4-$Q$1)-3):INDEX($C$5:$C$2004,(ROW()-4-$Q$1))),"")))</f>
        <v/>
      </c>
      <c r="G1361" s="12">
        <f>IF(A1361="","",IF(L1361-$Q$1&lt;1,"",IF(ISNUMBER(INDEX($M$5:$M$2004,(ROW()-4-$Q$1))),INDEX($M$5:$M$2004,(ROW()-4-$Q$1)),"")))</f>
        <v/>
      </c>
      <c r="H1361" s="11">
        <f>IF(AND(ISNUMBER(C1361),ISNUMBER(D1361),ISNUMBER(E1361),ISNUMBER(F1361),ISNUMBER(G1361)),ABS(D1361-C1361),"")</f>
        <v/>
      </c>
      <c r="I1361" s="11">
        <f>IF(ISNUMBER(H1361),ABS(E1361-C1361),"")</f>
        <v/>
      </c>
      <c r="J1361" s="12">
        <f>IF(ISNUMBER(H1361),ABS(F1361-C1361),"")</f>
        <v/>
      </c>
      <c r="K1361" s="12">
        <f>IF(ISNUMBER(H1361),ABS(G1361-C1361),"")</f>
        <v/>
      </c>
      <c r="L1361" s="11">
        <f>IF(A1361="","",IF(A1361=A1360,L1360+1,1))</f>
        <v/>
      </c>
      <c r="M1361" s="12">
        <f>IF(A1361="","",IF(L1361=1,IF(ISNUMBER(C1361),C1361,""),IF(ISNUMBER(C1361),IF(ISNUMBER(M1360),$Q$2*C1361+(1-$Q$2)*M1360,C1361),M1360)))</f>
        <v/>
      </c>
      <c r="N1361" s="11">
        <f>IF(A1361="","",IF(L1361=1,N1360+1,N1360))</f>
        <v/>
      </c>
    </row>
    <row r="1362">
      <c r="A1362" s="10" t="n"/>
      <c r="B1362" s="10" t="n"/>
      <c r="C1362" s="10" t="n"/>
      <c r="D1362" s="10" t="n"/>
      <c r="E1362" s="11">
        <f>IF(A1362="","",IF(L1362-$Q$1&lt;1,"",IF(ISNUMBER(INDEX($C$5:$C$2004,(ROW()-4-$Q$1))),INDEX($C$5:$C$2004,(ROW()-4-$Q$1)),"")))</f>
        <v/>
      </c>
      <c r="F1362" s="12">
        <f>IF(A1362="","",IF(L1362-$Q$1-3&lt;1,"",IF(COUNT(INDEX($C$5:$C$2004,(ROW()-4-$Q$1)-3):INDEX($C$5:$C$2004,(ROW()-4-$Q$1)))=4,AVERAGE(INDEX($C$5:$C$2004,(ROW()-4-$Q$1)-3):INDEX($C$5:$C$2004,(ROW()-4-$Q$1))),"")))</f>
        <v/>
      </c>
      <c r="G1362" s="12">
        <f>IF(A1362="","",IF(L1362-$Q$1&lt;1,"",IF(ISNUMBER(INDEX($M$5:$M$2004,(ROW()-4-$Q$1))),INDEX($M$5:$M$2004,(ROW()-4-$Q$1)),"")))</f>
        <v/>
      </c>
      <c r="H1362" s="11">
        <f>IF(AND(ISNUMBER(C1362),ISNUMBER(D1362),ISNUMBER(E1362),ISNUMBER(F1362),ISNUMBER(G1362)),ABS(D1362-C1362),"")</f>
        <v/>
      </c>
      <c r="I1362" s="11">
        <f>IF(ISNUMBER(H1362),ABS(E1362-C1362),"")</f>
        <v/>
      </c>
      <c r="J1362" s="12">
        <f>IF(ISNUMBER(H1362),ABS(F1362-C1362),"")</f>
        <v/>
      </c>
      <c r="K1362" s="12">
        <f>IF(ISNUMBER(H1362),ABS(G1362-C1362),"")</f>
        <v/>
      </c>
      <c r="L1362" s="11">
        <f>IF(A1362="","",IF(A1362=A1361,L1361+1,1))</f>
        <v/>
      </c>
      <c r="M1362" s="12">
        <f>IF(A1362="","",IF(L1362=1,IF(ISNUMBER(C1362),C1362,""),IF(ISNUMBER(C1362),IF(ISNUMBER(M1361),$Q$2*C1362+(1-$Q$2)*M1361,C1362),M1361)))</f>
        <v/>
      </c>
      <c r="N1362" s="11">
        <f>IF(A1362="","",IF(L1362=1,N1361+1,N1361))</f>
        <v/>
      </c>
    </row>
    <row r="1363">
      <c r="A1363" s="10" t="n"/>
      <c r="B1363" s="10" t="n"/>
      <c r="C1363" s="10" t="n"/>
      <c r="D1363" s="10" t="n"/>
      <c r="E1363" s="11">
        <f>IF(A1363="","",IF(L1363-$Q$1&lt;1,"",IF(ISNUMBER(INDEX($C$5:$C$2004,(ROW()-4-$Q$1))),INDEX($C$5:$C$2004,(ROW()-4-$Q$1)),"")))</f>
        <v/>
      </c>
      <c r="F1363" s="12">
        <f>IF(A1363="","",IF(L1363-$Q$1-3&lt;1,"",IF(COUNT(INDEX($C$5:$C$2004,(ROW()-4-$Q$1)-3):INDEX($C$5:$C$2004,(ROW()-4-$Q$1)))=4,AVERAGE(INDEX($C$5:$C$2004,(ROW()-4-$Q$1)-3):INDEX($C$5:$C$2004,(ROW()-4-$Q$1))),"")))</f>
        <v/>
      </c>
      <c r="G1363" s="12">
        <f>IF(A1363="","",IF(L1363-$Q$1&lt;1,"",IF(ISNUMBER(INDEX($M$5:$M$2004,(ROW()-4-$Q$1))),INDEX($M$5:$M$2004,(ROW()-4-$Q$1)),"")))</f>
        <v/>
      </c>
      <c r="H1363" s="11">
        <f>IF(AND(ISNUMBER(C1363),ISNUMBER(D1363),ISNUMBER(E1363),ISNUMBER(F1363),ISNUMBER(G1363)),ABS(D1363-C1363),"")</f>
        <v/>
      </c>
      <c r="I1363" s="11">
        <f>IF(ISNUMBER(H1363),ABS(E1363-C1363),"")</f>
        <v/>
      </c>
      <c r="J1363" s="12">
        <f>IF(ISNUMBER(H1363),ABS(F1363-C1363),"")</f>
        <v/>
      </c>
      <c r="K1363" s="12">
        <f>IF(ISNUMBER(H1363),ABS(G1363-C1363),"")</f>
        <v/>
      </c>
      <c r="L1363" s="11">
        <f>IF(A1363="","",IF(A1363=A1362,L1362+1,1))</f>
        <v/>
      </c>
      <c r="M1363" s="12">
        <f>IF(A1363="","",IF(L1363=1,IF(ISNUMBER(C1363),C1363,""),IF(ISNUMBER(C1363),IF(ISNUMBER(M1362),$Q$2*C1363+(1-$Q$2)*M1362,C1363),M1362)))</f>
        <v/>
      </c>
      <c r="N1363" s="11">
        <f>IF(A1363="","",IF(L1363=1,N1362+1,N1362))</f>
        <v/>
      </c>
    </row>
    <row r="1364">
      <c r="A1364" s="10" t="n"/>
      <c r="B1364" s="10" t="n"/>
      <c r="C1364" s="10" t="n"/>
      <c r="D1364" s="10" t="n"/>
      <c r="E1364" s="11">
        <f>IF(A1364="","",IF(L1364-$Q$1&lt;1,"",IF(ISNUMBER(INDEX($C$5:$C$2004,(ROW()-4-$Q$1))),INDEX($C$5:$C$2004,(ROW()-4-$Q$1)),"")))</f>
        <v/>
      </c>
      <c r="F1364" s="12">
        <f>IF(A1364="","",IF(L1364-$Q$1-3&lt;1,"",IF(COUNT(INDEX($C$5:$C$2004,(ROW()-4-$Q$1)-3):INDEX($C$5:$C$2004,(ROW()-4-$Q$1)))=4,AVERAGE(INDEX($C$5:$C$2004,(ROW()-4-$Q$1)-3):INDEX($C$5:$C$2004,(ROW()-4-$Q$1))),"")))</f>
        <v/>
      </c>
      <c r="G1364" s="12">
        <f>IF(A1364="","",IF(L1364-$Q$1&lt;1,"",IF(ISNUMBER(INDEX($M$5:$M$2004,(ROW()-4-$Q$1))),INDEX($M$5:$M$2004,(ROW()-4-$Q$1)),"")))</f>
        <v/>
      </c>
      <c r="H1364" s="11">
        <f>IF(AND(ISNUMBER(C1364),ISNUMBER(D1364),ISNUMBER(E1364),ISNUMBER(F1364),ISNUMBER(G1364)),ABS(D1364-C1364),"")</f>
        <v/>
      </c>
      <c r="I1364" s="11">
        <f>IF(ISNUMBER(H1364),ABS(E1364-C1364),"")</f>
        <v/>
      </c>
      <c r="J1364" s="12">
        <f>IF(ISNUMBER(H1364),ABS(F1364-C1364),"")</f>
        <v/>
      </c>
      <c r="K1364" s="12">
        <f>IF(ISNUMBER(H1364),ABS(G1364-C1364),"")</f>
        <v/>
      </c>
      <c r="L1364" s="11">
        <f>IF(A1364="","",IF(A1364=A1363,L1363+1,1))</f>
        <v/>
      </c>
      <c r="M1364" s="12">
        <f>IF(A1364="","",IF(L1364=1,IF(ISNUMBER(C1364),C1364,""),IF(ISNUMBER(C1364),IF(ISNUMBER(M1363),$Q$2*C1364+(1-$Q$2)*M1363,C1364),M1363)))</f>
        <v/>
      </c>
      <c r="N1364" s="11">
        <f>IF(A1364="","",IF(L1364=1,N1363+1,N1363))</f>
        <v/>
      </c>
    </row>
    <row r="1365">
      <c r="A1365" s="10" t="n"/>
      <c r="B1365" s="10" t="n"/>
      <c r="C1365" s="10" t="n"/>
      <c r="D1365" s="10" t="n"/>
      <c r="E1365" s="11">
        <f>IF(A1365="","",IF(L1365-$Q$1&lt;1,"",IF(ISNUMBER(INDEX($C$5:$C$2004,(ROW()-4-$Q$1))),INDEX($C$5:$C$2004,(ROW()-4-$Q$1)),"")))</f>
        <v/>
      </c>
      <c r="F1365" s="12">
        <f>IF(A1365="","",IF(L1365-$Q$1-3&lt;1,"",IF(COUNT(INDEX($C$5:$C$2004,(ROW()-4-$Q$1)-3):INDEX($C$5:$C$2004,(ROW()-4-$Q$1)))=4,AVERAGE(INDEX($C$5:$C$2004,(ROW()-4-$Q$1)-3):INDEX($C$5:$C$2004,(ROW()-4-$Q$1))),"")))</f>
        <v/>
      </c>
      <c r="G1365" s="12">
        <f>IF(A1365="","",IF(L1365-$Q$1&lt;1,"",IF(ISNUMBER(INDEX($M$5:$M$2004,(ROW()-4-$Q$1))),INDEX($M$5:$M$2004,(ROW()-4-$Q$1)),"")))</f>
        <v/>
      </c>
      <c r="H1365" s="11">
        <f>IF(AND(ISNUMBER(C1365),ISNUMBER(D1365),ISNUMBER(E1365),ISNUMBER(F1365),ISNUMBER(G1365)),ABS(D1365-C1365),"")</f>
        <v/>
      </c>
      <c r="I1365" s="11">
        <f>IF(ISNUMBER(H1365),ABS(E1365-C1365),"")</f>
        <v/>
      </c>
      <c r="J1365" s="12">
        <f>IF(ISNUMBER(H1365),ABS(F1365-C1365),"")</f>
        <v/>
      </c>
      <c r="K1365" s="12">
        <f>IF(ISNUMBER(H1365),ABS(G1365-C1365),"")</f>
        <v/>
      </c>
      <c r="L1365" s="11">
        <f>IF(A1365="","",IF(A1365=A1364,L1364+1,1))</f>
        <v/>
      </c>
      <c r="M1365" s="12">
        <f>IF(A1365="","",IF(L1365=1,IF(ISNUMBER(C1365),C1365,""),IF(ISNUMBER(C1365),IF(ISNUMBER(M1364),$Q$2*C1365+(1-$Q$2)*M1364,C1365),M1364)))</f>
        <v/>
      </c>
      <c r="N1365" s="11">
        <f>IF(A1365="","",IF(L1365=1,N1364+1,N1364))</f>
        <v/>
      </c>
    </row>
    <row r="1366">
      <c r="A1366" s="10" t="n"/>
      <c r="B1366" s="10" t="n"/>
      <c r="C1366" s="10" t="n"/>
      <c r="D1366" s="10" t="n"/>
      <c r="E1366" s="11">
        <f>IF(A1366="","",IF(L1366-$Q$1&lt;1,"",IF(ISNUMBER(INDEX($C$5:$C$2004,(ROW()-4-$Q$1))),INDEX($C$5:$C$2004,(ROW()-4-$Q$1)),"")))</f>
        <v/>
      </c>
      <c r="F1366" s="12">
        <f>IF(A1366="","",IF(L1366-$Q$1-3&lt;1,"",IF(COUNT(INDEX($C$5:$C$2004,(ROW()-4-$Q$1)-3):INDEX($C$5:$C$2004,(ROW()-4-$Q$1)))=4,AVERAGE(INDEX($C$5:$C$2004,(ROW()-4-$Q$1)-3):INDEX($C$5:$C$2004,(ROW()-4-$Q$1))),"")))</f>
        <v/>
      </c>
      <c r="G1366" s="12">
        <f>IF(A1366="","",IF(L1366-$Q$1&lt;1,"",IF(ISNUMBER(INDEX($M$5:$M$2004,(ROW()-4-$Q$1))),INDEX($M$5:$M$2004,(ROW()-4-$Q$1)),"")))</f>
        <v/>
      </c>
      <c r="H1366" s="11">
        <f>IF(AND(ISNUMBER(C1366),ISNUMBER(D1366),ISNUMBER(E1366),ISNUMBER(F1366),ISNUMBER(G1366)),ABS(D1366-C1366),"")</f>
        <v/>
      </c>
      <c r="I1366" s="11">
        <f>IF(ISNUMBER(H1366),ABS(E1366-C1366),"")</f>
        <v/>
      </c>
      <c r="J1366" s="12">
        <f>IF(ISNUMBER(H1366),ABS(F1366-C1366),"")</f>
        <v/>
      </c>
      <c r="K1366" s="12">
        <f>IF(ISNUMBER(H1366),ABS(G1366-C1366),"")</f>
        <v/>
      </c>
      <c r="L1366" s="11">
        <f>IF(A1366="","",IF(A1366=A1365,L1365+1,1))</f>
        <v/>
      </c>
      <c r="M1366" s="12">
        <f>IF(A1366="","",IF(L1366=1,IF(ISNUMBER(C1366),C1366,""),IF(ISNUMBER(C1366),IF(ISNUMBER(M1365),$Q$2*C1366+(1-$Q$2)*M1365,C1366),M1365)))</f>
        <v/>
      </c>
      <c r="N1366" s="11">
        <f>IF(A1366="","",IF(L1366=1,N1365+1,N1365))</f>
        <v/>
      </c>
    </row>
    <row r="1367">
      <c r="A1367" s="10" t="n"/>
      <c r="B1367" s="10" t="n"/>
      <c r="C1367" s="10" t="n"/>
      <c r="D1367" s="10" t="n"/>
      <c r="E1367" s="11">
        <f>IF(A1367="","",IF(L1367-$Q$1&lt;1,"",IF(ISNUMBER(INDEX($C$5:$C$2004,(ROW()-4-$Q$1))),INDEX($C$5:$C$2004,(ROW()-4-$Q$1)),"")))</f>
        <v/>
      </c>
      <c r="F1367" s="12">
        <f>IF(A1367="","",IF(L1367-$Q$1-3&lt;1,"",IF(COUNT(INDEX($C$5:$C$2004,(ROW()-4-$Q$1)-3):INDEX($C$5:$C$2004,(ROW()-4-$Q$1)))=4,AVERAGE(INDEX($C$5:$C$2004,(ROW()-4-$Q$1)-3):INDEX($C$5:$C$2004,(ROW()-4-$Q$1))),"")))</f>
        <v/>
      </c>
      <c r="G1367" s="12">
        <f>IF(A1367="","",IF(L1367-$Q$1&lt;1,"",IF(ISNUMBER(INDEX($M$5:$M$2004,(ROW()-4-$Q$1))),INDEX($M$5:$M$2004,(ROW()-4-$Q$1)),"")))</f>
        <v/>
      </c>
      <c r="H1367" s="11">
        <f>IF(AND(ISNUMBER(C1367),ISNUMBER(D1367),ISNUMBER(E1367),ISNUMBER(F1367),ISNUMBER(G1367)),ABS(D1367-C1367),"")</f>
        <v/>
      </c>
      <c r="I1367" s="11">
        <f>IF(ISNUMBER(H1367),ABS(E1367-C1367),"")</f>
        <v/>
      </c>
      <c r="J1367" s="12">
        <f>IF(ISNUMBER(H1367),ABS(F1367-C1367),"")</f>
        <v/>
      </c>
      <c r="K1367" s="12">
        <f>IF(ISNUMBER(H1367),ABS(G1367-C1367),"")</f>
        <v/>
      </c>
      <c r="L1367" s="11">
        <f>IF(A1367="","",IF(A1367=A1366,L1366+1,1))</f>
        <v/>
      </c>
      <c r="M1367" s="12">
        <f>IF(A1367="","",IF(L1367=1,IF(ISNUMBER(C1367),C1367,""),IF(ISNUMBER(C1367),IF(ISNUMBER(M1366),$Q$2*C1367+(1-$Q$2)*M1366,C1367),M1366)))</f>
        <v/>
      </c>
      <c r="N1367" s="11">
        <f>IF(A1367="","",IF(L1367=1,N1366+1,N1366))</f>
        <v/>
      </c>
    </row>
    <row r="1368">
      <c r="A1368" s="10" t="n"/>
      <c r="B1368" s="10" t="n"/>
      <c r="C1368" s="10" t="n"/>
      <c r="D1368" s="10" t="n"/>
      <c r="E1368" s="11">
        <f>IF(A1368="","",IF(L1368-$Q$1&lt;1,"",IF(ISNUMBER(INDEX($C$5:$C$2004,(ROW()-4-$Q$1))),INDEX($C$5:$C$2004,(ROW()-4-$Q$1)),"")))</f>
        <v/>
      </c>
      <c r="F1368" s="12">
        <f>IF(A1368="","",IF(L1368-$Q$1-3&lt;1,"",IF(COUNT(INDEX($C$5:$C$2004,(ROW()-4-$Q$1)-3):INDEX($C$5:$C$2004,(ROW()-4-$Q$1)))=4,AVERAGE(INDEX($C$5:$C$2004,(ROW()-4-$Q$1)-3):INDEX($C$5:$C$2004,(ROW()-4-$Q$1))),"")))</f>
        <v/>
      </c>
      <c r="G1368" s="12">
        <f>IF(A1368="","",IF(L1368-$Q$1&lt;1,"",IF(ISNUMBER(INDEX($M$5:$M$2004,(ROW()-4-$Q$1))),INDEX($M$5:$M$2004,(ROW()-4-$Q$1)),"")))</f>
        <v/>
      </c>
      <c r="H1368" s="11">
        <f>IF(AND(ISNUMBER(C1368),ISNUMBER(D1368),ISNUMBER(E1368),ISNUMBER(F1368),ISNUMBER(G1368)),ABS(D1368-C1368),"")</f>
        <v/>
      </c>
      <c r="I1368" s="11">
        <f>IF(ISNUMBER(H1368),ABS(E1368-C1368),"")</f>
        <v/>
      </c>
      <c r="J1368" s="12">
        <f>IF(ISNUMBER(H1368),ABS(F1368-C1368),"")</f>
        <v/>
      </c>
      <c r="K1368" s="12">
        <f>IF(ISNUMBER(H1368),ABS(G1368-C1368),"")</f>
        <v/>
      </c>
      <c r="L1368" s="11">
        <f>IF(A1368="","",IF(A1368=A1367,L1367+1,1))</f>
        <v/>
      </c>
      <c r="M1368" s="12">
        <f>IF(A1368="","",IF(L1368=1,IF(ISNUMBER(C1368),C1368,""),IF(ISNUMBER(C1368),IF(ISNUMBER(M1367),$Q$2*C1368+(1-$Q$2)*M1367,C1368),M1367)))</f>
        <v/>
      </c>
      <c r="N1368" s="11">
        <f>IF(A1368="","",IF(L1368=1,N1367+1,N1367))</f>
        <v/>
      </c>
    </row>
    <row r="1369">
      <c r="A1369" s="10" t="n"/>
      <c r="B1369" s="10" t="n"/>
      <c r="C1369" s="10" t="n"/>
      <c r="D1369" s="10" t="n"/>
      <c r="E1369" s="11">
        <f>IF(A1369="","",IF(L1369-$Q$1&lt;1,"",IF(ISNUMBER(INDEX($C$5:$C$2004,(ROW()-4-$Q$1))),INDEX($C$5:$C$2004,(ROW()-4-$Q$1)),"")))</f>
        <v/>
      </c>
      <c r="F1369" s="12">
        <f>IF(A1369="","",IF(L1369-$Q$1-3&lt;1,"",IF(COUNT(INDEX($C$5:$C$2004,(ROW()-4-$Q$1)-3):INDEX($C$5:$C$2004,(ROW()-4-$Q$1)))=4,AVERAGE(INDEX($C$5:$C$2004,(ROW()-4-$Q$1)-3):INDEX($C$5:$C$2004,(ROW()-4-$Q$1))),"")))</f>
        <v/>
      </c>
      <c r="G1369" s="12">
        <f>IF(A1369="","",IF(L1369-$Q$1&lt;1,"",IF(ISNUMBER(INDEX($M$5:$M$2004,(ROW()-4-$Q$1))),INDEX($M$5:$M$2004,(ROW()-4-$Q$1)),"")))</f>
        <v/>
      </c>
      <c r="H1369" s="11">
        <f>IF(AND(ISNUMBER(C1369),ISNUMBER(D1369),ISNUMBER(E1369),ISNUMBER(F1369),ISNUMBER(G1369)),ABS(D1369-C1369),"")</f>
        <v/>
      </c>
      <c r="I1369" s="11">
        <f>IF(ISNUMBER(H1369),ABS(E1369-C1369),"")</f>
        <v/>
      </c>
      <c r="J1369" s="12">
        <f>IF(ISNUMBER(H1369),ABS(F1369-C1369),"")</f>
        <v/>
      </c>
      <c r="K1369" s="12">
        <f>IF(ISNUMBER(H1369),ABS(G1369-C1369),"")</f>
        <v/>
      </c>
      <c r="L1369" s="11">
        <f>IF(A1369="","",IF(A1369=A1368,L1368+1,1))</f>
        <v/>
      </c>
      <c r="M1369" s="12">
        <f>IF(A1369="","",IF(L1369=1,IF(ISNUMBER(C1369),C1369,""),IF(ISNUMBER(C1369),IF(ISNUMBER(M1368),$Q$2*C1369+(1-$Q$2)*M1368,C1369),M1368)))</f>
        <v/>
      </c>
      <c r="N1369" s="11">
        <f>IF(A1369="","",IF(L1369=1,N1368+1,N1368))</f>
        <v/>
      </c>
    </row>
    <row r="1370">
      <c r="A1370" s="10" t="n"/>
      <c r="B1370" s="10" t="n"/>
      <c r="C1370" s="10" t="n"/>
      <c r="D1370" s="10" t="n"/>
      <c r="E1370" s="11">
        <f>IF(A1370="","",IF(L1370-$Q$1&lt;1,"",IF(ISNUMBER(INDEX($C$5:$C$2004,(ROW()-4-$Q$1))),INDEX($C$5:$C$2004,(ROW()-4-$Q$1)),"")))</f>
        <v/>
      </c>
      <c r="F1370" s="12">
        <f>IF(A1370="","",IF(L1370-$Q$1-3&lt;1,"",IF(COUNT(INDEX($C$5:$C$2004,(ROW()-4-$Q$1)-3):INDEX($C$5:$C$2004,(ROW()-4-$Q$1)))=4,AVERAGE(INDEX($C$5:$C$2004,(ROW()-4-$Q$1)-3):INDEX($C$5:$C$2004,(ROW()-4-$Q$1))),"")))</f>
        <v/>
      </c>
      <c r="G1370" s="12">
        <f>IF(A1370="","",IF(L1370-$Q$1&lt;1,"",IF(ISNUMBER(INDEX($M$5:$M$2004,(ROW()-4-$Q$1))),INDEX($M$5:$M$2004,(ROW()-4-$Q$1)),"")))</f>
        <v/>
      </c>
      <c r="H1370" s="11">
        <f>IF(AND(ISNUMBER(C1370),ISNUMBER(D1370),ISNUMBER(E1370),ISNUMBER(F1370),ISNUMBER(G1370)),ABS(D1370-C1370),"")</f>
        <v/>
      </c>
      <c r="I1370" s="11">
        <f>IF(ISNUMBER(H1370),ABS(E1370-C1370),"")</f>
        <v/>
      </c>
      <c r="J1370" s="12">
        <f>IF(ISNUMBER(H1370),ABS(F1370-C1370),"")</f>
        <v/>
      </c>
      <c r="K1370" s="12">
        <f>IF(ISNUMBER(H1370),ABS(G1370-C1370),"")</f>
        <v/>
      </c>
      <c r="L1370" s="11">
        <f>IF(A1370="","",IF(A1370=A1369,L1369+1,1))</f>
        <v/>
      </c>
      <c r="M1370" s="12">
        <f>IF(A1370="","",IF(L1370=1,IF(ISNUMBER(C1370),C1370,""),IF(ISNUMBER(C1370),IF(ISNUMBER(M1369),$Q$2*C1370+(1-$Q$2)*M1369,C1370),M1369)))</f>
        <v/>
      </c>
      <c r="N1370" s="11">
        <f>IF(A1370="","",IF(L1370=1,N1369+1,N1369))</f>
        <v/>
      </c>
    </row>
    <row r="1371">
      <c r="A1371" s="10" t="n"/>
      <c r="B1371" s="10" t="n"/>
      <c r="C1371" s="10" t="n"/>
      <c r="D1371" s="10" t="n"/>
      <c r="E1371" s="11">
        <f>IF(A1371="","",IF(L1371-$Q$1&lt;1,"",IF(ISNUMBER(INDEX($C$5:$C$2004,(ROW()-4-$Q$1))),INDEX($C$5:$C$2004,(ROW()-4-$Q$1)),"")))</f>
        <v/>
      </c>
      <c r="F1371" s="12">
        <f>IF(A1371="","",IF(L1371-$Q$1-3&lt;1,"",IF(COUNT(INDEX($C$5:$C$2004,(ROW()-4-$Q$1)-3):INDEX($C$5:$C$2004,(ROW()-4-$Q$1)))=4,AVERAGE(INDEX($C$5:$C$2004,(ROW()-4-$Q$1)-3):INDEX($C$5:$C$2004,(ROW()-4-$Q$1))),"")))</f>
        <v/>
      </c>
      <c r="G1371" s="12">
        <f>IF(A1371="","",IF(L1371-$Q$1&lt;1,"",IF(ISNUMBER(INDEX($M$5:$M$2004,(ROW()-4-$Q$1))),INDEX($M$5:$M$2004,(ROW()-4-$Q$1)),"")))</f>
        <v/>
      </c>
      <c r="H1371" s="11">
        <f>IF(AND(ISNUMBER(C1371),ISNUMBER(D1371),ISNUMBER(E1371),ISNUMBER(F1371),ISNUMBER(G1371)),ABS(D1371-C1371),"")</f>
        <v/>
      </c>
      <c r="I1371" s="11">
        <f>IF(ISNUMBER(H1371),ABS(E1371-C1371),"")</f>
        <v/>
      </c>
      <c r="J1371" s="12">
        <f>IF(ISNUMBER(H1371),ABS(F1371-C1371),"")</f>
        <v/>
      </c>
      <c r="K1371" s="12">
        <f>IF(ISNUMBER(H1371),ABS(G1371-C1371),"")</f>
        <v/>
      </c>
      <c r="L1371" s="11">
        <f>IF(A1371="","",IF(A1371=A1370,L1370+1,1))</f>
        <v/>
      </c>
      <c r="M1371" s="12">
        <f>IF(A1371="","",IF(L1371=1,IF(ISNUMBER(C1371),C1371,""),IF(ISNUMBER(C1371),IF(ISNUMBER(M1370),$Q$2*C1371+(1-$Q$2)*M1370,C1371),M1370)))</f>
        <v/>
      </c>
      <c r="N1371" s="11">
        <f>IF(A1371="","",IF(L1371=1,N1370+1,N1370))</f>
        <v/>
      </c>
    </row>
    <row r="1372">
      <c r="A1372" s="10" t="n"/>
      <c r="B1372" s="10" t="n"/>
      <c r="C1372" s="10" t="n"/>
      <c r="D1372" s="10" t="n"/>
      <c r="E1372" s="11">
        <f>IF(A1372="","",IF(L1372-$Q$1&lt;1,"",IF(ISNUMBER(INDEX($C$5:$C$2004,(ROW()-4-$Q$1))),INDEX($C$5:$C$2004,(ROW()-4-$Q$1)),"")))</f>
        <v/>
      </c>
      <c r="F1372" s="12">
        <f>IF(A1372="","",IF(L1372-$Q$1-3&lt;1,"",IF(COUNT(INDEX($C$5:$C$2004,(ROW()-4-$Q$1)-3):INDEX($C$5:$C$2004,(ROW()-4-$Q$1)))=4,AVERAGE(INDEX($C$5:$C$2004,(ROW()-4-$Q$1)-3):INDEX($C$5:$C$2004,(ROW()-4-$Q$1))),"")))</f>
        <v/>
      </c>
      <c r="G1372" s="12">
        <f>IF(A1372="","",IF(L1372-$Q$1&lt;1,"",IF(ISNUMBER(INDEX($M$5:$M$2004,(ROW()-4-$Q$1))),INDEX($M$5:$M$2004,(ROW()-4-$Q$1)),"")))</f>
        <v/>
      </c>
      <c r="H1372" s="11">
        <f>IF(AND(ISNUMBER(C1372),ISNUMBER(D1372),ISNUMBER(E1372),ISNUMBER(F1372),ISNUMBER(G1372)),ABS(D1372-C1372),"")</f>
        <v/>
      </c>
      <c r="I1372" s="11">
        <f>IF(ISNUMBER(H1372),ABS(E1372-C1372),"")</f>
        <v/>
      </c>
      <c r="J1372" s="12">
        <f>IF(ISNUMBER(H1372),ABS(F1372-C1372),"")</f>
        <v/>
      </c>
      <c r="K1372" s="12">
        <f>IF(ISNUMBER(H1372),ABS(G1372-C1372),"")</f>
        <v/>
      </c>
      <c r="L1372" s="11">
        <f>IF(A1372="","",IF(A1372=A1371,L1371+1,1))</f>
        <v/>
      </c>
      <c r="M1372" s="12">
        <f>IF(A1372="","",IF(L1372=1,IF(ISNUMBER(C1372),C1372,""),IF(ISNUMBER(C1372),IF(ISNUMBER(M1371),$Q$2*C1372+(1-$Q$2)*M1371,C1372),M1371)))</f>
        <v/>
      </c>
      <c r="N1372" s="11">
        <f>IF(A1372="","",IF(L1372=1,N1371+1,N1371))</f>
        <v/>
      </c>
    </row>
    <row r="1373">
      <c r="A1373" s="10" t="n"/>
      <c r="B1373" s="10" t="n"/>
      <c r="C1373" s="10" t="n"/>
      <c r="D1373" s="10" t="n"/>
      <c r="E1373" s="11">
        <f>IF(A1373="","",IF(L1373-$Q$1&lt;1,"",IF(ISNUMBER(INDEX($C$5:$C$2004,(ROW()-4-$Q$1))),INDEX($C$5:$C$2004,(ROW()-4-$Q$1)),"")))</f>
        <v/>
      </c>
      <c r="F1373" s="12">
        <f>IF(A1373="","",IF(L1373-$Q$1-3&lt;1,"",IF(COUNT(INDEX($C$5:$C$2004,(ROW()-4-$Q$1)-3):INDEX($C$5:$C$2004,(ROW()-4-$Q$1)))=4,AVERAGE(INDEX($C$5:$C$2004,(ROW()-4-$Q$1)-3):INDEX($C$5:$C$2004,(ROW()-4-$Q$1))),"")))</f>
        <v/>
      </c>
      <c r="G1373" s="12">
        <f>IF(A1373="","",IF(L1373-$Q$1&lt;1,"",IF(ISNUMBER(INDEX($M$5:$M$2004,(ROW()-4-$Q$1))),INDEX($M$5:$M$2004,(ROW()-4-$Q$1)),"")))</f>
        <v/>
      </c>
      <c r="H1373" s="11">
        <f>IF(AND(ISNUMBER(C1373),ISNUMBER(D1373),ISNUMBER(E1373),ISNUMBER(F1373),ISNUMBER(G1373)),ABS(D1373-C1373),"")</f>
        <v/>
      </c>
      <c r="I1373" s="11">
        <f>IF(ISNUMBER(H1373),ABS(E1373-C1373),"")</f>
        <v/>
      </c>
      <c r="J1373" s="12">
        <f>IF(ISNUMBER(H1373),ABS(F1373-C1373),"")</f>
        <v/>
      </c>
      <c r="K1373" s="12">
        <f>IF(ISNUMBER(H1373),ABS(G1373-C1373),"")</f>
        <v/>
      </c>
      <c r="L1373" s="11">
        <f>IF(A1373="","",IF(A1373=A1372,L1372+1,1))</f>
        <v/>
      </c>
      <c r="M1373" s="12">
        <f>IF(A1373="","",IF(L1373=1,IF(ISNUMBER(C1373),C1373,""),IF(ISNUMBER(C1373),IF(ISNUMBER(M1372),$Q$2*C1373+(1-$Q$2)*M1372,C1373),M1372)))</f>
        <v/>
      </c>
      <c r="N1373" s="11">
        <f>IF(A1373="","",IF(L1373=1,N1372+1,N1372))</f>
        <v/>
      </c>
    </row>
    <row r="1374">
      <c r="A1374" s="10" t="n"/>
      <c r="B1374" s="10" t="n"/>
      <c r="C1374" s="10" t="n"/>
      <c r="D1374" s="10" t="n"/>
      <c r="E1374" s="11">
        <f>IF(A1374="","",IF(L1374-$Q$1&lt;1,"",IF(ISNUMBER(INDEX($C$5:$C$2004,(ROW()-4-$Q$1))),INDEX($C$5:$C$2004,(ROW()-4-$Q$1)),"")))</f>
        <v/>
      </c>
      <c r="F1374" s="12">
        <f>IF(A1374="","",IF(L1374-$Q$1-3&lt;1,"",IF(COUNT(INDEX($C$5:$C$2004,(ROW()-4-$Q$1)-3):INDEX($C$5:$C$2004,(ROW()-4-$Q$1)))=4,AVERAGE(INDEX($C$5:$C$2004,(ROW()-4-$Q$1)-3):INDEX($C$5:$C$2004,(ROW()-4-$Q$1))),"")))</f>
        <v/>
      </c>
      <c r="G1374" s="12">
        <f>IF(A1374="","",IF(L1374-$Q$1&lt;1,"",IF(ISNUMBER(INDEX($M$5:$M$2004,(ROW()-4-$Q$1))),INDEX($M$5:$M$2004,(ROW()-4-$Q$1)),"")))</f>
        <v/>
      </c>
      <c r="H1374" s="11">
        <f>IF(AND(ISNUMBER(C1374),ISNUMBER(D1374),ISNUMBER(E1374),ISNUMBER(F1374),ISNUMBER(G1374)),ABS(D1374-C1374),"")</f>
        <v/>
      </c>
      <c r="I1374" s="11">
        <f>IF(ISNUMBER(H1374),ABS(E1374-C1374),"")</f>
        <v/>
      </c>
      <c r="J1374" s="12">
        <f>IF(ISNUMBER(H1374),ABS(F1374-C1374),"")</f>
        <v/>
      </c>
      <c r="K1374" s="12">
        <f>IF(ISNUMBER(H1374),ABS(G1374-C1374),"")</f>
        <v/>
      </c>
      <c r="L1374" s="11">
        <f>IF(A1374="","",IF(A1374=A1373,L1373+1,1))</f>
        <v/>
      </c>
      <c r="M1374" s="12">
        <f>IF(A1374="","",IF(L1374=1,IF(ISNUMBER(C1374),C1374,""),IF(ISNUMBER(C1374),IF(ISNUMBER(M1373),$Q$2*C1374+(1-$Q$2)*M1373,C1374),M1373)))</f>
        <v/>
      </c>
      <c r="N1374" s="11">
        <f>IF(A1374="","",IF(L1374=1,N1373+1,N1373))</f>
        <v/>
      </c>
    </row>
    <row r="1375">
      <c r="A1375" s="10" t="n"/>
      <c r="B1375" s="10" t="n"/>
      <c r="C1375" s="10" t="n"/>
      <c r="D1375" s="10" t="n"/>
      <c r="E1375" s="11">
        <f>IF(A1375="","",IF(L1375-$Q$1&lt;1,"",IF(ISNUMBER(INDEX($C$5:$C$2004,(ROW()-4-$Q$1))),INDEX($C$5:$C$2004,(ROW()-4-$Q$1)),"")))</f>
        <v/>
      </c>
      <c r="F1375" s="12">
        <f>IF(A1375="","",IF(L1375-$Q$1-3&lt;1,"",IF(COUNT(INDEX($C$5:$C$2004,(ROW()-4-$Q$1)-3):INDEX($C$5:$C$2004,(ROW()-4-$Q$1)))=4,AVERAGE(INDEX($C$5:$C$2004,(ROW()-4-$Q$1)-3):INDEX($C$5:$C$2004,(ROW()-4-$Q$1))),"")))</f>
        <v/>
      </c>
      <c r="G1375" s="12">
        <f>IF(A1375="","",IF(L1375-$Q$1&lt;1,"",IF(ISNUMBER(INDEX($M$5:$M$2004,(ROW()-4-$Q$1))),INDEX($M$5:$M$2004,(ROW()-4-$Q$1)),"")))</f>
        <v/>
      </c>
      <c r="H1375" s="11">
        <f>IF(AND(ISNUMBER(C1375),ISNUMBER(D1375),ISNUMBER(E1375),ISNUMBER(F1375),ISNUMBER(G1375)),ABS(D1375-C1375),"")</f>
        <v/>
      </c>
      <c r="I1375" s="11">
        <f>IF(ISNUMBER(H1375),ABS(E1375-C1375),"")</f>
        <v/>
      </c>
      <c r="J1375" s="12">
        <f>IF(ISNUMBER(H1375),ABS(F1375-C1375),"")</f>
        <v/>
      </c>
      <c r="K1375" s="12">
        <f>IF(ISNUMBER(H1375),ABS(G1375-C1375),"")</f>
        <v/>
      </c>
      <c r="L1375" s="11">
        <f>IF(A1375="","",IF(A1375=A1374,L1374+1,1))</f>
        <v/>
      </c>
      <c r="M1375" s="12">
        <f>IF(A1375="","",IF(L1375=1,IF(ISNUMBER(C1375),C1375,""),IF(ISNUMBER(C1375),IF(ISNUMBER(M1374),$Q$2*C1375+(1-$Q$2)*M1374,C1375),M1374)))</f>
        <v/>
      </c>
      <c r="N1375" s="11">
        <f>IF(A1375="","",IF(L1375=1,N1374+1,N1374))</f>
        <v/>
      </c>
    </row>
    <row r="1376">
      <c r="A1376" s="10" t="n"/>
      <c r="B1376" s="10" t="n"/>
      <c r="C1376" s="10" t="n"/>
      <c r="D1376" s="10" t="n"/>
      <c r="E1376" s="11">
        <f>IF(A1376="","",IF(L1376-$Q$1&lt;1,"",IF(ISNUMBER(INDEX($C$5:$C$2004,(ROW()-4-$Q$1))),INDEX($C$5:$C$2004,(ROW()-4-$Q$1)),"")))</f>
        <v/>
      </c>
      <c r="F1376" s="12">
        <f>IF(A1376="","",IF(L1376-$Q$1-3&lt;1,"",IF(COUNT(INDEX($C$5:$C$2004,(ROW()-4-$Q$1)-3):INDEX($C$5:$C$2004,(ROW()-4-$Q$1)))=4,AVERAGE(INDEX($C$5:$C$2004,(ROW()-4-$Q$1)-3):INDEX($C$5:$C$2004,(ROW()-4-$Q$1))),"")))</f>
        <v/>
      </c>
      <c r="G1376" s="12">
        <f>IF(A1376="","",IF(L1376-$Q$1&lt;1,"",IF(ISNUMBER(INDEX($M$5:$M$2004,(ROW()-4-$Q$1))),INDEX($M$5:$M$2004,(ROW()-4-$Q$1)),"")))</f>
        <v/>
      </c>
      <c r="H1376" s="11">
        <f>IF(AND(ISNUMBER(C1376),ISNUMBER(D1376),ISNUMBER(E1376),ISNUMBER(F1376),ISNUMBER(G1376)),ABS(D1376-C1376),"")</f>
        <v/>
      </c>
      <c r="I1376" s="11">
        <f>IF(ISNUMBER(H1376),ABS(E1376-C1376),"")</f>
        <v/>
      </c>
      <c r="J1376" s="12">
        <f>IF(ISNUMBER(H1376),ABS(F1376-C1376),"")</f>
        <v/>
      </c>
      <c r="K1376" s="12">
        <f>IF(ISNUMBER(H1376),ABS(G1376-C1376),"")</f>
        <v/>
      </c>
      <c r="L1376" s="11">
        <f>IF(A1376="","",IF(A1376=A1375,L1375+1,1))</f>
        <v/>
      </c>
      <c r="M1376" s="12">
        <f>IF(A1376="","",IF(L1376=1,IF(ISNUMBER(C1376),C1376,""),IF(ISNUMBER(C1376),IF(ISNUMBER(M1375),$Q$2*C1376+(1-$Q$2)*M1375,C1376),M1375)))</f>
        <v/>
      </c>
      <c r="N1376" s="11">
        <f>IF(A1376="","",IF(L1376=1,N1375+1,N1375))</f>
        <v/>
      </c>
    </row>
    <row r="1377">
      <c r="A1377" s="10" t="n"/>
      <c r="B1377" s="10" t="n"/>
      <c r="C1377" s="10" t="n"/>
      <c r="D1377" s="10" t="n"/>
      <c r="E1377" s="11">
        <f>IF(A1377="","",IF(L1377-$Q$1&lt;1,"",IF(ISNUMBER(INDEX($C$5:$C$2004,(ROW()-4-$Q$1))),INDEX($C$5:$C$2004,(ROW()-4-$Q$1)),"")))</f>
        <v/>
      </c>
      <c r="F1377" s="12">
        <f>IF(A1377="","",IF(L1377-$Q$1-3&lt;1,"",IF(COUNT(INDEX($C$5:$C$2004,(ROW()-4-$Q$1)-3):INDEX($C$5:$C$2004,(ROW()-4-$Q$1)))=4,AVERAGE(INDEX($C$5:$C$2004,(ROW()-4-$Q$1)-3):INDEX($C$5:$C$2004,(ROW()-4-$Q$1))),"")))</f>
        <v/>
      </c>
      <c r="G1377" s="12">
        <f>IF(A1377="","",IF(L1377-$Q$1&lt;1,"",IF(ISNUMBER(INDEX($M$5:$M$2004,(ROW()-4-$Q$1))),INDEX($M$5:$M$2004,(ROW()-4-$Q$1)),"")))</f>
        <v/>
      </c>
      <c r="H1377" s="11">
        <f>IF(AND(ISNUMBER(C1377),ISNUMBER(D1377),ISNUMBER(E1377),ISNUMBER(F1377),ISNUMBER(G1377)),ABS(D1377-C1377),"")</f>
        <v/>
      </c>
      <c r="I1377" s="11">
        <f>IF(ISNUMBER(H1377),ABS(E1377-C1377),"")</f>
        <v/>
      </c>
      <c r="J1377" s="12">
        <f>IF(ISNUMBER(H1377),ABS(F1377-C1377),"")</f>
        <v/>
      </c>
      <c r="K1377" s="12">
        <f>IF(ISNUMBER(H1377),ABS(G1377-C1377),"")</f>
        <v/>
      </c>
      <c r="L1377" s="11">
        <f>IF(A1377="","",IF(A1377=A1376,L1376+1,1))</f>
        <v/>
      </c>
      <c r="M1377" s="12">
        <f>IF(A1377="","",IF(L1377=1,IF(ISNUMBER(C1377),C1377,""),IF(ISNUMBER(C1377),IF(ISNUMBER(M1376),$Q$2*C1377+(1-$Q$2)*M1376,C1377),M1376)))</f>
        <v/>
      </c>
      <c r="N1377" s="11">
        <f>IF(A1377="","",IF(L1377=1,N1376+1,N1376))</f>
        <v/>
      </c>
    </row>
    <row r="1378">
      <c r="A1378" s="10" t="n"/>
      <c r="B1378" s="10" t="n"/>
      <c r="C1378" s="10" t="n"/>
      <c r="D1378" s="10" t="n"/>
      <c r="E1378" s="11">
        <f>IF(A1378="","",IF(L1378-$Q$1&lt;1,"",IF(ISNUMBER(INDEX($C$5:$C$2004,(ROW()-4-$Q$1))),INDEX($C$5:$C$2004,(ROW()-4-$Q$1)),"")))</f>
        <v/>
      </c>
      <c r="F1378" s="12">
        <f>IF(A1378="","",IF(L1378-$Q$1-3&lt;1,"",IF(COUNT(INDEX($C$5:$C$2004,(ROW()-4-$Q$1)-3):INDEX($C$5:$C$2004,(ROW()-4-$Q$1)))=4,AVERAGE(INDEX($C$5:$C$2004,(ROW()-4-$Q$1)-3):INDEX($C$5:$C$2004,(ROW()-4-$Q$1))),"")))</f>
        <v/>
      </c>
      <c r="G1378" s="12">
        <f>IF(A1378="","",IF(L1378-$Q$1&lt;1,"",IF(ISNUMBER(INDEX($M$5:$M$2004,(ROW()-4-$Q$1))),INDEX($M$5:$M$2004,(ROW()-4-$Q$1)),"")))</f>
        <v/>
      </c>
      <c r="H1378" s="11">
        <f>IF(AND(ISNUMBER(C1378),ISNUMBER(D1378),ISNUMBER(E1378),ISNUMBER(F1378),ISNUMBER(G1378)),ABS(D1378-C1378),"")</f>
        <v/>
      </c>
      <c r="I1378" s="11">
        <f>IF(ISNUMBER(H1378),ABS(E1378-C1378),"")</f>
        <v/>
      </c>
      <c r="J1378" s="12">
        <f>IF(ISNUMBER(H1378),ABS(F1378-C1378),"")</f>
        <v/>
      </c>
      <c r="K1378" s="12">
        <f>IF(ISNUMBER(H1378),ABS(G1378-C1378),"")</f>
        <v/>
      </c>
      <c r="L1378" s="11">
        <f>IF(A1378="","",IF(A1378=A1377,L1377+1,1))</f>
        <v/>
      </c>
      <c r="M1378" s="12">
        <f>IF(A1378="","",IF(L1378=1,IF(ISNUMBER(C1378),C1378,""),IF(ISNUMBER(C1378),IF(ISNUMBER(M1377),$Q$2*C1378+(1-$Q$2)*M1377,C1378),M1377)))</f>
        <v/>
      </c>
      <c r="N1378" s="11">
        <f>IF(A1378="","",IF(L1378=1,N1377+1,N1377))</f>
        <v/>
      </c>
    </row>
    <row r="1379">
      <c r="A1379" s="10" t="n"/>
      <c r="B1379" s="10" t="n"/>
      <c r="C1379" s="10" t="n"/>
      <c r="D1379" s="10" t="n"/>
      <c r="E1379" s="11">
        <f>IF(A1379="","",IF(L1379-$Q$1&lt;1,"",IF(ISNUMBER(INDEX($C$5:$C$2004,(ROW()-4-$Q$1))),INDEX($C$5:$C$2004,(ROW()-4-$Q$1)),"")))</f>
        <v/>
      </c>
      <c r="F1379" s="12">
        <f>IF(A1379="","",IF(L1379-$Q$1-3&lt;1,"",IF(COUNT(INDEX($C$5:$C$2004,(ROW()-4-$Q$1)-3):INDEX($C$5:$C$2004,(ROW()-4-$Q$1)))=4,AVERAGE(INDEX($C$5:$C$2004,(ROW()-4-$Q$1)-3):INDEX($C$5:$C$2004,(ROW()-4-$Q$1))),"")))</f>
        <v/>
      </c>
      <c r="G1379" s="12">
        <f>IF(A1379="","",IF(L1379-$Q$1&lt;1,"",IF(ISNUMBER(INDEX($M$5:$M$2004,(ROW()-4-$Q$1))),INDEX($M$5:$M$2004,(ROW()-4-$Q$1)),"")))</f>
        <v/>
      </c>
      <c r="H1379" s="11">
        <f>IF(AND(ISNUMBER(C1379),ISNUMBER(D1379),ISNUMBER(E1379),ISNUMBER(F1379),ISNUMBER(G1379)),ABS(D1379-C1379),"")</f>
        <v/>
      </c>
      <c r="I1379" s="11">
        <f>IF(ISNUMBER(H1379),ABS(E1379-C1379),"")</f>
        <v/>
      </c>
      <c r="J1379" s="12">
        <f>IF(ISNUMBER(H1379),ABS(F1379-C1379),"")</f>
        <v/>
      </c>
      <c r="K1379" s="12">
        <f>IF(ISNUMBER(H1379),ABS(G1379-C1379),"")</f>
        <v/>
      </c>
      <c r="L1379" s="11">
        <f>IF(A1379="","",IF(A1379=A1378,L1378+1,1))</f>
        <v/>
      </c>
      <c r="M1379" s="12">
        <f>IF(A1379="","",IF(L1379=1,IF(ISNUMBER(C1379),C1379,""),IF(ISNUMBER(C1379),IF(ISNUMBER(M1378),$Q$2*C1379+(1-$Q$2)*M1378,C1379),M1378)))</f>
        <v/>
      </c>
      <c r="N1379" s="11">
        <f>IF(A1379="","",IF(L1379=1,N1378+1,N1378))</f>
        <v/>
      </c>
    </row>
    <row r="1380">
      <c r="A1380" s="10" t="n"/>
      <c r="B1380" s="10" t="n"/>
      <c r="C1380" s="10" t="n"/>
      <c r="D1380" s="10" t="n"/>
      <c r="E1380" s="11">
        <f>IF(A1380="","",IF(L1380-$Q$1&lt;1,"",IF(ISNUMBER(INDEX($C$5:$C$2004,(ROW()-4-$Q$1))),INDEX($C$5:$C$2004,(ROW()-4-$Q$1)),"")))</f>
        <v/>
      </c>
      <c r="F1380" s="12">
        <f>IF(A1380="","",IF(L1380-$Q$1-3&lt;1,"",IF(COUNT(INDEX($C$5:$C$2004,(ROW()-4-$Q$1)-3):INDEX($C$5:$C$2004,(ROW()-4-$Q$1)))=4,AVERAGE(INDEX($C$5:$C$2004,(ROW()-4-$Q$1)-3):INDEX($C$5:$C$2004,(ROW()-4-$Q$1))),"")))</f>
        <v/>
      </c>
      <c r="G1380" s="12">
        <f>IF(A1380="","",IF(L1380-$Q$1&lt;1,"",IF(ISNUMBER(INDEX($M$5:$M$2004,(ROW()-4-$Q$1))),INDEX($M$5:$M$2004,(ROW()-4-$Q$1)),"")))</f>
        <v/>
      </c>
      <c r="H1380" s="11">
        <f>IF(AND(ISNUMBER(C1380),ISNUMBER(D1380),ISNUMBER(E1380),ISNUMBER(F1380),ISNUMBER(G1380)),ABS(D1380-C1380),"")</f>
        <v/>
      </c>
      <c r="I1380" s="11">
        <f>IF(ISNUMBER(H1380),ABS(E1380-C1380),"")</f>
        <v/>
      </c>
      <c r="J1380" s="12">
        <f>IF(ISNUMBER(H1380),ABS(F1380-C1380),"")</f>
        <v/>
      </c>
      <c r="K1380" s="12">
        <f>IF(ISNUMBER(H1380),ABS(G1380-C1380),"")</f>
        <v/>
      </c>
      <c r="L1380" s="11">
        <f>IF(A1380="","",IF(A1380=A1379,L1379+1,1))</f>
        <v/>
      </c>
      <c r="M1380" s="12">
        <f>IF(A1380="","",IF(L1380=1,IF(ISNUMBER(C1380),C1380,""),IF(ISNUMBER(C1380),IF(ISNUMBER(M1379),$Q$2*C1380+(1-$Q$2)*M1379,C1380),M1379)))</f>
        <v/>
      </c>
      <c r="N1380" s="11">
        <f>IF(A1380="","",IF(L1380=1,N1379+1,N1379))</f>
        <v/>
      </c>
    </row>
    <row r="1381">
      <c r="A1381" s="10" t="n"/>
      <c r="B1381" s="10" t="n"/>
      <c r="C1381" s="10" t="n"/>
      <c r="D1381" s="10" t="n"/>
      <c r="E1381" s="11">
        <f>IF(A1381="","",IF(L1381-$Q$1&lt;1,"",IF(ISNUMBER(INDEX($C$5:$C$2004,(ROW()-4-$Q$1))),INDEX($C$5:$C$2004,(ROW()-4-$Q$1)),"")))</f>
        <v/>
      </c>
      <c r="F1381" s="12">
        <f>IF(A1381="","",IF(L1381-$Q$1-3&lt;1,"",IF(COUNT(INDEX($C$5:$C$2004,(ROW()-4-$Q$1)-3):INDEX($C$5:$C$2004,(ROW()-4-$Q$1)))=4,AVERAGE(INDEX($C$5:$C$2004,(ROW()-4-$Q$1)-3):INDEX($C$5:$C$2004,(ROW()-4-$Q$1))),"")))</f>
        <v/>
      </c>
      <c r="G1381" s="12">
        <f>IF(A1381="","",IF(L1381-$Q$1&lt;1,"",IF(ISNUMBER(INDEX($M$5:$M$2004,(ROW()-4-$Q$1))),INDEX($M$5:$M$2004,(ROW()-4-$Q$1)),"")))</f>
        <v/>
      </c>
      <c r="H1381" s="11">
        <f>IF(AND(ISNUMBER(C1381),ISNUMBER(D1381),ISNUMBER(E1381),ISNUMBER(F1381),ISNUMBER(G1381)),ABS(D1381-C1381),"")</f>
        <v/>
      </c>
      <c r="I1381" s="11">
        <f>IF(ISNUMBER(H1381),ABS(E1381-C1381),"")</f>
        <v/>
      </c>
      <c r="J1381" s="12">
        <f>IF(ISNUMBER(H1381),ABS(F1381-C1381),"")</f>
        <v/>
      </c>
      <c r="K1381" s="12">
        <f>IF(ISNUMBER(H1381),ABS(G1381-C1381),"")</f>
        <v/>
      </c>
      <c r="L1381" s="11">
        <f>IF(A1381="","",IF(A1381=A1380,L1380+1,1))</f>
        <v/>
      </c>
      <c r="M1381" s="12">
        <f>IF(A1381="","",IF(L1381=1,IF(ISNUMBER(C1381),C1381,""),IF(ISNUMBER(C1381),IF(ISNUMBER(M1380),$Q$2*C1381+(1-$Q$2)*M1380,C1381),M1380)))</f>
        <v/>
      </c>
      <c r="N1381" s="11">
        <f>IF(A1381="","",IF(L1381=1,N1380+1,N1380))</f>
        <v/>
      </c>
    </row>
    <row r="1382">
      <c r="A1382" s="10" t="n"/>
      <c r="B1382" s="10" t="n"/>
      <c r="C1382" s="10" t="n"/>
      <c r="D1382" s="10" t="n"/>
      <c r="E1382" s="11">
        <f>IF(A1382="","",IF(L1382-$Q$1&lt;1,"",IF(ISNUMBER(INDEX($C$5:$C$2004,(ROW()-4-$Q$1))),INDEX($C$5:$C$2004,(ROW()-4-$Q$1)),"")))</f>
        <v/>
      </c>
      <c r="F1382" s="12">
        <f>IF(A1382="","",IF(L1382-$Q$1-3&lt;1,"",IF(COUNT(INDEX($C$5:$C$2004,(ROW()-4-$Q$1)-3):INDEX($C$5:$C$2004,(ROW()-4-$Q$1)))=4,AVERAGE(INDEX($C$5:$C$2004,(ROW()-4-$Q$1)-3):INDEX($C$5:$C$2004,(ROW()-4-$Q$1))),"")))</f>
        <v/>
      </c>
      <c r="G1382" s="12">
        <f>IF(A1382="","",IF(L1382-$Q$1&lt;1,"",IF(ISNUMBER(INDEX($M$5:$M$2004,(ROW()-4-$Q$1))),INDEX($M$5:$M$2004,(ROW()-4-$Q$1)),"")))</f>
        <v/>
      </c>
      <c r="H1382" s="11">
        <f>IF(AND(ISNUMBER(C1382),ISNUMBER(D1382),ISNUMBER(E1382),ISNUMBER(F1382),ISNUMBER(G1382)),ABS(D1382-C1382),"")</f>
        <v/>
      </c>
      <c r="I1382" s="11">
        <f>IF(ISNUMBER(H1382),ABS(E1382-C1382),"")</f>
        <v/>
      </c>
      <c r="J1382" s="12">
        <f>IF(ISNUMBER(H1382),ABS(F1382-C1382),"")</f>
        <v/>
      </c>
      <c r="K1382" s="12">
        <f>IF(ISNUMBER(H1382),ABS(G1382-C1382),"")</f>
        <v/>
      </c>
      <c r="L1382" s="11">
        <f>IF(A1382="","",IF(A1382=A1381,L1381+1,1))</f>
        <v/>
      </c>
      <c r="M1382" s="12">
        <f>IF(A1382="","",IF(L1382=1,IF(ISNUMBER(C1382),C1382,""),IF(ISNUMBER(C1382),IF(ISNUMBER(M1381),$Q$2*C1382+(1-$Q$2)*M1381,C1382),M1381)))</f>
        <v/>
      </c>
      <c r="N1382" s="11">
        <f>IF(A1382="","",IF(L1382=1,N1381+1,N1381))</f>
        <v/>
      </c>
    </row>
    <row r="1383">
      <c r="A1383" s="10" t="n"/>
      <c r="B1383" s="10" t="n"/>
      <c r="C1383" s="10" t="n"/>
      <c r="D1383" s="10" t="n"/>
      <c r="E1383" s="11">
        <f>IF(A1383="","",IF(L1383-$Q$1&lt;1,"",IF(ISNUMBER(INDEX($C$5:$C$2004,(ROW()-4-$Q$1))),INDEX($C$5:$C$2004,(ROW()-4-$Q$1)),"")))</f>
        <v/>
      </c>
      <c r="F1383" s="12">
        <f>IF(A1383="","",IF(L1383-$Q$1-3&lt;1,"",IF(COUNT(INDEX($C$5:$C$2004,(ROW()-4-$Q$1)-3):INDEX($C$5:$C$2004,(ROW()-4-$Q$1)))=4,AVERAGE(INDEX($C$5:$C$2004,(ROW()-4-$Q$1)-3):INDEX($C$5:$C$2004,(ROW()-4-$Q$1))),"")))</f>
        <v/>
      </c>
      <c r="G1383" s="12">
        <f>IF(A1383="","",IF(L1383-$Q$1&lt;1,"",IF(ISNUMBER(INDEX($M$5:$M$2004,(ROW()-4-$Q$1))),INDEX($M$5:$M$2004,(ROW()-4-$Q$1)),"")))</f>
        <v/>
      </c>
      <c r="H1383" s="11">
        <f>IF(AND(ISNUMBER(C1383),ISNUMBER(D1383),ISNUMBER(E1383),ISNUMBER(F1383),ISNUMBER(G1383)),ABS(D1383-C1383),"")</f>
        <v/>
      </c>
      <c r="I1383" s="11">
        <f>IF(ISNUMBER(H1383),ABS(E1383-C1383),"")</f>
        <v/>
      </c>
      <c r="J1383" s="12">
        <f>IF(ISNUMBER(H1383),ABS(F1383-C1383),"")</f>
        <v/>
      </c>
      <c r="K1383" s="12">
        <f>IF(ISNUMBER(H1383),ABS(G1383-C1383),"")</f>
        <v/>
      </c>
      <c r="L1383" s="11">
        <f>IF(A1383="","",IF(A1383=A1382,L1382+1,1))</f>
        <v/>
      </c>
      <c r="M1383" s="12">
        <f>IF(A1383="","",IF(L1383=1,IF(ISNUMBER(C1383),C1383,""),IF(ISNUMBER(C1383),IF(ISNUMBER(M1382),$Q$2*C1383+(1-$Q$2)*M1382,C1383),M1382)))</f>
        <v/>
      </c>
      <c r="N1383" s="11">
        <f>IF(A1383="","",IF(L1383=1,N1382+1,N1382))</f>
        <v/>
      </c>
    </row>
    <row r="1384">
      <c r="A1384" s="10" t="n"/>
      <c r="B1384" s="10" t="n"/>
      <c r="C1384" s="10" t="n"/>
      <c r="D1384" s="10" t="n"/>
      <c r="E1384" s="11">
        <f>IF(A1384="","",IF(L1384-$Q$1&lt;1,"",IF(ISNUMBER(INDEX($C$5:$C$2004,(ROW()-4-$Q$1))),INDEX($C$5:$C$2004,(ROW()-4-$Q$1)),"")))</f>
        <v/>
      </c>
      <c r="F1384" s="12">
        <f>IF(A1384="","",IF(L1384-$Q$1-3&lt;1,"",IF(COUNT(INDEX($C$5:$C$2004,(ROW()-4-$Q$1)-3):INDEX($C$5:$C$2004,(ROW()-4-$Q$1)))=4,AVERAGE(INDEX($C$5:$C$2004,(ROW()-4-$Q$1)-3):INDEX($C$5:$C$2004,(ROW()-4-$Q$1))),"")))</f>
        <v/>
      </c>
      <c r="G1384" s="12">
        <f>IF(A1384="","",IF(L1384-$Q$1&lt;1,"",IF(ISNUMBER(INDEX($M$5:$M$2004,(ROW()-4-$Q$1))),INDEX($M$5:$M$2004,(ROW()-4-$Q$1)),"")))</f>
        <v/>
      </c>
      <c r="H1384" s="11">
        <f>IF(AND(ISNUMBER(C1384),ISNUMBER(D1384),ISNUMBER(E1384),ISNUMBER(F1384),ISNUMBER(G1384)),ABS(D1384-C1384),"")</f>
        <v/>
      </c>
      <c r="I1384" s="11">
        <f>IF(ISNUMBER(H1384),ABS(E1384-C1384),"")</f>
        <v/>
      </c>
      <c r="J1384" s="12">
        <f>IF(ISNUMBER(H1384),ABS(F1384-C1384),"")</f>
        <v/>
      </c>
      <c r="K1384" s="12">
        <f>IF(ISNUMBER(H1384),ABS(G1384-C1384),"")</f>
        <v/>
      </c>
      <c r="L1384" s="11">
        <f>IF(A1384="","",IF(A1384=A1383,L1383+1,1))</f>
        <v/>
      </c>
      <c r="M1384" s="12">
        <f>IF(A1384="","",IF(L1384=1,IF(ISNUMBER(C1384),C1384,""),IF(ISNUMBER(C1384),IF(ISNUMBER(M1383),$Q$2*C1384+(1-$Q$2)*M1383,C1384),M1383)))</f>
        <v/>
      </c>
      <c r="N1384" s="11">
        <f>IF(A1384="","",IF(L1384=1,N1383+1,N1383))</f>
        <v/>
      </c>
    </row>
    <row r="1385">
      <c r="A1385" s="10" t="n"/>
      <c r="B1385" s="10" t="n"/>
      <c r="C1385" s="10" t="n"/>
      <c r="D1385" s="10" t="n"/>
      <c r="E1385" s="11">
        <f>IF(A1385="","",IF(L1385-$Q$1&lt;1,"",IF(ISNUMBER(INDEX($C$5:$C$2004,(ROW()-4-$Q$1))),INDEX($C$5:$C$2004,(ROW()-4-$Q$1)),"")))</f>
        <v/>
      </c>
      <c r="F1385" s="12">
        <f>IF(A1385="","",IF(L1385-$Q$1-3&lt;1,"",IF(COUNT(INDEX($C$5:$C$2004,(ROW()-4-$Q$1)-3):INDEX($C$5:$C$2004,(ROW()-4-$Q$1)))=4,AVERAGE(INDEX($C$5:$C$2004,(ROW()-4-$Q$1)-3):INDEX($C$5:$C$2004,(ROW()-4-$Q$1))),"")))</f>
        <v/>
      </c>
      <c r="G1385" s="12">
        <f>IF(A1385="","",IF(L1385-$Q$1&lt;1,"",IF(ISNUMBER(INDEX($M$5:$M$2004,(ROW()-4-$Q$1))),INDEX($M$5:$M$2004,(ROW()-4-$Q$1)),"")))</f>
        <v/>
      </c>
      <c r="H1385" s="11">
        <f>IF(AND(ISNUMBER(C1385),ISNUMBER(D1385),ISNUMBER(E1385),ISNUMBER(F1385),ISNUMBER(G1385)),ABS(D1385-C1385),"")</f>
        <v/>
      </c>
      <c r="I1385" s="11">
        <f>IF(ISNUMBER(H1385),ABS(E1385-C1385),"")</f>
        <v/>
      </c>
      <c r="J1385" s="12">
        <f>IF(ISNUMBER(H1385),ABS(F1385-C1385),"")</f>
        <v/>
      </c>
      <c r="K1385" s="12">
        <f>IF(ISNUMBER(H1385),ABS(G1385-C1385),"")</f>
        <v/>
      </c>
      <c r="L1385" s="11">
        <f>IF(A1385="","",IF(A1385=A1384,L1384+1,1))</f>
        <v/>
      </c>
      <c r="M1385" s="12">
        <f>IF(A1385="","",IF(L1385=1,IF(ISNUMBER(C1385),C1385,""),IF(ISNUMBER(C1385),IF(ISNUMBER(M1384),$Q$2*C1385+(1-$Q$2)*M1384,C1385),M1384)))</f>
        <v/>
      </c>
      <c r="N1385" s="11">
        <f>IF(A1385="","",IF(L1385=1,N1384+1,N1384))</f>
        <v/>
      </c>
    </row>
    <row r="1386">
      <c r="A1386" s="10" t="n"/>
      <c r="B1386" s="10" t="n"/>
      <c r="C1386" s="10" t="n"/>
      <c r="D1386" s="10" t="n"/>
      <c r="E1386" s="11">
        <f>IF(A1386="","",IF(L1386-$Q$1&lt;1,"",IF(ISNUMBER(INDEX($C$5:$C$2004,(ROW()-4-$Q$1))),INDEX($C$5:$C$2004,(ROW()-4-$Q$1)),"")))</f>
        <v/>
      </c>
      <c r="F1386" s="12">
        <f>IF(A1386="","",IF(L1386-$Q$1-3&lt;1,"",IF(COUNT(INDEX($C$5:$C$2004,(ROW()-4-$Q$1)-3):INDEX($C$5:$C$2004,(ROW()-4-$Q$1)))=4,AVERAGE(INDEX($C$5:$C$2004,(ROW()-4-$Q$1)-3):INDEX($C$5:$C$2004,(ROW()-4-$Q$1))),"")))</f>
        <v/>
      </c>
      <c r="G1386" s="12">
        <f>IF(A1386="","",IF(L1386-$Q$1&lt;1,"",IF(ISNUMBER(INDEX($M$5:$M$2004,(ROW()-4-$Q$1))),INDEX($M$5:$M$2004,(ROW()-4-$Q$1)),"")))</f>
        <v/>
      </c>
      <c r="H1386" s="11">
        <f>IF(AND(ISNUMBER(C1386),ISNUMBER(D1386),ISNUMBER(E1386),ISNUMBER(F1386),ISNUMBER(G1386)),ABS(D1386-C1386),"")</f>
        <v/>
      </c>
      <c r="I1386" s="11">
        <f>IF(ISNUMBER(H1386),ABS(E1386-C1386),"")</f>
        <v/>
      </c>
      <c r="J1386" s="12">
        <f>IF(ISNUMBER(H1386),ABS(F1386-C1386),"")</f>
        <v/>
      </c>
      <c r="K1386" s="12">
        <f>IF(ISNUMBER(H1386),ABS(G1386-C1386),"")</f>
        <v/>
      </c>
      <c r="L1386" s="11">
        <f>IF(A1386="","",IF(A1386=A1385,L1385+1,1))</f>
        <v/>
      </c>
      <c r="M1386" s="12">
        <f>IF(A1386="","",IF(L1386=1,IF(ISNUMBER(C1386),C1386,""),IF(ISNUMBER(C1386),IF(ISNUMBER(M1385),$Q$2*C1386+(1-$Q$2)*M1385,C1386),M1385)))</f>
        <v/>
      </c>
      <c r="N1386" s="11">
        <f>IF(A1386="","",IF(L1386=1,N1385+1,N1385))</f>
        <v/>
      </c>
    </row>
    <row r="1387">
      <c r="A1387" s="10" t="n"/>
      <c r="B1387" s="10" t="n"/>
      <c r="C1387" s="10" t="n"/>
      <c r="D1387" s="10" t="n"/>
      <c r="E1387" s="11">
        <f>IF(A1387="","",IF(L1387-$Q$1&lt;1,"",IF(ISNUMBER(INDEX($C$5:$C$2004,(ROW()-4-$Q$1))),INDEX($C$5:$C$2004,(ROW()-4-$Q$1)),"")))</f>
        <v/>
      </c>
      <c r="F1387" s="12">
        <f>IF(A1387="","",IF(L1387-$Q$1-3&lt;1,"",IF(COUNT(INDEX($C$5:$C$2004,(ROW()-4-$Q$1)-3):INDEX($C$5:$C$2004,(ROW()-4-$Q$1)))=4,AVERAGE(INDEX($C$5:$C$2004,(ROW()-4-$Q$1)-3):INDEX($C$5:$C$2004,(ROW()-4-$Q$1))),"")))</f>
        <v/>
      </c>
      <c r="G1387" s="12">
        <f>IF(A1387="","",IF(L1387-$Q$1&lt;1,"",IF(ISNUMBER(INDEX($M$5:$M$2004,(ROW()-4-$Q$1))),INDEX($M$5:$M$2004,(ROW()-4-$Q$1)),"")))</f>
        <v/>
      </c>
      <c r="H1387" s="11">
        <f>IF(AND(ISNUMBER(C1387),ISNUMBER(D1387),ISNUMBER(E1387),ISNUMBER(F1387),ISNUMBER(G1387)),ABS(D1387-C1387),"")</f>
        <v/>
      </c>
      <c r="I1387" s="11">
        <f>IF(ISNUMBER(H1387),ABS(E1387-C1387),"")</f>
        <v/>
      </c>
      <c r="J1387" s="12">
        <f>IF(ISNUMBER(H1387),ABS(F1387-C1387),"")</f>
        <v/>
      </c>
      <c r="K1387" s="12">
        <f>IF(ISNUMBER(H1387),ABS(G1387-C1387),"")</f>
        <v/>
      </c>
      <c r="L1387" s="11">
        <f>IF(A1387="","",IF(A1387=A1386,L1386+1,1))</f>
        <v/>
      </c>
      <c r="M1387" s="12">
        <f>IF(A1387="","",IF(L1387=1,IF(ISNUMBER(C1387),C1387,""),IF(ISNUMBER(C1387),IF(ISNUMBER(M1386),$Q$2*C1387+(1-$Q$2)*M1386,C1387),M1386)))</f>
        <v/>
      </c>
      <c r="N1387" s="11">
        <f>IF(A1387="","",IF(L1387=1,N1386+1,N1386))</f>
        <v/>
      </c>
    </row>
    <row r="1388">
      <c r="A1388" s="10" t="n"/>
      <c r="B1388" s="10" t="n"/>
      <c r="C1388" s="10" t="n"/>
      <c r="D1388" s="10" t="n"/>
      <c r="E1388" s="11">
        <f>IF(A1388="","",IF(L1388-$Q$1&lt;1,"",IF(ISNUMBER(INDEX($C$5:$C$2004,(ROW()-4-$Q$1))),INDEX($C$5:$C$2004,(ROW()-4-$Q$1)),"")))</f>
        <v/>
      </c>
      <c r="F1388" s="12">
        <f>IF(A1388="","",IF(L1388-$Q$1-3&lt;1,"",IF(COUNT(INDEX($C$5:$C$2004,(ROW()-4-$Q$1)-3):INDEX($C$5:$C$2004,(ROW()-4-$Q$1)))=4,AVERAGE(INDEX($C$5:$C$2004,(ROW()-4-$Q$1)-3):INDEX($C$5:$C$2004,(ROW()-4-$Q$1))),"")))</f>
        <v/>
      </c>
      <c r="G1388" s="12">
        <f>IF(A1388="","",IF(L1388-$Q$1&lt;1,"",IF(ISNUMBER(INDEX($M$5:$M$2004,(ROW()-4-$Q$1))),INDEX($M$5:$M$2004,(ROW()-4-$Q$1)),"")))</f>
        <v/>
      </c>
      <c r="H1388" s="11">
        <f>IF(AND(ISNUMBER(C1388),ISNUMBER(D1388),ISNUMBER(E1388),ISNUMBER(F1388),ISNUMBER(G1388)),ABS(D1388-C1388),"")</f>
        <v/>
      </c>
      <c r="I1388" s="11">
        <f>IF(ISNUMBER(H1388),ABS(E1388-C1388),"")</f>
        <v/>
      </c>
      <c r="J1388" s="12">
        <f>IF(ISNUMBER(H1388),ABS(F1388-C1388),"")</f>
        <v/>
      </c>
      <c r="K1388" s="12">
        <f>IF(ISNUMBER(H1388),ABS(G1388-C1388),"")</f>
        <v/>
      </c>
      <c r="L1388" s="11">
        <f>IF(A1388="","",IF(A1388=A1387,L1387+1,1))</f>
        <v/>
      </c>
      <c r="M1388" s="12">
        <f>IF(A1388="","",IF(L1388=1,IF(ISNUMBER(C1388),C1388,""),IF(ISNUMBER(C1388),IF(ISNUMBER(M1387),$Q$2*C1388+(1-$Q$2)*M1387,C1388),M1387)))</f>
        <v/>
      </c>
      <c r="N1388" s="11">
        <f>IF(A1388="","",IF(L1388=1,N1387+1,N1387))</f>
        <v/>
      </c>
    </row>
    <row r="1389">
      <c r="A1389" s="10" t="n"/>
      <c r="B1389" s="10" t="n"/>
      <c r="C1389" s="10" t="n"/>
      <c r="D1389" s="10" t="n"/>
      <c r="E1389" s="11">
        <f>IF(A1389="","",IF(L1389-$Q$1&lt;1,"",IF(ISNUMBER(INDEX($C$5:$C$2004,(ROW()-4-$Q$1))),INDEX($C$5:$C$2004,(ROW()-4-$Q$1)),"")))</f>
        <v/>
      </c>
      <c r="F1389" s="12">
        <f>IF(A1389="","",IF(L1389-$Q$1-3&lt;1,"",IF(COUNT(INDEX($C$5:$C$2004,(ROW()-4-$Q$1)-3):INDEX($C$5:$C$2004,(ROW()-4-$Q$1)))=4,AVERAGE(INDEX($C$5:$C$2004,(ROW()-4-$Q$1)-3):INDEX($C$5:$C$2004,(ROW()-4-$Q$1))),"")))</f>
        <v/>
      </c>
      <c r="G1389" s="12">
        <f>IF(A1389="","",IF(L1389-$Q$1&lt;1,"",IF(ISNUMBER(INDEX($M$5:$M$2004,(ROW()-4-$Q$1))),INDEX($M$5:$M$2004,(ROW()-4-$Q$1)),"")))</f>
        <v/>
      </c>
      <c r="H1389" s="11">
        <f>IF(AND(ISNUMBER(C1389),ISNUMBER(D1389),ISNUMBER(E1389),ISNUMBER(F1389),ISNUMBER(G1389)),ABS(D1389-C1389),"")</f>
        <v/>
      </c>
      <c r="I1389" s="11">
        <f>IF(ISNUMBER(H1389),ABS(E1389-C1389),"")</f>
        <v/>
      </c>
      <c r="J1389" s="12">
        <f>IF(ISNUMBER(H1389),ABS(F1389-C1389),"")</f>
        <v/>
      </c>
      <c r="K1389" s="12">
        <f>IF(ISNUMBER(H1389),ABS(G1389-C1389),"")</f>
        <v/>
      </c>
      <c r="L1389" s="11">
        <f>IF(A1389="","",IF(A1389=A1388,L1388+1,1))</f>
        <v/>
      </c>
      <c r="M1389" s="12">
        <f>IF(A1389="","",IF(L1389=1,IF(ISNUMBER(C1389),C1389,""),IF(ISNUMBER(C1389),IF(ISNUMBER(M1388),$Q$2*C1389+(1-$Q$2)*M1388,C1389),M1388)))</f>
        <v/>
      </c>
      <c r="N1389" s="11">
        <f>IF(A1389="","",IF(L1389=1,N1388+1,N1388))</f>
        <v/>
      </c>
    </row>
    <row r="1390">
      <c r="A1390" s="10" t="n"/>
      <c r="B1390" s="10" t="n"/>
      <c r="C1390" s="10" t="n"/>
      <c r="D1390" s="10" t="n"/>
      <c r="E1390" s="11">
        <f>IF(A1390="","",IF(L1390-$Q$1&lt;1,"",IF(ISNUMBER(INDEX($C$5:$C$2004,(ROW()-4-$Q$1))),INDEX($C$5:$C$2004,(ROW()-4-$Q$1)),"")))</f>
        <v/>
      </c>
      <c r="F1390" s="12">
        <f>IF(A1390="","",IF(L1390-$Q$1-3&lt;1,"",IF(COUNT(INDEX($C$5:$C$2004,(ROW()-4-$Q$1)-3):INDEX($C$5:$C$2004,(ROW()-4-$Q$1)))=4,AVERAGE(INDEX($C$5:$C$2004,(ROW()-4-$Q$1)-3):INDEX($C$5:$C$2004,(ROW()-4-$Q$1))),"")))</f>
        <v/>
      </c>
      <c r="G1390" s="12">
        <f>IF(A1390="","",IF(L1390-$Q$1&lt;1,"",IF(ISNUMBER(INDEX($M$5:$M$2004,(ROW()-4-$Q$1))),INDEX($M$5:$M$2004,(ROW()-4-$Q$1)),"")))</f>
        <v/>
      </c>
      <c r="H1390" s="11">
        <f>IF(AND(ISNUMBER(C1390),ISNUMBER(D1390),ISNUMBER(E1390),ISNUMBER(F1390),ISNUMBER(G1390)),ABS(D1390-C1390),"")</f>
        <v/>
      </c>
      <c r="I1390" s="11">
        <f>IF(ISNUMBER(H1390),ABS(E1390-C1390),"")</f>
        <v/>
      </c>
      <c r="J1390" s="12">
        <f>IF(ISNUMBER(H1390),ABS(F1390-C1390),"")</f>
        <v/>
      </c>
      <c r="K1390" s="12">
        <f>IF(ISNUMBER(H1390),ABS(G1390-C1390),"")</f>
        <v/>
      </c>
      <c r="L1390" s="11">
        <f>IF(A1390="","",IF(A1390=A1389,L1389+1,1))</f>
        <v/>
      </c>
      <c r="M1390" s="12">
        <f>IF(A1390="","",IF(L1390=1,IF(ISNUMBER(C1390),C1390,""),IF(ISNUMBER(C1390),IF(ISNUMBER(M1389),$Q$2*C1390+(1-$Q$2)*M1389,C1390),M1389)))</f>
        <v/>
      </c>
      <c r="N1390" s="11">
        <f>IF(A1390="","",IF(L1390=1,N1389+1,N1389))</f>
        <v/>
      </c>
    </row>
    <row r="1391">
      <c r="A1391" s="10" t="n"/>
      <c r="B1391" s="10" t="n"/>
      <c r="C1391" s="10" t="n"/>
      <c r="D1391" s="10" t="n"/>
      <c r="E1391" s="11">
        <f>IF(A1391="","",IF(L1391-$Q$1&lt;1,"",IF(ISNUMBER(INDEX($C$5:$C$2004,(ROW()-4-$Q$1))),INDEX($C$5:$C$2004,(ROW()-4-$Q$1)),"")))</f>
        <v/>
      </c>
      <c r="F1391" s="12">
        <f>IF(A1391="","",IF(L1391-$Q$1-3&lt;1,"",IF(COUNT(INDEX($C$5:$C$2004,(ROW()-4-$Q$1)-3):INDEX($C$5:$C$2004,(ROW()-4-$Q$1)))=4,AVERAGE(INDEX($C$5:$C$2004,(ROW()-4-$Q$1)-3):INDEX($C$5:$C$2004,(ROW()-4-$Q$1))),"")))</f>
        <v/>
      </c>
      <c r="G1391" s="12">
        <f>IF(A1391="","",IF(L1391-$Q$1&lt;1,"",IF(ISNUMBER(INDEX($M$5:$M$2004,(ROW()-4-$Q$1))),INDEX($M$5:$M$2004,(ROW()-4-$Q$1)),"")))</f>
        <v/>
      </c>
      <c r="H1391" s="11">
        <f>IF(AND(ISNUMBER(C1391),ISNUMBER(D1391),ISNUMBER(E1391),ISNUMBER(F1391),ISNUMBER(G1391)),ABS(D1391-C1391),"")</f>
        <v/>
      </c>
      <c r="I1391" s="11">
        <f>IF(ISNUMBER(H1391),ABS(E1391-C1391),"")</f>
        <v/>
      </c>
      <c r="J1391" s="12">
        <f>IF(ISNUMBER(H1391),ABS(F1391-C1391),"")</f>
        <v/>
      </c>
      <c r="K1391" s="12">
        <f>IF(ISNUMBER(H1391),ABS(G1391-C1391),"")</f>
        <v/>
      </c>
      <c r="L1391" s="11">
        <f>IF(A1391="","",IF(A1391=A1390,L1390+1,1))</f>
        <v/>
      </c>
      <c r="M1391" s="12">
        <f>IF(A1391="","",IF(L1391=1,IF(ISNUMBER(C1391),C1391,""),IF(ISNUMBER(C1391),IF(ISNUMBER(M1390),$Q$2*C1391+(1-$Q$2)*M1390,C1391),M1390)))</f>
        <v/>
      </c>
      <c r="N1391" s="11">
        <f>IF(A1391="","",IF(L1391=1,N1390+1,N1390))</f>
        <v/>
      </c>
    </row>
    <row r="1392">
      <c r="A1392" s="10" t="n"/>
      <c r="B1392" s="10" t="n"/>
      <c r="C1392" s="10" t="n"/>
      <c r="D1392" s="10" t="n"/>
      <c r="E1392" s="11">
        <f>IF(A1392="","",IF(L1392-$Q$1&lt;1,"",IF(ISNUMBER(INDEX($C$5:$C$2004,(ROW()-4-$Q$1))),INDEX($C$5:$C$2004,(ROW()-4-$Q$1)),"")))</f>
        <v/>
      </c>
      <c r="F1392" s="12">
        <f>IF(A1392="","",IF(L1392-$Q$1-3&lt;1,"",IF(COUNT(INDEX($C$5:$C$2004,(ROW()-4-$Q$1)-3):INDEX($C$5:$C$2004,(ROW()-4-$Q$1)))=4,AVERAGE(INDEX($C$5:$C$2004,(ROW()-4-$Q$1)-3):INDEX($C$5:$C$2004,(ROW()-4-$Q$1))),"")))</f>
        <v/>
      </c>
      <c r="G1392" s="12">
        <f>IF(A1392="","",IF(L1392-$Q$1&lt;1,"",IF(ISNUMBER(INDEX($M$5:$M$2004,(ROW()-4-$Q$1))),INDEX($M$5:$M$2004,(ROW()-4-$Q$1)),"")))</f>
        <v/>
      </c>
      <c r="H1392" s="11">
        <f>IF(AND(ISNUMBER(C1392),ISNUMBER(D1392),ISNUMBER(E1392),ISNUMBER(F1392),ISNUMBER(G1392)),ABS(D1392-C1392),"")</f>
        <v/>
      </c>
      <c r="I1392" s="11">
        <f>IF(ISNUMBER(H1392),ABS(E1392-C1392),"")</f>
        <v/>
      </c>
      <c r="J1392" s="12">
        <f>IF(ISNUMBER(H1392),ABS(F1392-C1392),"")</f>
        <v/>
      </c>
      <c r="K1392" s="12">
        <f>IF(ISNUMBER(H1392),ABS(G1392-C1392),"")</f>
        <v/>
      </c>
      <c r="L1392" s="11">
        <f>IF(A1392="","",IF(A1392=A1391,L1391+1,1))</f>
        <v/>
      </c>
      <c r="M1392" s="12">
        <f>IF(A1392="","",IF(L1392=1,IF(ISNUMBER(C1392),C1392,""),IF(ISNUMBER(C1392),IF(ISNUMBER(M1391),$Q$2*C1392+(1-$Q$2)*M1391,C1392),M1391)))</f>
        <v/>
      </c>
      <c r="N1392" s="11">
        <f>IF(A1392="","",IF(L1392=1,N1391+1,N1391))</f>
        <v/>
      </c>
    </row>
    <row r="1393">
      <c r="A1393" s="10" t="n"/>
      <c r="B1393" s="10" t="n"/>
      <c r="C1393" s="10" t="n"/>
      <c r="D1393" s="10" t="n"/>
      <c r="E1393" s="11">
        <f>IF(A1393="","",IF(L1393-$Q$1&lt;1,"",IF(ISNUMBER(INDEX($C$5:$C$2004,(ROW()-4-$Q$1))),INDEX($C$5:$C$2004,(ROW()-4-$Q$1)),"")))</f>
        <v/>
      </c>
      <c r="F1393" s="12">
        <f>IF(A1393="","",IF(L1393-$Q$1-3&lt;1,"",IF(COUNT(INDEX($C$5:$C$2004,(ROW()-4-$Q$1)-3):INDEX($C$5:$C$2004,(ROW()-4-$Q$1)))=4,AVERAGE(INDEX($C$5:$C$2004,(ROW()-4-$Q$1)-3):INDEX($C$5:$C$2004,(ROW()-4-$Q$1))),"")))</f>
        <v/>
      </c>
      <c r="G1393" s="12">
        <f>IF(A1393="","",IF(L1393-$Q$1&lt;1,"",IF(ISNUMBER(INDEX($M$5:$M$2004,(ROW()-4-$Q$1))),INDEX($M$5:$M$2004,(ROW()-4-$Q$1)),"")))</f>
        <v/>
      </c>
      <c r="H1393" s="11">
        <f>IF(AND(ISNUMBER(C1393),ISNUMBER(D1393),ISNUMBER(E1393),ISNUMBER(F1393),ISNUMBER(G1393)),ABS(D1393-C1393),"")</f>
        <v/>
      </c>
      <c r="I1393" s="11">
        <f>IF(ISNUMBER(H1393),ABS(E1393-C1393),"")</f>
        <v/>
      </c>
      <c r="J1393" s="12">
        <f>IF(ISNUMBER(H1393),ABS(F1393-C1393),"")</f>
        <v/>
      </c>
      <c r="K1393" s="12">
        <f>IF(ISNUMBER(H1393),ABS(G1393-C1393),"")</f>
        <v/>
      </c>
      <c r="L1393" s="11">
        <f>IF(A1393="","",IF(A1393=A1392,L1392+1,1))</f>
        <v/>
      </c>
      <c r="M1393" s="12">
        <f>IF(A1393="","",IF(L1393=1,IF(ISNUMBER(C1393),C1393,""),IF(ISNUMBER(C1393),IF(ISNUMBER(M1392),$Q$2*C1393+(1-$Q$2)*M1392,C1393),M1392)))</f>
        <v/>
      </c>
      <c r="N1393" s="11">
        <f>IF(A1393="","",IF(L1393=1,N1392+1,N1392))</f>
        <v/>
      </c>
    </row>
    <row r="1394">
      <c r="A1394" s="10" t="n"/>
      <c r="B1394" s="10" t="n"/>
      <c r="C1394" s="10" t="n"/>
      <c r="D1394" s="10" t="n"/>
      <c r="E1394" s="11">
        <f>IF(A1394="","",IF(L1394-$Q$1&lt;1,"",IF(ISNUMBER(INDEX($C$5:$C$2004,(ROW()-4-$Q$1))),INDEX($C$5:$C$2004,(ROW()-4-$Q$1)),"")))</f>
        <v/>
      </c>
      <c r="F1394" s="12">
        <f>IF(A1394="","",IF(L1394-$Q$1-3&lt;1,"",IF(COUNT(INDEX($C$5:$C$2004,(ROW()-4-$Q$1)-3):INDEX($C$5:$C$2004,(ROW()-4-$Q$1)))=4,AVERAGE(INDEX($C$5:$C$2004,(ROW()-4-$Q$1)-3):INDEX($C$5:$C$2004,(ROW()-4-$Q$1))),"")))</f>
        <v/>
      </c>
      <c r="G1394" s="12">
        <f>IF(A1394="","",IF(L1394-$Q$1&lt;1,"",IF(ISNUMBER(INDEX($M$5:$M$2004,(ROW()-4-$Q$1))),INDEX($M$5:$M$2004,(ROW()-4-$Q$1)),"")))</f>
        <v/>
      </c>
      <c r="H1394" s="11">
        <f>IF(AND(ISNUMBER(C1394),ISNUMBER(D1394),ISNUMBER(E1394),ISNUMBER(F1394),ISNUMBER(G1394)),ABS(D1394-C1394),"")</f>
        <v/>
      </c>
      <c r="I1394" s="11">
        <f>IF(ISNUMBER(H1394),ABS(E1394-C1394),"")</f>
        <v/>
      </c>
      <c r="J1394" s="12">
        <f>IF(ISNUMBER(H1394),ABS(F1394-C1394),"")</f>
        <v/>
      </c>
      <c r="K1394" s="12">
        <f>IF(ISNUMBER(H1394),ABS(G1394-C1394),"")</f>
        <v/>
      </c>
      <c r="L1394" s="11">
        <f>IF(A1394="","",IF(A1394=A1393,L1393+1,1))</f>
        <v/>
      </c>
      <c r="M1394" s="12">
        <f>IF(A1394="","",IF(L1394=1,IF(ISNUMBER(C1394),C1394,""),IF(ISNUMBER(C1394),IF(ISNUMBER(M1393),$Q$2*C1394+(1-$Q$2)*M1393,C1394),M1393)))</f>
        <v/>
      </c>
      <c r="N1394" s="11">
        <f>IF(A1394="","",IF(L1394=1,N1393+1,N1393))</f>
        <v/>
      </c>
    </row>
    <row r="1395">
      <c r="A1395" s="10" t="n"/>
      <c r="B1395" s="10" t="n"/>
      <c r="C1395" s="10" t="n"/>
      <c r="D1395" s="10" t="n"/>
      <c r="E1395" s="11">
        <f>IF(A1395="","",IF(L1395-$Q$1&lt;1,"",IF(ISNUMBER(INDEX($C$5:$C$2004,(ROW()-4-$Q$1))),INDEX($C$5:$C$2004,(ROW()-4-$Q$1)),"")))</f>
        <v/>
      </c>
      <c r="F1395" s="12">
        <f>IF(A1395="","",IF(L1395-$Q$1-3&lt;1,"",IF(COUNT(INDEX($C$5:$C$2004,(ROW()-4-$Q$1)-3):INDEX($C$5:$C$2004,(ROW()-4-$Q$1)))=4,AVERAGE(INDEX($C$5:$C$2004,(ROW()-4-$Q$1)-3):INDEX($C$5:$C$2004,(ROW()-4-$Q$1))),"")))</f>
        <v/>
      </c>
      <c r="G1395" s="12">
        <f>IF(A1395="","",IF(L1395-$Q$1&lt;1,"",IF(ISNUMBER(INDEX($M$5:$M$2004,(ROW()-4-$Q$1))),INDEX($M$5:$M$2004,(ROW()-4-$Q$1)),"")))</f>
        <v/>
      </c>
      <c r="H1395" s="11">
        <f>IF(AND(ISNUMBER(C1395),ISNUMBER(D1395),ISNUMBER(E1395),ISNUMBER(F1395),ISNUMBER(G1395)),ABS(D1395-C1395),"")</f>
        <v/>
      </c>
      <c r="I1395" s="11">
        <f>IF(ISNUMBER(H1395),ABS(E1395-C1395),"")</f>
        <v/>
      </c>
      <c r="J1395" s="12">
        <f>IF(ISNUMBER(H1395),ABS(F1395-C1395),"")</f>
        <v/>
      </c>
      <c r="K1395" s="12">
        <f>IF(ISNUMBER(H1395),ABS(G1395-C1395),"")</f>
        <v/>
      </c>
      <c r="L1395" s="11">
        <f>IF(A1395="","",IF(A1395=A1394,L1394+1,1))</f>
        <v/>
      </c>
      <c r="M1395" s="12">
        <f>IF(A1395="","",IF(L1395=1,IF(ISNUMBER(C1395),C1395,""),IF(ISNUMBER(C1395),IF(ISNUMBER(M1394),$Q$2*C1395+(1-$Q$2)*M1394,C1395),M1394)))</f>
        <v/>
      </c>
      <c r="N1395" s="11">
        <f>IF(A1395="","",IF(L1395=1,N1394+1,N1394))</f>
        <v/>
      </c>
    </row>
    <row r="1396">
      <c r="A1396" s="10" t="n"/>
      <c r="B1396" s="10" t="n"/>
      <c r="C1396" s="10" t="n"/>
      <c r="D1396" s="10" t="n"/>
      <c r="E1396" s="11">
        <f>IF(A1396="","",IF(L1396-$Q$1&lt;1,"",IF(ISNUMBER(INDEX($C$5:$C$2004,(ROW()-4-$Q$1))),INDEX($C$5:$C$2004,(ROW()-4-$Q$1)),"")))</f>
        <v/>
      </c>
      <c r="F1396" s="12">
        <f>IF(A1396="","",IF(L1396-$Q$1-3&lt;1,"",IF(COUNT(INDEX($C$5:$C$2004,(ROW()-4-$Q$1)-3):INDEX($C$5:$C$2004,(ROW()-4-$Q$1)))=4,AVERAGE(INDEX($C$5:$C$2004,(ROW()-4-$Q$1)-3):INDEX($C$5:$C$2004,(ROW()-4-$Q$1))),"")))</f>
        <v/>
      </c>
      <c r="G1396" s="12">
        <f>IF(A1396="","",IF(L1396-$Q$1&lt;1,"",IF(ISNUMBER(INDEX($M$5:$M$2004,(ROW()-4-$Q$1))),INDEX($M$5:$M$2004,(ROW()-4-$Q$1)),"")))</f>
        <v/>
      </c>
      <c r="H1396" s="11">
        <f>IF(AND(ISNUMBER(C1396),ISNUMBER(D1396),ISNUMBER(E1396),ISNUMBER(F1396),ISNUMBER(G1396)),ABS(D1396-C1396),"")</f>
        <v/>
      </c>
      <c r="I1396" s="11">
        <f>IF(ISNUMBER(H1396),ABS(E1396-C1396),"")</f>
        <v/>
      </c>
      <c r="J1396" s="12">
        <f>IF(ISNUMBER(H1396),ABS(F1396-C1396),"")</f>
        <v/>
      </c>
      <c r="K1396" s="12">
        <f>IF(ISNUMBER(H1396),ABS(G1396-C1396),"")</f>
        <v/>
      </c>
      <c r="L1396" s="11">
        <f>IF(A1396="","",IF(A1396=A1395,L1395+1,1))</f>
        <v/>
      </c>
      <c r="M1396" s="12">
        <f>IF(A1396="","",IF(L1396=1,IF(ISNUMBER(C1396),C1396,""),IF(ISNUMBER(C1396),IF(ISNUMBER(M1395),$Q$2*C1396+(1-$Q$2)*M1395,C1396),M1395)))</f>
        <v/>
      </c>
      <c r="N1396" s="11">
        <f>IF(A1396="","",IF(L1396=1,N1395+1,N1395))</f>
        <v/>
      </c>
    </row>
    <row r="1397">
      <c r="A1397" s="10" t="n"/>
      <c r="B1397" s="10" t="n"/>
      <c r="C1397" s="10" t="n"/>
      <c r="D1397" s="10" t="n"/>
      <c r="E1397" s="11">
        <f>IF(A1397="","",IF(L1397-$Q$1&lt;1,"",IF(ISNUMBER(INDEX($C$5:$C$2004,(ROW()-4-$Q$1))),INDEX($C$5:$C$2004,(ROW()-4-$Q$1)),"")))</f>
        <v/>
      </c>
      <c r="F1397" s="12">
        <f>IF(A1397="","",IF(L1397-$Q$1-3&lt;1,"",IF(COUNT(INDEX($C$5:$C$2004,(ROW()-4-$Q$1)-3):INDEX($C$5:$C$2004,(ROW()-4-$Q$1)))=4,AVERAGE(INDEX($C$5:$C$2004,(ROW()-4-$Q$1)-3):INDEX($C$5:$C$2004,(ROW()-4-$Q$1))),"")))</f>
        <v/>
      </c>
      <c r="G1397" s="12">
        <f>IF(A1397="","",IF(L1397-$Q$1&lt;1,"",IF(ISNUMBER(INDEX($M$5:$M$2004,(ROW()-4-$Q$1))),INDEX($M$5:$M$2004,(ROW()-4-$Q$1)),"")))</f>
        <v/>
      </c>
      <c r="H1397" s="11">
        <f>IF(AND(ISNUMBER(C1397),ISNUMBER(D1397),ISNUMBER(E1397),ISNUMBER(F1397),ISNUMBER(G1397)),ABS(D1397-C1397),"")</f>
        <v/>
      </c>
      <c r="I1397" s="11">
        <f>IF(ISNUMBER(H1397),ABS(E1397-C1397),"")</f>
        <v/>
      </c>
      <c r="J1397" s="12">
        <f>IF(ISNUMBER(H1397),ABS(F1397-C1397),"")</f>
        <v/>
      </c>
      <c r="K1397" s="12">
        <f>IF(ISNUMBER(H1397),ABS(G1397-C1397),"")</f>
        <v/>
      </c>
      <c r="L1397" s="11">
        <f>IF(A1397="","",IF(A1397=A1396,L1396+1,1))</f>
        <v/>
      </c>
      <c r="M1397" s="12">
        <f>IF(A1397="","",IF(L1397=1,IF(ISNUMBER(C1397),C1397,""),IF(ISNUMBER(C1397),IF(ISNUMBER(M1396),$Q$2*C1397+(1-$Q$2)*M1396,C1397),M1396)))</f>
        <v/>
      </c>
      <c r="N1397" s="11">
        <f>IF(A1397="","",IF(L1397=1,N1396+1,N1396))</f>
        <v/>
      </c>
    </row>
    <row r="1398">
      <c r="A1398" s="10" t="n"/>
      <c r="B1398" s="10" t="n"/>
      <c r="C1398" s="10" t="n"/>
      <c r="D1398" s="10" t="n"/>
      <c r="E1398" s="11">
        <f>IF(A1398="","",IF(L1398-$Q$1&lt;1,"",IF(ISNUMBER(INDEX($C$5:$C$2004,(ROW()-4-$Q$1))),INDEX($C$5:$C$2004,(ROW()-4-$Q$1)),"")))</f>
        <v/>
      </c>
      <c r="F1398" s="12">
        <f>IF(A1398="","",IF(L1398-$Q$1-3&lt;1,"",IF(COUNT(INDEX($C$5:$C$2004,(ROW()-4-$Q$1)-3):INDEX($C$5:$C$2004,(ROW()-4-$Q$1)))=4,AVERAGE(INDEX($C$5:$C$2004,(ROW()-4-$Q$1)-3):INDEX($C$5:$C$2004,(ROW()-4-$Q$1))),"")))</f>
        <v/>
      </c>
      <c r="G1398" s="12">
        <f>IF(A1398="","",IF(L1398-$Q$1&lt;1,"",IF(ISNUMBER(INDEX($M$5:$M$2004,(ROW()-4-$Q$1))),INDEX($M$5:$M$2004,(ROW()-4-$Q$1)),"")))</f>
        <v/>
      </c>
      <c r="H1398" s="11">
        <f>IF(AND(ISNUMBER(C1398),ISNUMBER(D1398),ISNUMBER(E1398),ISNUMBER(F1398),ISNUMBER(G1398)),ABS(D1398-C1398),"")</f>
        <v/>
      </c>
      <c r="I1398" s="11">
        <f>IF(ISNUMBER(H1398),ABS(E1398-C1398),"")</f>
        <v/>
      </c>
      <c r="J1398" s="12">
        <f>IF(ISNUMBER(H1398),ABS(F1398-C1398),"")</f>
        <v/>
      </c>
      <c r="K1398" s="12">
        <f>IF(ISNUMBER(H1398),ABS(G1398-C1398),"")</f>
        <v/>
      </c>
      <c r="L1398" s="11">
        <f>IF(A1398="","",IF(A1398=A1397,L1397+1,1))</f>
        <v/>
      </c>
      <c r="M1398" s="12">
        <f>IF(A1398="","",IF(L1398=1,IF(ISNUMBER(C1398),C1398,""),IF(ISNUMBER(C1398),IF(ISNUMBER(M1397),$Q$2*C1398+(1-$Q$2)*M1397,C1398),M1397)))</f>
        <v/>
      </c>
      <c r="N1398" s="11">
        <f>IF(A1398="","",IF(L1398=1,N1397+1,N1397))</f>
        <v/>
      </c>
    </row>
    <row r="1399">
      <c r="A1399" s="10" t="n"/>
      <c r="B1399" s="10" t="n"/>
      <c r="C1399" s="10" t="n"/>
      <c r="D1399" s="10" t="n"/>
      <c r="E1399" s="11">
        <f>IF(A1399="","",IF(L1399-$Q$1&lt;1,"",IF(ISNUMBER(INDEX($C$5:$C$2004,(ROW()-4-$Q$1))),INDEX($C$5:$C$2004,(ROW()-4-$Q$1)),"")))</f>
        <v/>
      </c>
      <c r="F1399" s="12">
        <f>IF(A1399="","",IF(L1399-$Q$1-3&lt;1,"",IF(COUNT(INDEX($C$5:$C$2004,(ROW()-4-$Q$1)-3):INDEX($C$5:$C$2004,(ROW()-4-$Q$1)))=4,AVERAGE(INDEX($C$5:$C$2004,(ROW()-4-$Q$1)-3):INDEX($C$5:$C$2004,(ROW()-4-$Q$1))),"")))</f>
        <v/>
      </c>
      <c r="G1399" s="12">
        <f>IF(A1399="","",IF(L1399-$Q$1&lt;1,"",IF(ISNUMBER(INDEX($M$5:$M$2004,(ROW()-4-$Q$1))),INDEX($M$5:$M$2004,(ROW()-4-$Q$1)),"")))</f>
        <v/>
      </c>
      <c r="H1399" s="11">
        <f>IF(AND(ISNUMBER(C1399),ISNUMBER(D1399),ISNUMBER(E1399),ISNUMBER(F1399),ISNUMBER(G1399)),ABS(D1399-C1399),"")</f>
        <v/>
      </c>
      <c r="I1399" s="11">
        <f>IF(ISNUMBER(H1399),ABS(E1399-C1399),"")</f>
        <v/>
      </c>
      <c r="J1399" s="12">
        <f>IF(ISNUMBER(H1399),ABS(F1399-C1399),"")</f>
        <v/>
      </c>
      <c r="K1399" s="12">
        <f>IF(ISNUMBER(H1399),ABS(G1399-C1399),"")</f>
        <v/>
      </c>
      <c r="L1399" s="11">
        <f>IF(A1399="","",IF(A1399=A1398,L1398+1,1))</f>
        <v/>
      </c>
      <c r="M1399" s="12">
        <f>IF(A1399="","",IF(L1399=1,IF(ISNUMBER(C1399),C1399,""),IF(ISNUMBER(C1399),IF(ISNUMBER(M1398),$Q$2*C1399+(1-$Q$2)*M1398,C1399),M1398)))</f>
        <v/>
      </c>
      <c r="N1399" s="11">
        <f>IF(A1399="","",IF(L1399=1,N1398+1,N1398))</f>
        <v/>
      </c>
    </row>
    <row r="1400">
      <c r="A1400" s="10" t="n"/>
      <c r="B1400" s="10" t="n"/>
      <c r="C1400" s="10" t="n"/>
      <c r="D1400" s="10" t="n"/>
      <c r="E1400" s="11">
        <f>IF(A1400="","",IF(L1400-$Q$1&lt;1,"",IF(ISNUMBER(INDEX($C$5:$C$2004,(ROW()-4-$Q$1))),INDEX($C$5:$C$2004,(ROW()-4-$Q$1)),"")))</f>
        <v/>
      </c>
      <c r="F1400" s="12">
        <f>IF(A1400="","",IF(L1400-$Q$1-3&lt;1,"",IF(COUNT(INDEX($C$5:$C$2004,(ROW()-4-$Q$1)-3):INDEX($C$5:$C$2004,(ROW()-4-$Q$1)))=4,AVERAGE(INDEX($C$5:$C$2004,(ROW()-4-$Q$1)-3):INDEX($C$5:$C$2004,(ROW()-4-$Q$1))),"")))</f>
        <v/>
      </c>
      <c r="G1400" s="12">
        <f>IF(A1400="","",IF(L1400-$Q$1&lt;1,"",IF(ISNUMBER(INDEX($M$5:$M$2004,(ROW()-4-$Q$1))),INDEX($M$5:$M$2004,(ROW()-4-$Q$1)),"")))</f>
        <v/>
      </c>
      <c r="H1400" s="11">
        <f>IF(AND(ISNUMBER(C1400),ISNUMBER(D1400),ISNUMBER(E1400),ISNUMBER(F1400),ISNUMBER(G1400)),ABS(D1400-C1400),"")</f>
        <v/>
      </c>
      <c r="I1400" s="11">
        <f>IF(ISNUMBER(H1400),ABS(E1400-C1400),"")</f>
        <v/>
      </c>
      <c r="J1400" s="12">
        <f>IF(ISNUMBER(H1400),ABS(F1400-C1400),"")</f>
        <v/>
      </c>
      <c r="K1400" s="12">
        <f>IF(ISNUMBER(H1400),ABS(G1400-C1400),"")</f>
        <v/>
      </c>
      <c r="L1400" s="11">
        <f>IF(A1400="","",IF(A1400=A1399,L1399+1,1))</f>
        <v/>
      </c>
      <c r="M1400" s="12">
        <f>IF(A1400="","",IF(L1400=1,IF(ISNUMBER(C1400),C1400,""),IF(ISNUMBER(C1400),IF(ISNUMBER(M1399),$Q$2*C1400+(1-$Q$2)*M1399,C1400),M1399)))</f>
        <v/>
      </c>
      <c r="N1400" s="11">
        <f>IF(A1400="","",IF(L1400=1,N1399+1,N1399))</f>
        <v/>
      </c>
    </row>
    <row r="1401">
      <c r="A1401" s="10" t="n"/>
      <c r="B1401" s="10" t="n"/>
      <c r="C1401" s="10" t="n"/>
      <c r="D1401" s="10" t="n"/>
      <c r="E1401" s="11">
        <f>IF(A1401="","",IF(L1401-$Q$1&lt;1,"",IF(ISNUMBER(INDEX($C$5:$C$2004,(ROW()-4-$Q$1))),INDEX($C$5:$C$2004,(ROW()-4-$Q$1)),"")))</f>
        <v/>
      </c>
      <c r="F1401" s="12">
        <f>IF(A1401="","",IF(L1401-$Q$1-3&lt;1,"",IF(COUNT(INDEX($C$5:$C$2004,(ROW()-4-$Q$1)-3):INDEX($C$5:$C$2004,(ROW()-4-$Q$1)))=4,AVERAGE(INDEX($C$5:$C$2004,(ROW()-4-$Q$1)-3):INDEX($C$5:$C$2004,(ROW()-4-$Q$1))),"")))</f>
        <v/>
      </c>
      <c r="G1401" s="12">
        <f>IF(A1401="","",IF(L1401-$Q$1&lt;1,"",IF(ISNUMBER(INDEX($M$5:$M$2004,(ROW()-4-$Q$1))),INDEX($M$5:$M$2004,(ROW()-4-$Q$1)),"")))</f>
        <v/>
      </c>
      <c r="H1401" s="11">
        <f>IF(AND(ISNUMBER(C1401),ISNUMBER(D1401),ISNUMBER(E1401),ISNUMBER(F1401),ISNUMBER(G1401)),ABS(D1401-C1401),"")</f>
        <v/>
      </c>
      <c r="I1401" s="11">
        <f>IF(ISNUMBER(H1401),ABS(E1401-C1401),"")</f>
        <v/>
      </c>
      <c r="J1401" s="12">
        <f>IF(ISNUMBER(H1401),ABS(F1401-C1401),"")</f>
        <v/>
      </c>
      <c r="K1401" s="12">
        <f>IF(ISNUMBER(H1401),ABS(G1401-C1401),"")</f>
        <v/>
      </c>
      <c r="L1401" s="11">
        <f>IF(A1401="","",IF(A1401=A1400,L1400+1,1))</f>
        <v/>
      </c>
      <c r="M1401" s="12">
        <f>IF(A1401="","",IF(L1401=1,IF(ISNUMBER(C1401),C1401,""),IF(ISNUMBER(C1401),IF(ISNUMBER(M1400),$Q$2*C1401+(1-$Q$2)*M1400,C1401),M1400)))</f>
        <v/>
      </c>
      <c r="N1401" s="11">
        <f>IF(A1401="","",IF(L1401=1,N1400+1,N1400))</f>
        <v/>
      </c>
    </row>
    <row r="1402">
      <c r="A1402" s="10" t="n"/>
      <c r="B1402" s="10" t="n"/>
      <c r="C1402" s="10" t="n"/>
      <c r="D1402" s="10" t="n"/>
      <c r="E1402" s="11">
        <f>IF(A1402="","",IF(L1402-$Q$1&lt;1,"",IF(ISNUMBER(INDEX($C$5:$C$2004,(ROW()-4-$Q$1))),INDEX($C$5:$C$2004,(ROW()-4-$Q$1)),"")))</f>
        <v/>
      </c>
      <c r="F1402" s="12">
        <f>IF(A1402="","",IF(L1402-$Q$1-3&lt;1,"",IF(COUNT(INDEX($C$5:$C$2004,(ROW()-4-$Q$1)-3):INDEX($C$5:$C$2004,(ROW()-4-$Q$1)))=4,AVERAGE(INDEX($C$5:$C$2004,(ROW()-4-$Q$1)-3):INDEX($C$5:$C$2004,(ROW()-4-$Q$1))),"")))</f>
        <v/>
      </c>
      <c r="G1402" s="12">
        <f>IF(A1402="","",IF(L1402-$Q$1&lt;1,"",IF(ISNUMBER(INDEX($M$5:$M$2004,(ROW()-4-$Q$1))),INDEX($M$5:$M$2004,(ROW()-4-$Q$1)),"")))</f>
        <v/>
      </c>
      <c r="H1402" s="11">
        <f>IF(AND(ISNUMBER(C1402),ISNUMBER(D1402),ISNUMBER(E1402),ISNUMBER(F1402),ISNUMBER(G1402)),ABS(D1402-C1402),"")</f>
        <v/>
      </c>
      <c r="I1402" s="11">
        <f>IF(ISNUMBER(H1402),ABS(E1402-C1402),"")</f>
        <v/>
      </c>
      <c r="J1402" s="12">
        <f>IF(ISNUMBER(H1402),ABS(F1402-C1402),"")</f>
        <v/>
      </c>
      <c r="K1402" s="12">
        <f>IF(ISNUMBER(H1402),ABS(G1402-C1402),"")</f>
        <v/>
      </c>
      <c r="L1402" s="11">
        <f>IF(A1402="","",IF(A1402=A1401,L1401+1,1))</f>
        <v/>
      </c>
      <c r="M1402" s="12">
        <f>IF(A1402="","",IF(L1402=1,IF(ISNUMBER(C1402),C1402,""),IF(ISNUMBER(C1402),IF(ISNUMBER(M1401),$Q$2*C1402+(1-$Q$2)*M1401,C1402),M1401)))</f>
        <v/>
      </c>
      <c r="N1402" s="11">
        <f>IF(A1402="","",IF(L1402=1,N1401+1,N1401))</f>
        <v/>
      </c>
    </row>
    <row r="1403">
      <c r="A1403" s="10" t="n"/>
      <c r="B1403" s="10" t="n"/>
      <c r="C1403" s="10" t="n"/>
      <c r="D1403" s="10" t="n"/>
      <c r="E1403" s="11">
        <f>IF(A1403="","",IF(L1403-$Q$1&lt;1,"",IF(ISNUMBER(INDEX($C$5:$C$2004,(ROW()-4-$Q$1))),INDEX($C$5:$C$2004,(ROW()-4-$Q$1)),"")))</f>
        <v/>
      </c>
      <c r="F1403" s="12">
        <f>IF(A1403="","",IF(L1403-$Q$1-3&lt;1,"",IF(COUNT(INDEX($C$5:$C$2004,(ROW()-4-$Q$1)-3):INDEX($C$5:$C$2004,(ROW()-4-$Q$1)))=4,AVERAGE(INDEX($C$5:$C$2004,(ROW()-4-$Q$1)-3):INDEX($C$5:$C$2004,(ROW()-4-$Q$1))),"")))</f>
        <v/>
      </c>
      <c r="G1403" s="12">
        <f>IF(A1403="","",IF(L1403-$Q$1&lt;1,"",IF(ISNUMBER(INDEX($M$5:$M$2004,(ROW()-4-$Q$1))),INDEX($M$5:$M$2004,(ROW()-4-$Q$1)),"")))</f>
        <v/>
      </c>
      <c r="H1403" s="11">
        <f>IF(AND(ISNUMBER(C1403),ISNUMBER(D1403),ISNUMBER(E1403),ISNUMBER(F1403),ISNUMBER(G1403)),ABS(D1403-C1403),"")</f>
        <v/>
      </c>
      <c r="I1403" s="11">
        <f>IF(ISNUMBER(H1403),ABS(E1403-C1403),"")</f>
        <v/>
      </c>
      <c r="J1403" s="12">
        <f>IF(ISNUMBER(H1403),ABS(F1403-C1403),"")</f>
        <v/>
      </c>
      <c r="K1403" s="12">
        <f>IF(ISNUMBER(H1403),ABS(G1403-C1403),"")</f>
        <v/>
      </c>
      <c r="L1403" s="11">
        <f>IF(A1403="","",IF(A1403=A1402,L1402+1,1))</f>
        <v/>
      </c>
      <c r="M1403" s="12">
        <f>IF(A1403="","",IF(L1403=1,IF(ISNUMBER(C1403),C1403,""),IF(ISNUMBER(C1403),IF(ISNUMBER(M1402),$Q$2*C1403+(1-$Q$2)*M1402,C1403),M1402)))</f>
        <v/>
      </c>
      <c r="N1403" s="11">
        <f>IF(A1403="","",IF(L1403=1,N1402+1,N1402))</f>
        <v/>
      </c>
    </row>
    <row r="1404">
      <c r="A1404" s="10" t="n"/>
      <c r="B1404" s="10" t="n"/>
      <c r="C1404" s="10" t="n"/>
      <c r="D1404" s="10" t="n"/>
      <c r="E1404" s="11">
        <f>IF(A1404="","",IF(L1404-$Q$1&lt;1,"",IF(ISNUMBER(INDEX($C$5:$C$2004,(ROW()-4-$Q$1))),INDEX($C$5:$C$2004,(ROW()-4-$Q$1)),"")))</f>
        <v/>
      </c>
      <c r="F1404" s="12">
        <f>IF(A1404="","",IF(L1404-$Q$1-3&lt;1,"",IF(COUNT(INDEX($C$5:$C$2004,(ROW()-4-$Q$1)-3):INDEX($C$5:$C$2004,(ROW()-4-$Q$1)))=4,AVERAGE(INDEX($C$5:$C$2004,(ROW()-4-$Q$1)-3):INDEX($C$5:$C$2004,(ROW()-4-$Q$1))),"")))</f>
        <v/>
      </c>
      <c r="G1404" s="12">
        <f>IF(A1404="","",IF(L1404-$Q$1&lt;1,"",IF(ISNUMBER(INDEX($M$5:$M$2004,(ROW()-4-$Q$1))),INDEX($M$5:$M$2004,(ROW()-4-$Q$1)),"")))</f>
        <v/>
      </c>
      <c r="H1404" s="11">
        <f>IF(AND(ISNUMBER(C1404),ISNUMBER(D1404),ISNUMBER(E1404),ISNUMBER(F1404),ISNUMBER(G1404)),ABS(D1404-C1404),"")</f>
        <v/>
      </c>
      <c r="I1404" s="11">
        <f>IF(ISNUMBER(H1404),ABS(E1404-C1404),"")</f>
        <v/>
      </c>
      <c r="J1404" s="12">
        <f>IF(ISNUMBER(H1404),ABS(F1404-C1404),"")</f>
        <v/>
      </c>
      <c r="K1404" s="12">
        <f>IF(ISNUMBER(H1404),ABS(G1404-C1404),"")</f>
        <v/>
      </c>
      <c r="L1404" s="11">
        <f>IF(A1404="","",IF(A1404=A1403,L1403+1,1))</f>
        <v/>
      </c>
      <c r="M1404" s="12">
        <f>IF(A1404="","",IF(L1404=1,IF(ISNUMBER(C1404),C1404,""),IF(ISNUMBER(C1404),IF(ISNUMBER(M1403),$Q$2*C1404+(1-$Q$2)*M1403,C1404),M1403)))</f>
        <v/>
      </c>
      <c r="N1404" s="11">
        <f>IF(A1404="","",IF(L1404=1,N1403+1,N1403))</f>
        <v/>
      </c>
    </row>
    <row r="1405">
      <c r="A1405" s="10" t="n"/>
      <c r="B1405" s="10" t="n"/>
      <c r="C1405" s="10" t="n"/>
      <c r="D1405" s="10" t="n"/>
      <c r="E1405" s="11">
        <f>IF(A1405="","",IF(L1405-$Q$1&lt;1,"",IF(ISNUMBER(INDEX($C$5:$C$2004,(ROW()-4-$Q$1))),INDEX($C$5:$C$2004,(ROW()-4-$Q$1)),"")))</f>
        <v/>
      </c>
      <c r="F1405" s="12">
        <f>IF(A1405="","",IF(L1405-$Q$1-3&lt;1,"",IF(COUNT(INDEX($C$5:$C$2004,(ROW()-4-$Q$1)-3):INDEX($C$5:$C$2004,(ROW()-4-$Q$1)))=4,AVERAGE(INDEX($C$5:$C$2004,(ROW()-4-$Q$1)-3):INDEX($C$5:$C$2004,(ROW()-4-$Q$1))),"")))</f>
        <v/>
      </c>
      <c r="G1405" s="12">
        <f>IF(A1405="","",IF(L1405-$Q$1&lt;1,"",IF(ISNUMBER(INDEX($M$5:$M$2004,(ROW()-4-$Q$1))),INDEX($M$5:$M$2004,(ROW()-4-$Q$1)),"")))</f>
        <v/>
      </c>
      <c r="H1405" s="11">
        <f>IF(AND(ISNUMBER(C1405),ISNUMBER(D1405),ISNUMBER(E1405),ISNUMBER(F1405),ISNUMBER(G1405)),ABS(D1405-C1405),"")</f>
        <v/>
      </c>
      <c r="I1405" s="11">
        <f>IF(ISNUMBER(H1405),ABS(E1405-C1405),"")</f>
        <v/>
      </c>
      <c r="J1405" s="12">
        <f>IF(ISNUMBER(H1405),ABS(F1405-C1405),"")</f>
        <v/>
      </c>
      <c r="K1405" s="12">
        <f>IF(ISNUMBER(H1405),ABS(G1405-C1405),"")</f>
        <v/>
      </c>
      <c r="L1405" s="11">
        <f>IF(A1405="","",IF(A1405=A1404,L1404+1,1))</f>
        <v/>
      </c>
      <c r="M1405" s="12">
        <f>IF(A1405="","",IF(L1405=1,IF(ISNUMBER(C1405),C1405,""),IF(ISNUMBER(C1405),IF(ISNUMBER(M1404),$Q$2*C1405+(1-$Q$2)*M1404,C1405),M1404)))</f>
        <v/>
      </c>
      <c r="N1405" s="11">
        <f>IF(A1405="","",IF(L1405=1,N1404+1,N1404))</f>
        <v/>
      </c>
    </row>
    <row r="1406">
      <c r="A1406" s="10" t="n"/>
      <c r="B1406" s="10" t="n"/>
      <c r="C1406" s="10" t="n"/>
      <c r="D1406" s="10" t="n"/>
      <c r="E1406" s="11">
        <f>IF(A1406="","",IF(L1406-$Q$1&lt;1,"",IF(ISNUMBER(INDEX($C$5:$C$2004,(ROW()-4-$Q$1))),INDEX($C$5:$C$2004,(ROW()-4-$Q$1)),"")))</f>
        <v/>
      </c>
      <c r="F1406" s="12">
        <f>IF(A1406="","",IF(L1406-$Q$1-3&lt;1,"",IF(COUNT(INDEX($C$5:$C$2004,(ROW()-4-$Q$1)-3):INDEX($C$5:$C$2004,(ROW()-4-$Q$1)))=4,AVERAGE(INDEX($C$5:$C$2004,(ROW()-4-$Q$1)-3):INDEX($C$5:$C$2004,(ROW()-4-$Q$1))),"")))</f>
        <v/>
      </c>
      <c r="G1406" s="12">
        <f>IF(A1406="","",IF(L1406-$Q$1&lt;1,"",IF(ISNUMBER(INDEX($M$5:$M$2004,(ROW()-4-$Q$1))),INDEX($M$5:$M$2004,(ROW()-4-$Q$1)),"")))</f>
        <v/>
      </c>
      <c r="H1406" s="11">
        <f>IF(AND(ISNUMBER(C1406),ISNUMBER(D1406),ISNUMBER(E1406),ISNUMBER(F1406),ISNUMBER(G1406)),ABS(D1406-C1406),"")</f>
        <v/>
      </c>
      <c r="I1406" s="11">
        <f>IF(ISNUMBER(H1406),ABS(E1406-C1406),"")</f>
        <v/>
      </c>
      <c r="J1406" s="12">
        <f>IF(ISNUMBER(H1406),ABS(F1406-C1406),"")</f>
        <v/>
      </c>
      <c r="K1406" s="12">
        <f>IF(ISNUMBER(H1406),ABS(G1406-C1406),"")</f>
        <v/>
      </c>
      <c r="L1406" s="11">
        <f>IF(A1406="","",IF(A1406=A1405,L1405+1,1))</f>
        <v/>
      </c>
      <c r="M1406" s="12">
        <f>IF(A1406="","",IF(L1406=1,IF(ISNUMBER(C1406),C1406,""),IF(ISNUMBER(C1406),IF(ISNUMBER(M1405),$Q$2*C1406+(1-$Q$2)*M1405,C1406),M1405)))</f>
        <v/>
      </c>
      <c r="N1406" s="11">
        <f>IF(A1406="","",IF(L1406=1,N1405+1,N1405))</f>
        <v/>
      </c>
    </row>
    <row r="1407">
      <c r="A1407" s="10" t="n"/>
      <c r="B1407" s="10" t="n"/>
      <c r="C1407" s="10" t="n"/>
      <c r="D1407" s="10" t="n"/>
      <c r="E1407" s="11">
        <f>IF(A1407="","",IF(L1407-$Q$1&lt;1,"",IF(ISNUMBER(INDEX($C$5:$C$2004,(ROW()-4-$Q$1))),INDEX($C$5:$C$2004,(ROW()-4-$Q$1)),"")))</f>
        <v/>
      </c>
      <c r="F1407" s="12">
        <f>IF(A1407="","",IF(L1407-$Q$1-3&lt;1,"",IF(COUNT(INDEX($C$5:$C$2004,(ROW()-4-$Q$1)-3):INDEX($C$5:$C$2004,(ROW()-4-$Q$1)))=4,AVERAGE(INDEX($C$5:$C$2004,(ROW()-4-$Q$1)-3):INDEX($C$5:$C$2004,(ROW()-4-$Q$1))),"")))</f>
        <v/>
      </c>
      <c r="G1407" s="12">
        <f>IF(A1407="","",IF(L1407-$Q$1&lt;1,"",IF(ISNUMBER(INDEX($M$5:$M$2004,(ROW()-4-$Q$1))),INDEX($M$5:$M$2004,(ROW()-4-$Q$1)),"")))</f>
        <v/>
      </c>
      <c r="H1407" s="11">
        <f>IF(AND(ISNUMBER(C1407),ISNUMBER(D1407),ISNUMBER(E1407),ISNUMBER(F1407),ISNUMBER(G1407)),ABS(D1407-C1407),"")</f>
        <v/>
      </c>
      <c r="I1407" s="11">
        <f>IF(ISNUMBER(H1407),ABS(E1407-C1407),"")</f>
        <v/>
      </c>
      <c r="J1407" s="12">
        <f>IF(ISNUMBER(H1407),ABS(F1407-C1407),"")</f>
        <v/>
      </c>
      <c r="K1407" s="12">
        <f>IF(ISNUMBER(H1407),ABS(G1407-C1407),"")</f>
        <v/>
      </c>
      <c r="L1407" s="11">
        <f>IF(A1407="","",IF(A1407=A1406,L1406+1,1))</f>
        <v/>
      </c>
      <c r="M1407" s="12">
        <f>IF(A1407="","",IF(L1407=1,IF(ISNUMBER(C1407),C1407,""),IF(ISNUMBER(C1407),IF(ISNUMBER(M1406),$Q$2*C1407+(1-$Q$2)*M1406,C1407),M1406)))</f>
        <v/>
      </c>
      <c r="N1407" s="11">
        <f>IF(A1407="","",IF(L1407=1,N1406+1,N1406))</f>
        <v/>
      </c>
    </row>
    <row r="1408">
      <c r="A1408" s="10" t="n"/>
      <c r="B1408" s="10" t="n"/>
      <c r="C1408" s="10" t="n"/>
      <c r="D1408" s="10" t="n"/>
      <c r="E1408" s="11">
        <f>IF(A1408="","",IF(L1408-$Q$1&lt;1,"",IF(ISNUMBER(INDEX($C$5:$C$2004,(ROW()-4-$Q$1))),INDEX($C$5:$C$2004,(ROW()-4-$Q$1)),"")))</f>
        <v/>
      </c>
      <c r="F1408" s="12">
        <f>IF(A1408="","",IF(L1408-$Q$1-3&lt;1,"",IF(COUNT(INDEX($C$5:$C$2004,(ROW()-4-$Q$1)-3):INDEX($C$5:$C$2004,(ROW()-4-$Q$1)))=4,AVERAGE(INDEX($C$5:$C$2004,(ROW()-4-$Q$1)-3):INDEX($C$5:$C$2004,(ROW()-4-$Q$1))),"")))</f>
        <v/>
      </c>
      <c r="G1408" s="12">
        <f>IF(A1408="","",IF(L1408-$Q$1&lt;1,"",IF(ISNUMBER(INDEX($M$5:$M$2004,(ROW()-4-$Q$1))),INDEX($M$5:$M$2004,(ROW()-4-$Q$1)),"")))</f>
        <v/>
      </c>
      <c r="H1408" s="11">
        <f>IF(AND(ISNUMBER(C1408),ISNUMBER(D1408),ISNUMBER(E1408),ISNUMBER(F1408),ISNUMBER(G1408)),ABS(D1408-C1408),"")</f>
        <v/>
      </c>
      <c r="I1408" s="11">
        <f>IF(ISNUMBER(H1408),ABS(E1408-C1408),"")</f>
        <v/>
      </c>
      <c r="J1408" s="12">
        <f>IF(ISNUMBER(H1408),ABS(F1408-C1408),"")</f>
        <v/>
      </c>
      <c r="K1408" s="12">
        <f>IF(ISNUMBER(H1408),ABS(G1408-C1408),"")</f>
        <v/>
      </c>
      <c r="L1408" s="11">
        <f>IF(A1408="","",IF(A1408=A1407,L1407+1,1))</f>
        <v/>
      </c>
      <c r="M1408" s="12">
        <f>IF(A1408="","",IF(L1408=1,IF(ISNUMBER(C1408),C1408,""),IF(ISNUMBER(C1408),IF(ISNUMBER(M1407),$Q$2*C1408+(1-$Q$2)*M1407,C1408),M1407)))</f>
        <v/>
      </c>
      <c r="N1408" s="11">
        <f>IF(A1408="","",IF(L1408=1,N1407+1,N1407))</f>
        <v/>
      </c>
    </row>
    <row r="1409">
      <c r="A1409" s="10" t="n"/>
      <c r="B1409" s="10" t="n"/>
      <c r="C1409" s="10" t="n"/>
      <c r="D1409" s="10" t="n"/>
      <c r="E1409" s="11">
        <f>IF(A1409="","",IF(L1409-$Q$1&lt;1,"",IF(ISNUMBER(INDEX($C$5:$C$2004,(ROW()-4-$Q$1))),INDEX($C$5:$C$2004,(ROW()-4-$Q$1)),"")))</f>
        <v/>
      </c>
      <c r="F1409" s="12">
        <f>IF(A1409="","",IF(L1409-$Q$1-3&lt;1,"",IF(COUNT(INDEX($C$5:$C$2004,(ROW()-4-$Q$1)-3):INDEX($C$5:$C$2004,(ROW()-4-$Q$1)))=4,AVERAGE(INDEX($C$5:$C$2004,(ROW()-4-$Q$1)-3):INDEX($C$5:$C$2004,(ROW()-4-$Q$1))),"")))</f>
        <v/>
      </c>
      <c r="G1409" s="12">
        <f>IF(A1409="","",IF(L1409-$Q$1&lt;1,"",IF(ISNUMBER(INDEX($M$5:$M$2004,(ROW()-4-$Q$1))),INDEX($M$5:$M$2004,(ROW()-4-$Q$1)),"")))</f>
        <v/>
      </c>
      <c r="H1409" s="11">
        <f>IF(AND(ISNUMBER(C1409),ISNUMBER(D1409),ISNUMBER(E1409),ISNUMBER(F1409),ISNUMBER(G1409)),ABS(D1409-C1409),"")</f>
        <v/>
      </c>
      <c r="I1409" s="11">
        <f>IF(ISNUMBER(H1409),ABS(E1409-C1409),"")</f>
        <v/>
      </c>
      <c r="J1409" s="12">
        <f>IF(ISNUMBER(H1409),ABS(F1409-C1409),"")</f>
        <v/>
      </c>
      <c r="K1409" s="12">
        <f>IF(ISNUMBER(H1409),ABS(G1409-C1409),"")</f>
        <v/>
      </c>
      <c r="L1409" s="11">
        <f>IF(A1409="","",IF(A1409=A1408,L1408+1,1))</f>
        <v/>
      </c>
      <c r="M1409" s="12">
        <f>IF(A1409="","",IF(L1409=1,IF(ISNUMBER(C1409),C1409,""),IF(ISNUMBER(C1409),IF(ISNUMBER(M1408),$Q$2*C1409+(1-$Q$2)*M1408,C1409),M1408)))</f>
        <v/>
      </c>
      <c r="N1409" s="11">
        <f>IF(A1409="","",IF(L1409=1,N1408+1,N1408))</f>
        <v/>
      </c>
    </row>
    <row r="1410">
      <c r="A1410" s="10" t="n"/>
      <c r="B1410" s="10" t="n"/>
      <c r="C1410" s="10" t="n"/>
      <c r="D1410" s="10" t="n"/>
      <c r="E1410" s="11">
        <f>IF(A1410="","",IF(L1410-$Q$1&lt;1,"",IF(ISNUMBER(INDEX($C$5:$C$2004,(ROW()-4-$Q$1))),INDEX($C$5:$C$2004,(ROW()-4-$Q$1)),"")))</f>
        <v/>
      </c>
      <c r="F1410" s="12">
        <f>IF(A1410="","",IF(L1410-$Q$1-3&lt;1,"",IF(COUNT(INDEX($C$5:$C$2004,(ROW()-4-$Q$1)-3):INDEX($C$5:$C$2004,(ROW()-4-$Q$1)))=4,AVERAGE(INDEX($C$5:$C$2004,(ROW()-4-$Q$1)-3):INDEX($C$5:$C$2004,(ROW()-4-$Q$1))),"")))</f>
        <v/>
      </c>
      <c r="G1410" s="12">
        <f>IF(A1410="","",IF(L1410-$Q$1&lt;1,"",IF(ISNUMBER(INDEX($M$5:$M$2004,(ROW()-4-$Q$1))),INDEX($M$5:$M$2004,(ROW()-4-$Q$1)),"")))</f>
        <v/>
      </c>
      <c r="H1410" s="11">
        <f>IF(AND(ISNUMBER(C1410),ISNUMBER(D1410),ISNUMBER(E1410),ISNUMBER(F1410),ISNUMBER(G1410)),ABS(D1410-C1410),"")</f>
        <v/>
      </c>
      <c r="I1410" s="11">
        <f>IF(ISNUMBER(H1410),ABS(E1410-C1410),"")</f>
        <v/>
      </c>
      <c r="J1410" s="12">
        <f>IF(ISNUMBER(H1410),ABS(F1410-C1410),"")</f>
        <v/>
      </c>
      <c r="K1410" s="12">
        <f>IF(ISNUMBER(H1410),ABS(G1410-C1410),"")</f>
        <v/>
      </c>
      <c r="L1410" s="11">
        <f>IF(A1410="","",IF(A1410=A1409,L1409+1,1))</f>
        <v/>
      </c>
      <c r="M1410" s="12">
        <f>IF(A1410="","",IF(L1410=1,IF(ISNUMBER(C1410),C1410,""),IF(ISNUMBER(C1410),IF(ISNUMBER(M1409),$Q$2*C1410+(1-$Q$2)*M1409,C1410),M1409)))</f>
        <v/>
      </c>
      <c r="N1410" s="11">
        <f>IF(A1410="","",IF(L1410=1,N1409+1,N1409))</f>
        <v/>
      </c>
    </row>
    <row r="1411">
      <c r="A1411" s="10" t="n"/>
      <c r="B1411" s="10" t="n"/>
      <c r="C1411" s="10" t="n"/>
      <c r="D1411" s="10" t="n"/>
      <c r="E1411" s="11">
        <f>IF(A1411="","",IF(L1411-$Q$1&lt;1,"",IF(ISNUMBER(INDEX($C$5:$C$2004,(ROW()-4-$Q$1))),INDEX($C$5:$C$2004,(ROW()-4-$Q$1)),"")))</f>
        <v/>
      </c>
      <c r="F1411" s="12">
        <f>IF(A1411="","",IF(L1411-$Q$1-3&lt;1,"",IF(COUNT(INDEX($C$5:$C$2004,(ROW()-4-$Q$1)-3):INDEX($C$5:$C$2004,(ROW()-4-$Q$1)))=4,AVERAGE(INDEX($C$5:$C$2004,(ROW()-4-$Q$1)-3):INDEX($C$5:$C$2004,(ROW()-4-$Q$1))),"")))</f>
        <v/>
      </c>
      <c r="G1411" s="12">
        <f>IF(A1411="","",IF(L1411-$Q$1&lt;1,"",IF(ISNUMBER(INDEX($M$5:$M$2004,(ROW()-4-$Q$1))),INDEX($M$5:$M$2004,(ROW()-4-$Q$1)),"")))</f>
        <v/>
      </c>
      <c r="H1411" s="11">
        <f>IF(AND(ISNUMBER(C1411),ISNUMBER(D1411),ISNUMBER(E1411),ISNUMBER(F1411),ISNUMBER(G1411)),ABS(D1411-C1411),"")</f>
        <v/>
      </c>
      <c r="I1411" s="11">
        <f>IF(ISNUMBER(H1411),ABS(E1411-C1411),"")</f>
        <v/>
      </c>
      <c r="J1411" s="12">
        <f>IF(ISNUMBER(H1411),ABS(F1411-C1411),"")</f>
        <v/>
      </c>
      <c r="K1411" s="12">
        <f>IF(ISNUMBER(H1411),ABS(G1411-C1411),"")</f>
        <v/>
      </c>
      <c r="L1411" s="11">
        <f>IF(A1411="","",IF(A1411=A1410,L1410+1,1))</f>
        <v/>
      </c>
      <c r="M1411" s="12">
        <f>IF(A1411="","",IF(L1411=1,IF(ISNUMBER(C1411),C1411,""),IF(ISNUMBER(C1411),IF(ISNUMBER(M1410),$Q$2*C1411+(1-$Q$2)*M1410,C1411),M1410)))</f>
        <v/>
      </c>
      <c r="N1411" s="11">
        <f>IF(A1411="","",IF(L1411=1,N1410+1,N1410))</f>
        <v/>
      </c>
    </row>
    <row r="1412">
      <c r="A1412" s="10" t="n"/>
      <c r="B1412" s="10" t="n"/>
      <c r="C1412" s="10" t="n"/>
      <c r="D1412" s="10" t="n"/>
      <c r="E1412" s="11">
        <f>IF(A1412="","",IF(L1412-$Q$1&lt;1,"",IF(ISNUMBER(INDEX($C$5:$C$2004,(ROW()-4-$Q$1))),INDEX($C$5:$C$2004,(ROW()-4-$Q$1)),"")))</f>
        <v/>
      </c>
      <c r="F1412" s="12">
        <f>IF(A1412="","",IF(L1412-$Q$1-3&lt;1,"",IF(COUNT(INDEX($C$5:$C$2004,(ROW()-4-$Q$1)-3):INDEX($C$5:$C$2004,(ROW()-4-$Q$1)))=4,AVERAGE(INDEX($C$5:$C$2004,(ROW()-4-$Q$1)-3):INDEX($C$5:$C$2004,(ROW()-4-$Q$1))),"")))</f>
        <v/>
      </c>
      <c r="G1412" s="12">
        <f>IF(A1412="","",IF(L1412-$Q$1&lt;1,"",IF(ISNUMBER(INDEX($M$5:$M$2004,(ROW()-4-$Q$1))),INDEX($M$5:$M$2004,(ROW()-4-$Q$1)),"")))</f>
        <v/>
      </c>
      <c r="H1412" s="11">
        <f>IF(AND(ISNUMBER(C1412),ISNUMBER(D1412),ISNUMBER(E1412),ISNUMBER(F1412),ISNUMBER(G1412)),ABS(D1412-C1412),"")</f>
        <v/>
      </c>
      <c r="I1412" s="11">
        <f>IF(ISNUMBER(H1412),ABS(E1412-C1412),"")</f>
        <v/>
      </c>
      <c r="J1412" s="12">
        <f>IF(ISNUMBER(H1412),ABS(F1412-C1412),"")</f>
        <v/>
      </c>
      <c r="K1412" s="12">
        <f>IF(ISNUMBER(H1412),ABS(G1412-C1412),"")</f>
        <v/>
      </c>
      <c r="L1412" s="11">
        <f>IF(A1412="","",IF(A1412=A1411,L1411+1,1))</f>
        <v/>
      </c>
      <c r="M1412" s="12">
        <f>IF(A1412="","",IF(L1412=1,IF(ISNUMBER(C1412),C1412,""),IF(ISNUMBER(C1412),IF(ISNUMBER(M1411),$Q$2*C1412+(1-$Q$2)*M1411,C1412),M1411)))</f>
        <v/>
      </c>
      <c r="N1412" s="11">
        <f>IF(A1412="","",IF(L1412=1,N1411+1,N1411))</f>
        <v/>
      </c>
    </row>
    <row r="1413">
      <c r="A1413" s="10" t="n"/>
      <c r="B1413" s="10" t="n"/>
      <c r="C1413" s="10" t="n"/>
      <c r="D1413" s="10" t="n"/>
      <c r="E1413" s="11">
        <f>IF(A1413="","",IF(L1413-$Q$1&lt;1,"",IF(ISNUMBER(INDEX($C$5:$C$2004,(ROW()-4-$Q$1))),INDEX($C$5:$C$2004,(ROW()-4-$Q$1)),"")))</f>
        <v/>
      </c>
      <c r="F1413" s="12">
        <f>IF(A1413="","",IF(L1413-$Q$1-3&lt;1,"",IF(COUNT(INDEX($C$5:$C$2004,(ROW()-4-$Q$1)-3):INDEX($C$5:$C$2004,(ROW()-4-$Q$1)))=4,AVERAGE(INDEX($C$5:$C$2004,(ROW()-4-$Q$1)-3):INDEX($C$5:$C$2004,(ROW()-4-$Q$1))),"")))</f>
        <v/>
      </c>
      <c r="G1413" s="12">
        <f>IF(A1413="","",IF(L1413-$Q$1&lt;1,"",IF(ISNUMBER(INDEX($M$5:$M$2004,(ROW()-4-$Q$1))),INDEX($M$5:$M$2004,(ROW()-4-$Q$1)),"")))</f>
        <v/>
      </c>
      <c r="H1413" s="11">
        <f>IF(AND(ISNUMBER(C1413),ISNUMBER(D1413),ISNUMBER(E1413),ISNUMBER(F1413),ISNUMBER(G1413)),ABS(D1413-C1413),"")</f>
        <v/>
      </c>
      <c r="I1413" s="11">
        <f>IF(ISNUMBER(H1413),ABS(E1413-C1413),"")</f>
        <v/>
      </c>
      <c r="J1413" s="12">
        <f>IF(ISNUMBER(H1413),ABS(F1413-C1413),"")</f>
        <v/>
      </c>
      <c r="K1413" s="12">
        <f>IF(ISNUMBER(H1413),ABS(G1413-C1413),"")</f>
        <v/>
      </c>
      <c r="L1413" s="11">
        <f>IF(A1413="","",IF(A1413=A1412,L1412+1,1))</f>
        <v/>
      </c>
      <c r="M1413" s="12">
        <f>IF(A1413="","",IF(L1413=1,IF(ISNUMBER(C1413),C1413,""),IF(ISNUMBER(C1413),IF(ISNUMBER(M1412),$Q$2*C1413+(1-$Q$2)*M1412,C1413),M1412)))</f>
        <v/>
      </c>
      <c r="N1413" s="11">
        <f>IF(A1413="","",IF(L1413=1,N1412+1,N1412))</f>
        <v/>
      </c>
    </row>
    <row r="1414">
      <c r="A1414" s="10" t="n"/>
      <c r="B1414" s="10" t="n"/>
      <c r="C1414" s="10" t="n"/>
      <c r="D1414" s="10" t="n"/>
      <c r="E1414" s="11">
        <f>IF(A1414="","",IF(L1414-$Q$1&lt;1,"",IF(ISNUMBER(INDEX($C$5:$C$2004,(ROW()-4-$Q$1))),INDEX($C$5:$C$2004,(ROW()-4-$Q$1)),"")))</f>
        <v/>
      </c>
      <c r="F1414" s="12">
        <f>IF(A1414="","",IF(L1414-$Q$1-3&lt;1,"",IF(COUNT(INDEX($C$5:$C$2004,(ROW()-4-$Q$1)-3):INDEX($C$5:$C$2004,(ROW()-4-$Q$1)))=4,AVERAGE(INDEX($C$5:$C$2004,(ROW()-4-$Q$1)-3):INDEX($C$5:$C$2004,(ROW()-4-$Q$1))),"")))</f>
        <v/>
      </c>
      <c r="G1414" s="12">
        <f>IF(A1414="","",IF(L1414-$Q$1&lt;1,"",IF(ISNUMBER(INDEX($M$5:$M$2004,(ROW()-4-$Q$1))),INDEX($M$5:$M$2004,(ROW()-4-$Q$1)),"")))</f>
        <v/>
      </c>
      <c r="H1414" s="11">
        <f>IF(AND(ISNUMBER(C1414),ISNUMBER(D1414),ISNUMBER(E1414),ISNUMBER(F1414),ISNUMBER(G1414)),ABS(D1414-C1414),"")</f>
        <v/>
      </c>
      <c r="I1414" s="11">
        <f>IF(ISNUMBER(H1414),ABS(E1414-C1414),"")</f>
        <v/>
      </c>
      <c r="J1414" s="12">
        <f>IF(ISNUMBER(H1414),ABS(F1414-C1414),"")</f>
        <v/>
      </c>
      <c r="K1414" s="12">
        <f>IF(ISNUMBER(H1414),ABS(G1414-C1414),"")</f>
        <v/>
      </c>
      <c r="L1414" s="11">
        <f>IF(A1414="","",IF(A1414=A1413,L1413+1,1))</f>
        <v/>
      </c>
      <c r="M1414" s="12">
        <f>IF(A1414="","",IF(L1414=1,IF(ISNUMBER(C1414),C1414,""),IF(ISNUMBER(C1414),IF(ISNUMBER(M1413),$Q$2*C1414+(1-$Q$2)*M1413,C1414),M1413)))</f>
        <v/>
      </c>
      <c r="N1414" s="11">
        <f>IF(A1414="","",IF(L1414=1,N1413+1,N1413))</f>
        <v/>
      </c>
    </row>
    <row r="1415">
      <c r="A1415" s="10" t="n"/>
      <c r="B1415" s="10" t="n"/>
      <c r="C1415" s="10" t="n"/>
      <c r="D1415" s="10" t="n"/>
      <c r="E1415" s="11">
        <f>IF(A1415="","",IF(L1415-$Q$1&lt;1,"",IF(ISNUMBER(INDEX($C$5:$C$2004,(ROW()-4-$Q$1))),INDEX($C$5:$C$2004,(ROW()-4-$Q$1)),"")))</f>
        <v/>
      </c>
      <c r="F1415" s="12">
        <f>IF(A1415="","",IF(L1415-$Q$1-3&lt;1,"",IF(COUNT(INDEX($C$5:$C$2004,(ROW()-4-$Q$1)-3):INDEX($C$5:$C$2004,(ROW()-4-$Q$1)))=4,AVERAGE(INDEX($C$5:$C$2004,(ROW()-4-$Q$1)-3):INDEX($C$5:$C$2004,(ROW()-4-$Q$1))),"")))</f>
        <v/>
      </c>
      <c r="G1415" s="12">
        <f>IF(A1415="","",IF(L1415-$Q$1&lt;1,"",IF(ISNUMBER(INDEX($M$5:$M$2004,(ROW()-4-$Q$1))),INDEX($M$5:$M$2004,(ROW()-4-$Q$1)),"")))</f>
        <v/>
      </c>
      <c r="H1415" s="11">
        <f>IF(AND(ISNUMBER(C1415),ISNUMBER(D1415),ISNUMBER(E1415),ISNUMBER(F1415),ISNUMBER(G1415)),ABS(D1415-C1415),"")</f>
        <v/>
      </c>
      <c r="I1415" s="11">
        <f>IF(ISNUMBER(H1415),ABS(E1415-C1415),"")</f>
        <v/>
      </c>
      <c r="J1415" s="12">
        <f>IF(ISNUMBER(H1415),ABS(F1415-C1415),"")</f>
        <v/>
      </c>
      <c r="K1415" s="12">
        <f>IF(ISNUMBER(H1415),ABS(G1415-C1415),"")</f>
        <v/>
      </c>
      <c r="L1415" s="11">
        <f>IF(A1415="","",IF(A1415=A1414,L1414+1,1))</f>
        <v/>
      </c>
      <c r="M1415" s="12">
        <f>IF(A1415="","",IF(L1415=1,IF(ISNUMBER(C1415),C1415,""),IF(ISNUMBER(C1415),IF(ISNUMBER(M1414),$Q$2*C1415+(1-$Q$2)*M1414,C1415),M1414)))</f>
        <v/>
      </c>
      <c r="N1415" s="11">
        <f>IF(A1415="","",IF(L1415=1,N1414+1,N1414))</f>
        <v/>
      </c>
    </row>
    <row r="1416">
      <c r="A1416" s="10" t="n"/>
      <c r="B1416" s="10" t="n"/>
      <c r="C1416" s="10" t="n"/>
      <c r="D1416" s="10" t="n"/>
      <c r="E1416" s="11">
        <f>IF(A1416="","",IF(L1416-$Q$1&lt;1,"",IF(ISNUMBER(INDEX($C$5:$C$2004,(ROW()-4-$Q$1))),INDEX($C$5:$C$2004,(ROW()-4-$Q$1)),"")))</f>
        <v/>
      </c>
      <c r="F1416" s="12">
        <f>IF(A1416="","",IF(L1416-$Q$1-3&lt;1,"",IF(COUNT(INDEX($C$5:$C$2004,(ROW()-4-$Q$1)-3):INDEX($C$5:$C$2004,(ROW()-4-$Q$1)))=4,AVERAGE(INDEX($C$5:$C$2004,(ROW()-4-$Q$1)-3):INDEX($C$5:$C$2004,(ROW()-4-$Q$1))),"")))</f>
        <v/>
      </c>
      <c r="G1416" s="12">
        <f>IF(A1416="","",IF(L1416-$Q$1&lt;1,"",IF(ISNUMBER(INDEX($M$5:$M$2004,(ROW()-4-$Q$1))),INDEX($M$5:$M$2004,(ROW()-4-$Q$1)),"")))</f>
        <v/>
      </c>
      <c r="H1416" s="11">
        <f>IF(AND(ISNUMBER(C1416),ISNUMBER(D1416),ISNUMBER(E1416),ISNUMBER(F1416),ISNUMBER(G1416)),ABS(D1416-C1416),"")</f>
        <v/>
      </c>
      <c r="I1416" s="11">
        <f>IF(ISNUMBER(H1416),ABS(E1416-C1416),"")</f>
        <v/>
      </c>
      <c r="J1416" s="12">
        <f>IF(ISNUMBER(H1416),ABS(F1416-C1416),"")</f>
        <v/>
      </c>
      <c r="K1416" s="12">
        <f>IF(ISNUMBER(H1416),ABS(G1416-C1416),"")</f>
        <v/>
      </c>
      <c r="L1416" s="11">
        <f>IF(A1416="","",IF(A1416=A1415,L1415+1,1))</f>
        <v/>
      </c>
      <c r="M1416" s="12">
        <f>IF(A1416="","",IF(L1416=1,IF(ISNUMBER(C1416),C1416,""),IF(ISNUMBER(C1416),IF(ISNUMBER(M1415),$Q$2*C1416+(1-$Q$2)*M1415,C1416),M1415)))</f>
        <v/>
      </c>
      <c r="N1416" s="11">
        <f>IF(A1416="","",IF(L1416=1,N1415+1,N1415))</f>
        <v/>
      </c>
    </row>
    <row r="1417">
      <c r="A1417" s="10" t="n"/>
      <c r="B1417" s="10" t="n"/>
      <c r="C1417" s="10" t="n"/>
      <c r="D1417" s="10" t="n"/>
      <c r="E1417" s="11">
        <f>IF(A1417="","",IF(L1417-$Q$1&lt;1,"",IF(ISNUMBER(INDEX($C$5:$C$2004,(ROW()-4-$Q$1))),INDEX($C$5:$C$2004,(ROW()-4-$Q$1)),"")))</f>
        <v/>
      </c>
      <c r="F1417" s="12">
        <f>IF(A1417="","",IF(L1417-$Q$1-3&lt;1,"",IF(COUNT(INDEX($C$5:$C$2004,(ROW()-4-$Q$1)-3):INDEX($C$5:$C$2004,(ROW()-4-$Q$1)))=4,AVERAGE(INDEX($C$5:$C$2004,(ROW()-4-$Q$1)-3):INDEX($C$5:$C$2004,(ROW()-4-$Q$1))),"")))</f>
        <v/>
      </c>
      <c r="G1417" s="12">
        <f>IF(A1417="","",IF(L1417-$Q$1&lt;1,"",IF(ISNUMBER(INDEX($M$5:$M$2004,(ROW()-4-$Q$1))),INDEX($M$5:$M$2004,(ROW()-4-$Q$1)),"")))</f>
        <v/>
      </c>
      <c r="H1417" s="11">
        <f>IF(AND(ISNUMBER(C1417),ISNUMBER(D1417),ISNUMBER(E1417),ISNUMBER(F1417),ISNUMBER(G1417)),ABS(D1417-C1417),"")</f>
        <v/>
      </c>
      <c r="I1417" s="11">
        <f>IF(ISNUMBER(H1417),ABS(E1417-C1417),"")</f>
        <v/>
      </c>
      <c r="J1417" s="12">
        <f>IF(ISNUMBER(H1417),ABS(F1417-C1417),"")</f>
        <v/>
      </c>
      <c r="K1417" s="12">
        <f>IF(ISNUMBER(H1417),ABS(G1417-C1417),"")</f>
        <v/>
      </c>
      <c r="L1417" s="11">
        <f>IF(A1417="","",IF(A1417=A1416,L1416+1,1))</f>
        <v/>
      </c>
      <c r="M1417" s="12">
        <f>IF(A1417="","",IF(L1417=1,IF(ISNUMBER(C1417),C1417,""),IF(ISNUMBER(C1417),IF(ISNUMBER(M1416),$Q$2*C1417+(1-$Q$2)*M1416,C1417),M1416)))</f>
        <v/>
      </c>
      <c r="N1417" s="11">
        <f>IF(A1417="","",IF(L1417=1,N1416+1,N1416))</f>
        <v/>
      </c>
    </row>
    <row r="1418">
      <c r="A1418" s="10" t="n"/>
      <c r="B1418" s="10" t="n"/>
      <c r="C1418" s="10" t="n"/>
      <c r="D1418" s="10" t="n"/>
      <c r="E1418" s="11">
        <f>IF(A1418="","",IF(L1418-$Q$1&lt;1,"",IF(ISNUMBER(INDEX($C$5:$C$2004,(ROW()-4-$Q$1))),INDEX($C$5:$C$2004,(ROW()-4-$Q$1)),"")))</f>
        <v/>
      </c>
      <c r="F1418" s="12">
        <f>IF(A1418="","",IF(L1418-$Q$1-3&lt;1,"",IF(COUNT(INDEX($C$5:$C$2004,(ROW()-4-$Q$1)-3):INDEX($C$5:$C$2004,(ROW()-4-$Q$1)))=4,AVERAGE(INDEX($C$5:$C$2004,(ROW()-4-$Q$1)-3):INDEX($C$5:$C$2004,(ROW()-4-$Q$1))),"")))</f>
        <v/>
      </c>
      <c r="G1418" s="12">
        <f>IF(A1418="","",IF(L1418-$Q$1&lt;1,"",IF(ISNUMBER(INDEX($M$5:$M$2004,(ROW()-4-$Q$1))),INDEX($M$5:$M$2004,(ROW()-4-$Q$1)),"")))</f>
        <v/>
      </c>
      <c r="H1418" s="11">
        <f>IF(AND(ISNUMBER(C1418),ISNUMBER(D1418),ISNUMBER(E1418),ISNUMBER(F1418),ISNUMBER(G1418)),ABS(D1418-C1418),"")</f>
        <v/>
      </c>
      <c r="I1418" s="11">
        <f>IF(ISNUMBER(H1418),ABS(E1418-C1418),"")</f>
        <v/>
      </c>
      <c r="J1418" s="12">
        <f>IF(ISNUMBER(H1418),ABS(F1418-C1418),"")</f>
        <v/>
      </c>
      <c r="K1418" s="12">
        <f>IF(ISNUMBER(H1418),ABS(G1418-C1418),"")</f>
        <v/>
      </c>
      <c r="L1418" s="11">
        <f>IF(A1418="","",IF(A1418=A1417,L1417+1,1))</f>
        <v/>
      </c>
      <c r="M1418" s="12">
        <f>IF(A1418="","",IF(L1418=1,IF(ISNUMBER(C1418),C1418,""),IF(ISNUMBER(C1418),IF(ISNUMBER(M1417),$Q$2*C1418+(1-$Q$2)*M1417,C1418),M1417)))</f>
        <v/>
      </c>
      <c r="N1418" s="11">
        <f>IF(A1418="","",IF(L1418=1,N1417+1,N1417))</f>
        <v/>
      </c>
    </row>
    <row r="1419">
      <c r="A1419" s="10" t="n"/>
      <c r="B1419" s="10" t="n"/>
      <c r="C1419" s="10" t="n"/>
      <c r="D1419" s="10" t="n"/>
      <c r="E1419" s="11">
        <f>IF(A1419="","",IF(L1419-$Q$1&lt;1,"",IF(ISNUMBER(INDEX($C$5:$C$2004,(ROW()-4-$Q$1))),INDEX($C$5:$C$2004,(ROW()-4-$Q$1)),"")))</f>
        <v/>
      </c>
      <c r="F1419" s="12">
        <f>IF(A1419="","",IF(L1419-$Q$1-3&lt;1,"",IF(COUNT(INDEX($C$5:$C$2004,(ROW()-4-$Q$1)-3):INDEX($C$5:$C$2004,(ROW()-4-$Q$1)))=4,AVERAGE(INDEX($C$5:$C$2004,(ROW()-4-$Q$1)-3):INDEX($C$5:$C$2004,(ROW()-4-$Q$1))),"")))</f>
        <v/>
      </c>
      <c r="G1419" s="12">
        <f>IF(A1419="","",IF(L1419-$Q$1&lt;1,"",IF(ISNUMBER(INDEX($M$5:$M$2004,(ROW()-4-$Q$1))),INDEX($M$5:$M$2004,(ROW()-4-$Q$1)),"")))</f>
        <v/>
      </c>
      <c r="H1419" s="11">
        <f>IF(AND(ISNUMBER(C1419),ISNUMBER(D1419),ISNUMBER(E1419),ISNUMBER(F1419),ISNUMBER(G1419)),ABS(D1419-C1419),"")</f>
        <v/>
      </c>
      <c r="I1419" s="11">
        <f>IF(ISNUMBER(H1419),ABS(E1419-C1419),"")</f>
        <v/>
      </c>
      <c r="J1419" s="12">
        <f>IF(ISNUMBER(H1419),ABS(F1419-C1419),"")</f>
        <v/>
      </c>
      <c r="K1419" s="12">
        <f>IF(ISNUMBER(H1419),ABS(G1419-C1419),"")</f>
        <v/>
      </c>
      <c r="L1419" s="11">
        <f>IF(A1419="","",IF(A1419=A1418,L1418+1,1))</f>
        <v/>
      </c>
      <c r="M1419" s="12">
        <f>IF(A1419="","",IF(L1419=1,IF(ISNUMBER(C1419),C1419,""),IF(ISNUMBER(C1419),IF(ISNUMBER(M1418),$Q$2*C1419+(1-$Q$2)*M1418,C1419),M1418)))</f>
        <v/>
      </c>
      <c r="N1419" s="11">
        <f>IF(A1419="","",IF(L1419=1,N1418+1,N1418))</f>
        <v/>
      </c>
    </row>
    <row r="1420">
      <c r="A1420" s="10" t="n"/>
      <c r="B1420" s="10" t="n"/>
      <c r="C1420" s="10" t="n"/>
      <c r="D1420" s="10" t="n"/>
      <c r="E1420" s="11">
        <f>IF(A1420="","",IF(L1420-$Q$1&lt;1,"",IF(ISNUMBER(INDEX($C$5:$C$2004,(ROW()-4-$Q$1))),INDEX($C$5:$C$2004,(ROW()-4-$Q$1)),"")))</f>
        <v/>
      </c>
      <c r="F1420" s="12">
        <f>IF(A1420="","",IF(L1420-$Q$1-3&lt;1,"",IF(COUNT(INDEX($C$5:$C$2004,(ROW()-4-$Q$1)-3):INDEX($C$5:$C$2004,(ROW()-4-$Q$1)))=4,AVERAGE(INDEX($C$5:$C$2004,(ROW()-4-$Q$1)-3):INDEX($C$5:$C$2004,(ROW()-4-$Q$1))),"")))</f>
        <v/>
      </c>
      <c r="G1420" s="12">
        <f>IF(A1420="","",IF(L1420-$Q$1&lt;1,"",IF(ISNUMBER(INDEX($M$5:$M$2004,(ROW()-4-$Q$1))),INDEX($M$5:$M$2004,(ROW()-4-$Q$1)),"")))</f>
        <v/>
      </c>
      <c r="H1420" s="11">
        <f>IF(AND(ISNUMBER(C1420),ISNUMBER(D1420),ISNUMBER(E1420),ISNUMBER(F1420),ISNUMBER(G1420)),ABS(D1420-C1420),"")</f>
        <v/>
      </c>
      <c r="I1420" s="11">
        <f>IF(ISNUMBER(H1420),ABS(E1420-C1420),"")</f>
        <v/>
      </c>
      <c r="J1420" s="12">
        <f>IF(ISNUMBER(H1420),ABS(F1420-C1420),"")</f>
        <v/>
      </c>
      <c r="K1420" s="12">
        <f>IF(ISNUMBER(H1420),ABS(G1420-C1420),"")</f>
        <v/>
      </c>
      <c r="L1420" s="11">
        <f>IF(A1420="","",IF(A1420=A1419,L1419+1,1))</f>
        <v/>
      </c>
      <c r="M1420" s="12">
        <f>IF(A1420="","",IF(L1420=1,IF(ISNUMBER(C1420),C1420,""),IF(ISNUMBER(C1420),IF(ISNUMBER(M1419),$Q$2*C1420+(1-$Q$2)*M1419,C1420),M1419)))</f>
        <v/>
      </c>
      <c r="N1420" s="11">
        <f>IF(A1420="","",IF(L1420=1,N1419+1,N1419))</f>
        <v/>
      </c>
    </row>
    <row r="1421">
      <c r="A1421" s="10" t="n"/>
      <c r="B1421" s="10" t="n"/>
      <c r="C1421" s="10" t="n"/>
      <c r="D1421" s="10" t="n"/>
      <c r="E1421" s="11">
        <f>IF(A1421="","",IF(L1421-$Q$1&lt;1,"",IF(ISNUMBER(INDEX($C$5:$C$2004,(ROW()-4-$Q$1))),INDEX($C$5:$C$2004,(ROW()-4-$Q$1)),"")))</f>
        <v/>
      </c>
      <c r="F1421" s="12">
        <f>IF(A1421="","",IF(L1421-$Q$1-3&lt;1,"",IF(COUNT(INDEX($C$5:$C$2004,(ROW()-4-$Q$1)-3):INDEX($C$5:$C$2004,(ROW()-4-$Q$1)))=4,AVERAGE(INDEX($C$5:$C$2004,(ROW()-4-$Q$1)-3):INDEX($C$5:$C$2004,(ROW()-4-$Q$1))),"")))</f>
        <v/>
      </c>
      <c r="G1421" s="12">
        <f>IF(A1421="","",IF(L1421-$Q$1&lt;1,"",IF(ISNUMBER(INDEX($M$5:$M$2004,(ROW()-4-$Q$1))),INDEX($M$5:$M$2004,(ROW()-4-$Q$1)),"")))</f>
        <v/>
      </c>
      <c r="H1421" s="11">
        <f>IF(AND(ISNUMBER(C1421),ISNUMBER(D1421),ISNUMBER(E1421),ISNUMBER(F1421),ISNUMBER(G1421)),ABS(D1421-C1421),"")</f>
        <v/>
      </c>
      <c r="I1421" s="11">
        <f>IF(ISNUMBER(H1421),ABS(E1421-C1421),"")</f>
        <v/>
      </c>
      <c r="J1421" s="12">
        <f>IF(ISNUMBER(H1421),ABS(F1421-C1421),"")</f>
        <v/>
      </c>
      <c r="K1421" s="12">
        <f>IF(ISNUMBER(H1421),ABS(G1421-C1421),"")</f>
        <v/>
      </c>
      <c r="L1421" s="11">
        <f>IF(A1421="","",IF(A1421=A1420,L1420+1,1))</f>
        <v/>
      </c>
      <c r="M1421" s="12">
        <f>IF(A1421="","",IF(L1421=1,IF(ISNUMBER(C1421),C1421,""),IF(ISNUMBER(C1421),IF(ISNUMBER(M1420),$Q$2*C1421+(1-$Q$2)*M1420,C1421),M1420)))</f>
        <v/>
      </c>
      <c r="N1421" s="11">
        <f>IF(A1421="","",IF(L1421=1,N1420+1,N1420))</f>
        <v/>
      </c>
    </row>
    <row r="1422">
      <c r="A1422" s="10" t="n"/>
      <c r="B1422" s="10" t="n"/>
      <c r="C1422" s="10" t="n"/>
      <c r="D1422" s="10" t="n"/>
      <c r="E1422" s="11">
        <f>IF(A1422="","",IF(L1422-$Q$1&lt;1,"",IF(ISNUMBER(INDEX($C$5:$C$2004,(ROW()-4-$Q$1))),INDEX($C$5:$C$2004,(ROW()-4-$Q$1)),"")))</f>
        <v/>
      </c>
      <c r="F1422" s="12">
        <f>IF(A1422="","",IF(L1422-$Q$1-3&lt;1,"",IF(COUNT(INDEX($C$5:$C$2004,(ROW()-4-$Q$1)-3):INDEX($C$5:$C$2004,(ROW()-4-$Q$1)))=4,AVERAGE(INDEX($C$5:$C$2004,(ROW()-4-$Q$1)-3):INDEX($C$5:$C$2004,(ROW()-4-$Q$1))),"")))</f>
        <v/>
      </c>
      <c r="G1422" s="12">
        <f>IF(A1422="","",IF(L1422-$Q$1&lt;1,"",IF(ISNUMBER(INDEX($M$5:$M$2004,(ROW()-4-$Q$1))),INDEX($M$5:$M$2004,(ROW()-4-$Q$1)),"")))</f>
        <v/>
      </c>
      <c r="H1422" s="11">
        <f>IF(AND(ISNUMBER(C1422),ISNUMBER(D1422),ISNUMBER(E1422),ISNUMBER(F1422),ISNUMBER(G1422)),ABS(D1422-C1422),"")</f>
        <v/>
      </c>
      <c r="I1422" s="11">
        <f>IF(ISNUMBER(H1422),ABS(E1422-C1422),"")</f>
        <v/>
      </c>
      <c r="J1422" s="12">
        <f>IF(ISNUMBER(H1422),ABS(F1422-C1422),"")</f>
        <v/>
      </c>
      <c r="K1422" s="12">
        <f>IF(ISNUMBER(H1422),ABS(G1422-C1422),"")</f>
        <v/>
      </c>
      <c r="L1422" s="11">
        <f>IF(A1422="","",IF(A1422=A1421,L1421+1,1))</f>
        <v/>
      </c>
      <c r="M1422" s="12">
        <f>IF(A1422="","",IF(L1422=1,IF(ISNUMBER(C1422),C1422,""),IF(ISNUMBER(C1422),IF(ISNUMBER(M1421),$Q$2*C1422+(1-$Q$2)*M1421,C1422),M1421)))</f>
        <v/>
      </c>
      <c r="N1422" s="11">
        <f>IF(A1422="","",IF(L1422=1,N1421+1,N1421))</f>
        <v/>
      </c>
    </row>
    <row r="1423">
      <c r="A1423" s="10" t="n"/>
      <c r="B1423" s="10" t="n"/>
      <c r="C1423" s="10" t="n"/>
      <c r="D1423" s="10" t="n"/>
      <c r="E1423" s="11">
        <f>IF(A1423="","",IF(L1423-$Q$1&lt;1,"",IF(ISNUMBER(INDEX($C$5:$C$2004,(ROW()-4-$Q$1))),INDEX($C$5:$C$2004,(ROW()-4-$Q$1)),"")))</f>
        <v/>
      </c>
      <c r="F1423" s="12">
        <f>IF(A1423="","",IF(L1423-$Q$1-3&lt;1,"",IF(COUNT(INDEX($C$5:$C$2004,(ROW()-4-$Q$1)-3):INDEX($C$5:$C$2004,(ROW()-4-$Q$1)))=4,AVERAGE(INDEX($C$5:$C$2004,(ROW()-4-$Q$1)-3):INDEX($C$5:$C$2004,(ROW()-4-$Q$1))),"")))</f>
        <v/>
      </c>
      <c r="G1423" s="12">
        <f>IF(A1423="","",IF(L1423-$Q$1&lt;1,"",IF(ISNUMBER(INDEX($M$5:$M$2004,(ROW()-4-$Q$1))),INDEX($M$5:$M$2004,(ROW()-4-$Q$1)),"")))</f>
        <v/>
      </c>
      <c r="H1423" s="11">
        <f>IF(AND(ISNUMBER(C1423),ISNUMBER(D1423),ISNUMBER(E1423),ISNUMBER(F1423),ISNUMBER(G1423)),ABS(D1423-C1423),"")</f>
        <v/>
      </c>
      <c r="I1423" s="11">
        <f>IF(ISNUMBER(H1423),ABS(E1423-C1423),"")</f>
        <v/>
      </c>
      <c r="J1423" s="12">
        <f>IF(ISNUMBER(H1423),ABS(F1423-C1423),"")</f>
        <v/>
      </c>
      <c r="K1423" s="12">
        <f>IF(ISNUMBER(H1423),ABS(G1423-C1423),"")</f>
        <v/>
      </c>
      <c r="L1423" s="11">
        <f>IF(A1423="","",IF(A1423=A1422,L1422+1,1))</f>
        <v/>
      </c>
      <c r="M1423" s="12">
        <f>IF(A1423="","",IF(L1423=1,IF(ISNUMBER(C1423),C1423,""),IF(ISNUMBER(C1423),IF(ISNUMBER(M1422),$Q$2*C1423+(1-$Q$2)*M1422,C1423),M1422)))</f>
        <v/>
      </c>
      <c r="N1423" s="11">
        <f>IF(A1423="","",IF(L1423=1,N1422+1,N1422))</f>
        <v/>
      </c>
    </row>
    <row r="1424">
      <c r="A1424" s="10" t="n"/>
      <c r="B1424" s="10" t="n"/>
      <c r="C1424" s="10" t="n"/>
      <c r="D1424" s="10" t="n"/>
      <c r="E1424" s="11">
        <f>IF(A1424="","",IF(L1424-$Q$1&lt;1,"",IF(ISNUMBER(INDEX($C$5:$C$2004,(ROW()-4-$Q$1))),INDEX($C$5:$C$2004,(ROW()-4-$Q$1)),"")))</f>
        <v/>
      </c>
      <c r="F1424" s="12">
        <f>IF(A1424="","",IF(L1424-$Q$1-3&lt;1,"",IF(COUNT(INDEX($C$5:$C$2004,(ROW()-4-$Q$1)-3):INDEX($C$5:$C$2004,(ROW()-4-$Q$1)))=4,AVERAGE(INDEX($C$5:$C$2004,(ROW()-4-$Q$1)-3):INDEX($C$5:$C$2004,(ROW()-4-$Q$1))),"")))</f>
        <v/>
      </c>
      <c r="G1424" s="12">
        <f>IF(A1424="","",IF(L1424-$Q$1&lt;1,"",IF(ISNUMBER(INDEX($M$5:$M$2004,(ROW()-4-$Q$1))),INDEX($M$5:$M$2004,(ROW()-4-$Q$1)),"")))</f>
        <v/>
      </c>
      <c r="H1424" s="11">
        <f>IF(AND(ISNUMBER(C1424),ISNUMBER(D1424),ISNUMBER(E1424),ISNUMBER(F1424),ISNUMBER(G1424)),ABS(D1424-C1424),"")</f>
        <v/>
      </c>
      <c r="I1424" s="11">
        <f>IF(ISNUMBER(H1424),ABS(E1424-C1424),"")</f>
        <v/>
      </c>
      <c r="J1424" s="12">
        <f>IF(ISNUMBER(H1424),ABS(F1424-C1424),"")</f>
        <v/>
      </c>
      <c r="K1424" s="12">
        <f>IF(ISNUMBER(H1424),ABS(G1424-C1424),"")</f>
        <v/>
      </c>
      <c r="L1424" s="11">
        <f>IF(A1424="","",IF(A1424=A1423,L1423+1,1))</f>
        <v/>
      </c>
      <c r="M1424" s="12">
        <f>IF(A1424="","",IF(L1424=1,IF(ISNUMBER(C1424),C1424,""),IF(ISNUMBER(C1424),IF(ISNUMBER(M1423),$Q$2*C1424+(1-$Q$2)*M1423,C1424),M1423)))</f>
        <v/>
      </c>
      <c r="N1424" s="11">
        <f>IF(A1424="","",IF(L1424=1,N1423+1,N1423))</f>
        <v/>
      </c>
    </row>
    <row r="1425">
      <c r="A1425" s="10" t="n"/>
      <c r="B1425" s="10" t="n"/>
      <c r="C1425" s="10" t="n"/>
      <c r="D1425" s="10" t="n"/>
      <c r="E1425" s="11">
        <f>IF(A1425="","",IF(L1425-$Q$1&lt;1,"",IF(ISNUMBER(INDEX($C$5:$C$2004,(ROW()-4-$Q$1))),INDEX($C$5:$C$2004,(ROW()-4-$Q$1)),"")))</f>
        <v/>
      </c>
      <c r="F1425" s="12">
        <f>IF(A1425="","",IF(L1425-$Q$1-3&lt;1,"",IF(COUNT(INDEX($C$5:$C$2004,(ROW()-4-$Q$1)-3):INDEX($C$5:$C$2004,(ROW()-4-$Q$1)))=4,AVERAGE(INDEX($C$5:$C$2004,(ROW()-4-$Q$1)-3):INDEX($C$5:$C$2004,(ROW()-4-$Q$1))),"")))</f>
        <v/>
      </c>
      <c r="G1425" s="12">
        <f>IF(A1425="","",IF(L1425-$Q$1&lt;1,"",IF(ISNUMBER(INDEX($M$5:$M$2004,(ROW()-4-$Q$1))),INDEX($M$5:$M$2004,(ROW()-4-$Q$1)),"")))</f>
        <v/>
      </c>
      <c r="H1425" s="11">
        <f>IF(AND(ISNUMBER(C1425),ISNUMBER(D1425),ISNUMBER(E1425),ISNUMBER(F1425),ISNUMBER(G1425)),ABS(D1425-C1425),"")</f>
        <v/>
      </c>
      <c r="I1425" s="11">
        <f>IF(ISNUMBER(H1425),ABS(E1425-C1425),"")</f>
        <v/>
      </c>
      <c r="J1425" s="12">
        <f>IF(ISNUMBER(H1425),ABS(F1425-C1425),"")</f>
        <v/>
      </c>
      <c r="K1425" s="12">
        <f>IF(ISNUMBER(H1425),ABS(G1425-C1425),"")</f>
        <v/>
      </c>
      <c r="L1425" s="11">
        <f>IF(A1425="","",IF(A1425=A1424,L1424+1,1))</f>
        <v/>
      </c>
      <c r="M1425" s="12">
        <f>IF(A1425="","",IF(L1425=1,IF(ISNUMBER(C1425),C1425,""),IF(ISNUMBER(C1425),IF(ISNUMBER(M1424),$Q$2*C1425+(1-$Q$2)*M1424,C1425),M1424)))</f>
        <v/>
      </c>
      <c r="N1425" s="11">
        <f>IF(A1425="","",IF(L1425=1,N1424+1,N1424))</f>
        <v/>
      </c>
    </row>
    <row r="1426">
      <c r="A1426" s="10" t="n"/>
      <c r="B1426" s="10" t="n"/>
      <c r="C1426" s="10" t="n"/>
      <c r="D1426" s="10" t="n"/>
      <c r="E1426" s="11">
        <f>IF(A1426="","",IF(L1426-$Q$1&lt;1,"",IF(ISNUMBER(INDEX($C$5:$C$2004,(ROW()-4-$Q$1))),INDEX($C$5:$C$2004,(ROW()-4-$Q$1)),"")))</f>
        <v/>
      </c>
      <c r="F1426" s="12">
        <f>IF(A1426="","",IF(L1426-$Q$1-3&lt;1,"",IF(COUNT(INDEX($C$5:$C$2004,(ROW()-4-$Q$1)-3):INDEX($C$5:$C$2004,(ROW()-4-$Q$1)))=4,AVERAGE(INDEX($C$5:$C$2004,(ROW()-4-$Q$1)-3):INDEX($C$5:$C$2004,(ROW()-4-$Q$1))),"")))</f>
        <v/>
      </c>
      <c r="G1426" s="12">
        <f>IF(A1426="","",IF(L1426-$Q$1&lt;1,"",IF(ISNUMBER(INDEX($M$5:$M$2004,(ROW()-4-$Q$1))),INDEX($M$5:$M$2004,(ROW()-4-$Q$1)),"")))</f>
        <v/>
      </c>
      <c r="H1426" s="11">
        <f>IF(AND(ISNUMBER(C1426),ISNUMBER(D1426),ISNUMBER(E1426),ISNUMBER(F1426),ISNUMBER(G1426)),ABS(D1426-C1426),"")</f>
        <v/>
      </c>
      <c r="I1426" s="11">
        <f>IF(ISNUMBER(H1426),ABS(E1426-C1426),"")</f>
        <v/>
      </c>
      <c r="J1426" s="12">
        <f>IF(ISNUMBER(H1426),ABS(F1426-C1426),"")</f>
        <v/>
      </c>
      <c r="K1426" s="12">
        <f>IF(ISNUMBER(H1426),ABS(G1426-C1426),"")</f>
        <v/>
      </c>
      <c r="L1426" s="11">
        <f>IF(A1426="","",IF(A1426=A1425,L1425+1,1))</f>
        <v/>
      </c>
      <c r="M1426" s="12">
        <f>IF(A1426="","",IF(L1426=1,IF(ISNUMBER(C1426),C1426,""),IF(ISNUMBER(C1426),IF(ISNUMBER(M1425),$Q$2*C1426+(1-$Q$2)*M1425,C1426),M1425)))</f>
        <v/>
      </c>
      <c r="N1426" s="11">
        <f>IF(A1426="","",IF(L1426=1,N1425+1,N1425))</f>
        <v/>
      </c>
    </row>
    <row r="1427">
      <c r="A1427" s="10" t="n"/>
      <c r="B1427" s="10" t="n"/>
      <c r="C1427" s="10" t="n"/>
      <c r="D1427" s="10" t="n"/>
      <c r="E1427" s="11">
        <f>IF(A1427="","",IF(L1427-$Q$1&lt;1,"",IF(ISNUMBER(INDEX($C$5:$C$2004,(ROW()-4-$Q$1))),INDEX($C$5:$C$2004,(ROW()-4-$Q$1)),"")))</f>
        <v/>
      </c>
      <c r="F1427" s="12">
        <f>IF(A1427="","",IF(L1427-$Q$1-3&lt;1,"",IF(COUNT(INDEX($C$5:$C$2004,(ROW()-4-$Q$1)-3):INDEX($C$5:$C$2004,(ROW()-4-$Q$1)))=4,AVERAGE(INDEX($C$5:$C$2004,(ROW()-4-$Q$1)-3):INDEX($C$5:$C$2004,(ROW()-4-$Q$1))),"")))</f>
        <v/>
      </c>
      <c r="G1427" s="12">
        <f>IF(A1427="","",IF(L1427-$Q$1&lt;1,"",IF(ISNUMBER(INDEX($M$5:$M$2004,(ROW()-4-$Q$1))),INDEX($M$5:$M$2004,(ROW()-4-$Q$1)),"")))</f>
        <v/>
      </c>
      <c r="H1427" s="11">
        <f>IF(AND(ISNUMBER(C1427),ISNUMBER(D1427),ISNUMBER(E1427),ISNUMBER(F1427),ISNUMBER(G1427)),ABS(D1427-C1427),"")</f>
        <v/>
      </c>
      <c r="I1427" s="11">
        <f>IF(ISNUMBER(H1427),ABS(E1427-C1427),"")</f>
        <v/>
      </c>
      <c r="J1427" s="12">
        <f>IF(ISNUMBER(H1427),ABS(F1427-C1427),"")</f>
        <v/>
      </c>
      <c r="K1427" s="12">
        <f>IF(ISNUMBER(H1427),ABS(G1427-C1427),"")</f>
        <v/>
      </c>
      <c r="L1427" s="11">
        <f>IF(A1427="","",IF(A1427=A1426,L1426+1,1))</f>
        <v/>
      </c>
      <c r="M1427" s="12">
        <f>IF(A1427="","",IF(L1427=1,IF(ISNUMBER(C1427),C1427,""),IF(ISNUMBER(C1427),IF(ISNUMBER(M1426),$Q$2*C1427+(1-$Q$2)*M1426,C1427),M1426)))</f>
        <v/>
      </c>
      <c r="N1427" s="11">
        <f>IF(A1427="","",IF(L1427=1,N1426+1,N1426))</f>
        <v/>
      </c>
    </row>
    <row r="1428">
      <c r="A1428" s="10" t="n"/>
      <c r="B1428" s="10" t="n"/>
      <c r="C1428" s="10" t="n"/>
      <c r="D1428" s="10" t="n"/>
      <c r="E1428" s="11">
        <f>IF(A1428="","",IF(L1428-$Q$1&lt;1,"",IF(ISNUMBER(INDEX($C$5:$C$2004,(ROW()-4-$Q$1))),INDEX($C$5:$C$2004,(ROW()-4-$Q$1)),"")))</f>
        <v/>
      </c>
      <c r="F1428" s="12">
        <f>IF(A1428="","",IF(L1428-$Q$1-3&lt;1,"",IF(COUNT(INDEX($C$5:$C$2004,(ROW()-4-$Q$1)-3):INDEX($C$5:$C$2004,(ROW()-4-$Q$1)))=4,AVERAGE(INDEX($C$5:$C$2004,(ROW()-4-$Q$1)-3):INDEX($C$5:$C$2004,(ROW()-4-$Q$1))),"")))</f>
        <v/>
      </c>
      <c r="G1428" s="12">
        <f>IF(A1428="","",IF(L1428-$Q$1&lt;1,"",IF(ISNUMBER(INDEX($M$5:$M$2004,(ROW()-4-$Q$1))),INDEX($M$5:$M$2004,(ROW()-4-$Q$1)),"")))</f>
        <v/>
      </c>
      <c r="H1428" s="11">
        <f>IF(AND(ISNUMBER(C1428),ISNUMBER(D1428),ISNUMBER(E1428),ISNUMBER(F1428),ISNUMBER(G1428)),ABS(D1428-C1428),"")</f>
        <v/>
      </c>
      <c r="I1428" s="11">
        <f>IF(ISNUMBER(H1428),ABS(E1428-C1428),"")</f>
        <v/>
      </c>
      <c r="J1428" s="12">
        <f>IF(ISNUMBER(H1428),ABS(F1428-C1428),"")</f>
        <v/>
      </c>
      <c r="K1428" s="12">
        <f>IF(ISNUMBER(H1428),ABS(G1428-C1428),"")</f>
        <v/>
      </c>
      <c r="L1428" s="11">
        <f>IF(A1428="","",IF(A1428=A1427,L1427+1,1))</f>
        <v/>
      </c>
      <c r="M1428" s="12">
        <f>IF(A1428="","",IF(L1428=1,IF(ISNUMBER(C1428),C1428,""),IF(ISNUMBER(C1428),IF(ISNUMBER(M1427),$Q$2*C1428+(1-$Q$2)*M1427,C1428),M1427)))</f>
        <v/>
      </c>
      <c r="N1428" s="11">
        <f>IF(A1428="","",IF(L1428=1,N1427+1,N1427))</f>
        <v/>
      </c>
    </row>
    <row r="1429">
      <c r="A1429" s="10" t="n"/>
      <c r="B1429" s="10" t="n"/>
      <c r="C1429" s="10" t="n"/>
      <c r="D1429" s="10" t="n"/>
      <c r="E1429" s="11">
        <f>IF(A1429="","",IF(L1429-$Q$1&lt;1,"",IF(ISNUMBER(INDEX($C$5:$C$2004,(ROW()-4-$Q$1))),INDEX($C$5:$C$2004,(ROW()-4-$Q$1)),"")))</f>
        <v/>
      </c>
      <c r="F1429" s="12">
        <f>IF(A1429="","",IF(L1429-$Q$1-3&lt;1,"",IF(COUNT(INDEX($C$5:$C$2004,(ROW()-4-$Q$1)-3):INDEX($C$5:$C$2004,(ROW()-4-$Q$1)))=4,AVERAGE(INDEX($C$5:$C$2004,(ROW()-4-$Q$1)-3):INDEX($C$5:$C$2004,(ROW()-4-$Q$1))),"")))</f>
        <v/>
      </c>
      <c r="G1429" s="12">
        <f>IF(A1429="","",IF(L1429-$Q$1&lt;1,"",IF(ISNUMBER(INDEX($M$5:$M$2004,(ROW()-4-$Q$1))),INDEX($M$5:$M$2004,(ROW()-4-$Q$1)),"")))</f>
        <v/>
      </c>
      <c r="H1429" s="11">
        <f>IF(AND(ISNUMBER(C1429),ISNUMBER(D1429),ISNUMBER(E1429),ISNUMBER(F1429),ISNUMBER(G1429)),ABS(D1429-C1429),"")</f>
        <v/>
      </c>
      <c r="I1429" s="11">
        <f>IF(ISNUMBER(H1429),ABS(E1429-C1429),"")</f>
        <v/>
      </c>
      <c r="J1429" s="12">
        <f>IF(ISNUMBER(H1429),ABS(F1429-C1429),"")</f>
        <v/>
      </c>
      <c r="K1429" s="12">
        <f>IF(ISNUMBER(H1429),ABS(G1429-C1429),"")</f>
        <v/>
      </c>
      <c r="L1429" s="11">
        <f>IF(A1429="","",IF(A1429=A1428,L1428+1,1))</f>
        <v/>
      </c>
      <c r="M1429" s="12">
        <f>IF(A1429="","",IF(L1429=1,IF(ISNUMBER(C1429),C1429,""),IF(ISNUMBER(C1429),IF(ISNUMBER(M1428),$Q$2*C1429+(1-$Q$2)*M1428,C1429),M1428)))</f>
        <v/>
      </c>
      <c r="N1429" s="11">
        <f>IF(A1429="","",IF(L1429=1,N1428+1,N1428))</f>
        <v/>
      </c>
    </row>
    <row r="1430">
      <c r="A1430" s="10" t="n"/>
      <c r="B1430" s="10" t="n"/>
      <c r="C1430" s="10" t="n"/>
      <c r="D1430" s="10" t="n"/>
      <c r="E1430" s="11">
        <f>IF(A1430="","",IF(L1430-$Q$1&lt;1,"",IF(ISNUMBER(INDEX($C$5:$C$2004,(ROW()-4-$Q$1))),INDEX($C$5:$C$2004,(ROW()-4-$Q$1)),"")))</f>
        <v/>
      </c>
      <c r="F1430" s="12">
        <f>IF(A1430="","",IF(L1430-$Q$1-3&lt;1,"",IF(COUNT(INDEX($C$5:$C$2004,(ROW()-4-$Q$1)-3):INDEX($C$5:$C$2004,(ROW()-4-$Q$1)))=4,AVERAGE(INDEX($C$5:$C$2004,(ROW()-4-$Q$1)-3):INDEX($C$5:$C$2004,(ROW()-4-$Q$1))),"")))</f>
        <v/>
      </c>
      <c r="G1430" s="12">
        <f>IF(A1430="","",IF(L1430-$Q$1&lt;1,"",IF(ISNUMBER(INDEX($M$5:$M$2004,(ROW()-4-$Q$1))),INDEX($M$5:$M$2004,(ROW()-4-$Q$1)),"")))</f>
        <v/>
      </c>
      <c r="H1430" s="11">
        <f>IF(AND(ISNUMBER(C1430),ISNUMBER(D1430),ISNUMBER(E1430),ISNUMBER(F1430),ISNUMBER(G1430)),ABS(D1430-C1430),"")</f>
        <v/>
      </c>
      <c r="I1430" s="11">
        <f>IF(ISNUMBER(H1430),ABS(E1430-C1430),"")</f>
        <v/>
      </c>
      <c r="J1430" s="12">
        <f>IF(ISNUMBER(H1430),ABS(F1430-C1430),"")</f>
        <v/>
      </c>
      <c r="K1430" s="12">
        <f>IF(ISNUMBER(H1430),ABS(G1430-C1430),"")</f>
        <v/>
      </c>
      <c r="L1430" s="11">
        <f>IF(A1430="","",IF(A1430=A1429,L1429+1,1))</f>
        <v/>
      </c>
      <c r="M1430" s="12">
        <f>IF(A1430="","",IF(L1430=1,IF(ISNUMBER(C1430),C1430,""),IF(ISNUMBER(C1430),IF(ISNUMBER(M1429),$Q$2*C1430+(1-$Q$2)*M1429,C1430),M1429)))</f>
        <v/>
      </c>
      <c r="N1430" s="11">
        <f>IF(A1430="","",IF(L1430=1,N1429+1,N1429))</f>
        <v/>
      </c>
    </row>
    <row r="1431">
      <c r="A1431" s="10" t="n"/>
      <c r="B1431" s="10" t="n"/>
      <c r="C1431" s="10" t="n"/>
      <c r="D1431" s="10" t="n"/>
      <c r="E1431" s="11">
        <f>IF(A1431="","",IF(L1431-$Q$1&lt;1,"",IF(ISNUMBER(INDEX($C$5:$C$2004,(ROW()-4-$Q$1))),INDEX($C$5:$C$2004,(ROW()-4-$Q$1)),"")))</f>
        <v/>
      </c>
      <c r="F1431" s="12">
        <f>IF(A1431="","",IF(L1431-$Q$1-3&lt;1,"",IF(COUNT(INDEX($C$5:$C$2004,(ROW()-4-$Q$1)-3):INDEX($C$5:$C$2004,(ROW()-4-$Q$1)))=4,AVERAGE(INDEX($C$5:$C$2004,(ROW()-4-$Q$1)-3):INDEX($C$5:$C$2004,(ROW()-4-$Q$1))),"")))</f>
        <v/>
      </c>
      <c r="G1431" s="12">
        <f>IF(A1431="","",IF(L1431-$Q$1&lt;1,"",IF(ISNUMBER(INDEX($M$5:$M$2004,(ROW()-4-$Q$1))),INDEX($M$5:$M$2004,(ROW()-4-$Q$1)),"")))</f>
        <v/>
      </c>
      <c r="H1431" s="11">
        <f>IF(AND(ISNUMBER(C1431),ISNUMBER(D1431),ISNUMBER(E1431),ISNUMBER(F1431),ISNUMBER(G1431)),ABS(D1431-C1431),"")</f>
        <v/>
      </c>
      <c r="I1431" s="11">
        <f>IF(ISNUMBER(H1431),ABS(E1431-C1431),"")</f>
        <v/>
      </c>
      <c r="J1431" s="12">
        <f>IF(ISNUMBER(H1431),ABS(F1431-C1431),"")</f>
        <v/>
      </c>
      <c r="K1431" s="12">
        <f>IF(ISNUMBER(H1431),ABS(G1431-C1431),"")</f>
        <v/>
      </c>
      <c r="L1431" s="11">
        <f>IF(A1431="","",IF(A1431=A1430,L1430+1,1))</f>
        <v/>
      </c>
      <c r="M1431" s="12">
        <f>IF(A1431="","",IF(L1431=1,IF(ISNUMBER(C1431),C1431,""),IF(ISNUMBER(C1431),IF(ISNUMBER(M1430),$Q$2*C1431+(1-$Q$2)*M1430,C1431),M1430)))</f>
        <v/>
      </c>
      <c r="N1431" s="11">
        <f>IF(A1431="","",IF(L1431=1,N1430+1,N1430))</f>
        <v/>
      </c>
    </row>
    <row r="1432">
      <c r="A1432" s="10" t="n"/>
      <c r="B1432" s="10" t="n"/>
      <c r="C1432" s="10" t="n"/>
      <c r="D1432" s="10" t="n"/>
      <c r="E1432" s="11">
        <f>IF(A1432="","",IF(L1432-$Q$1&lt;1,"",IF(ISNUMBER(INDEX($C$5:$C$2004,(ROW()-4-$Q$1))),INDEX($C$5:$C$2004,(ROW()-4-$Q$1)),"")))</f>
        <v/>
      </c>
      <c r="F1432" s="12">
        <f>IF(A1432="","",IF(L1432-$Q$1-3&lt;1,"",IF(COUNT(INDEX($C$5:$C$2004,(ROW()-4-$Q$1)-3):INDEX($C$5:$C$2004,(ROW()-4-$Q$1)))=4,AVERAGE(INDEX($C$5:$C$2004,(ROW()-4-$Q$1)-3):INDEX($C$5:$C$2004,(ROW()-4-$Q$1))),"")))</f>
        <v/>
      </c>
      <c r="G1432" s="12">
        <f>IF(A1432="","",IF(L1432-$Q$1&lt;1,"",IF(ISNUMBER(INDEX($M$5:$M$2004,(ROW()-4-$Q$1))),INDEX($M$5:$M$2004,(ROW()-4-$Q$1)),"")))</f>
        <v/>
      </c>
      <c r="H1432" s="11">
        <f>IF(AND(ISNUMBER(C1432),ISNUMBER(D1432),ISNUMBER(E1432),ISNUMBER(F1432),ISNUMBER(G1432)),ABS(D1432-C1432),"")</f>
        <v/>
      </c>
      <c r="I1432" s="11">
        <f>IF(ISNUMBER(H1432),ABS(E1432-C1432),"")</f>
        <v/>
      </c>
      <c r="J1432" s="12">
        <f>IF(ISNUMBER(H1432),ABS(F1432-C1432),"")</f>
        <v/>
      </c>
      <c r="K1432" s="12">
        <f>IF(ISNUMBER(H1432),ABS(G1432-C1432),"")</f>
        <v/>
      </c>
      <c r="L1432" s="11">
        <f>IF(A1432="","",IF(A1432=A1431,L1431+1,1))</f>
        <v/>
      </c>
      <c r="M1432" s="12">
        <f>IF(A1432="","",IF(L1432=1,IF(ISNUMBER(C1432),C1432,""),IF(ISNUMBER(C1432),IF(ISNUMBER(M1431),$Q$2*C1432+(1-$Q$2)*M1431,C1432),M1431)))</f>
        <v/>
      </c>
      <c r="N1432" s="11">
        <f>IF(A1432="","",IF(L1432=1,N1431+1,N1431))</f>
        <v/>
      </c>
    </row>
    <row r="1433">
      <c r="A1433" s="10" t="n"/>
      <c r="B1433" s="10" t="n"/>
      <c r="C1433" s="10" t="n"/>
      <c r="D1433" s="10" t="n"/>
      <c r="E1433" s="11">
        <f>IF(A1433="","",IF(L1433-$Q$1&lt;1,"",IF(ISNUMBER(INDEX($C$5:$C$2004,(ROW()-4-$Q$1))),INDEX($C$5:$C$2004,(ROW()-4-$Q$1)),"")))</f>
        <v/>
      </c>
      <c r="F1433" s="12">
        <f>IF(A1433="","",IF(L1433-$Q$1-3&lt;1,"",IF(COUNT(INDEX($C$5:$C$2004,(ROW()-4-$Q$1)-3):INDEX($C$5:$C$2004,(ROW()-4-$Q$1)))=4,AVERAGE(INDEX($C$5:$C$2004,(ROW()-4-$Q$1)-3):INDEX($C$5:$C$2004,(ROW()-4-$Q$1))),"")))</f>
        <v/>
      </c>
      <c r="G1433" s="12">
        <f>IF(A1433="","",IF(L1433-$Q$1&lt;1,"",IF(ISNUMBER(INDEX($M$5:$M$2004,(ROW()-4-$Q$1))),INDEX($M$5:$M$2004,(ROW()-4-$Q$1)),"")))</f>
        <v/>
      </c>
      <c r="H1433" s="11">
        <f>IF(AND(ISNUMBER(C1433),ISNUMBER(D1433),ISNUMBER(E1433),ISNUMBER(F1433),ISNUMBER(G1433)),ABS(D1433-C1433),"")</f>
        <v/>
      </c>
      <c r="I1433" s="11">
        <f>IF(ISNUMBER(H1433),ABS(E1433-C1433),"")</f>
        <v/>
      </c>
      <c r="J1433" s="12">
        <f>IF(ISNUMBER(H1433),ABS(F1433-C1433),"")</f>
        <v/>
      </c>
      <c r="K1433" s="12">
        <f>IF(ISNUMBER(H1433),ABS(G1433-C1433),"")</f>
        <v/>
      </c>
      <c r="L1433" s="11">
        <f>IF(A1433="","",IF(A1433=A1432,L1432+1,1))</f>
        <v/>
      </c>
      <c r="M1433" s="12">
        <f>IF(A1433="","",IF(L1433=1,IF(ISNUMBER(C1433),C1433,""),IF(ISNUMBER(C1433),IF(ISNUMBER(M1432),$Q$2*C1433+(1-$Q$2)*M1432,C1433),M1432)))</f>
        <v/>
      </c>
      <c r="N1433" s="11">
        <f>IF(A1433="","",IF(L1433=1,N1432+1,N1432))</f>
        <v/>
      </c>
    </row>
    <row r="1434">
      <c r="A1434" s="10" t="n"/>
      <c r="B1434" s="10" t="n"/>
      <c r="C1434" s="10" t="n"/>
      <c r="D1434" s="10" t="n"/>
      <c r="E1434" s="11">
        <f>IF(A1434="","",IF(L1434-$Q$1&lt;1,"",IF(ISNUMBER(INDEX($C$5:$C$2004,(ROW()-4-$Q$1))),INDEX($C$5:$C$2004,(ROW()-4-$Q$1)),"")))</f>
        <v/>
      </c>
      <c r="F1434" s="12">
        <f>IF(A1434="","",IF(L1434-$Q$1-3&lt;1,"",IF(COUNT(INDEX($C$5:$C$2004,(ROW()-4-$Q$1)-3):INDEX($C$5:$C$2004,(ROW()-4-$Q$1)))=4,AVERAGE(INDEX($C$5:$C$2004,(ROW()-4-$Q$1)-3):INDEX($C$5:$C$2004,(ROW()-4-$Q$1))),"")))</f>
        <v/>
      </c>
      <c r="G1434" s="12">
        <f>IF(A1434="","",IF(L1434-$Q$1&lt;1,"",IF(ISNUMBER(INDEX($M$5:$M$2004,(ROW()-4-$Q$1))),INDEX($M$5:$M$2004,(ROW()-4-$Q$1)),"")))</f>
        <v/>
      </c>
      <c r="H1434" s="11">
        <f>IF(AND(ISNUMBER(C1434),ISNUMBER(D1434),ISNUMBER(E1434),ISNUMBER(F1434),ISNUMBER(G1434)),ABS(D1434-C1434),"")</f>
        <v/>
      </c>
      <c r="I1434" s="11">
        <f>IF(ISNUMBER(H1434),ABS(E1434-C1434),"")</f>
        <v/>
      </c>
      <c r="J1434" s="12">
        <f>IF(ISNUMBER(H1434),ABS(F1434-C1434),"")</f>
        <v/>
      </c>
      <c r="K1434" s="12">
        <f>IF(ISNUMBER(H1434),ABS(G1434-C1434),"")</f>
        <v/>
      </c>
      <c r="L1434" s="11">
        <f>IF(A1434="","",IF(A1434=A1433,L1433+1,1))</f>
        <v/>
      </c>
      <c r="M1434" s="12">
        <f>IF(A1434="","",IF(L1434=1,IF(ISNUMBER(C1434),C1434,""),IF(ISNUMBER(C1434),IF(ISNUMBER(M1433),$Q$2*C1434+(1-$Q$2)*M1433,C1434),M1433)))</f>
        <v/>
      </c>
      <c r="N1434" s="11">
        <f>IF(A1434="","",IF(L1434=1,N1433+1,N1433))</f>
        <v/>
      </c>
    </row>
    <row r="1435">
      <c r="A1435" s="10" t="n"/>
      <c r="B1435" s="10" t="n"/>
      <c r="C1435" s="10" t="n"/>
      <c r="D1435" s="10" t="n"/>
      <c r="E1435" s="11">
        <f>IF(A1435="","",IF(L1435-$Q$1&lt;1,"",IF(ISNUMBER(INDEX($C$5:$C$2004,(ROW()-4-$Q$1))),INDEX($C$5:$C$2004,(ROW()-4-$Q$1)),"")))</f>
        <v/>
      </c>
      <c r="F1435" s="12">
        <f>IF(A1435="","",IF(L1435-$Q$1-3&lt;1,"",IF(COUNT(INDEX($C$5:$C$2004,(ROW()-4-$Q$1)-3):INDEX($C$5:$C$2004,(ROW()-4-$Q$1)))=4,AVERAGE(INDEX($C$5:$C$2004,(ROW()-4-$Q$1)-3):INDEX($C$5:$C$2004,(ROW()-4-$Q$1))),"")))</f>
        <v/>
      </c>
      <c r="G1435" s="12">
        <f>IF(A1435="","",IF(L1435-$Q$1&lt;1,"",IF(ISNUMBER(INDEX($M$5:$M$2004,(ROW()-4-$Q$1))),INDEX($M$5:$M$2004,(ROW()-4-$Q$1)),"")))</f>
        <v/>
      </c>
      <c r="H1435" s="11">
        <f>IF(AND(ISNUMBER(C1435),ISNUMBER(D1435),ISNUMBER(E1435),ISNUMBER(F1435),ISNUMBER(G1435)),ABS(D1435-C1435),"")</f>
        <v/>
      </c>
      <c r="I1435" s="11">
        <f>IF(ISNUMBER(H1435),ABS(E1435-C1435),"")</f>
        <v/>
      </c>
      <c r="J1435" s="12">
        <f>IF(ISNUMBER(H1435),ABS(F1435-C1435),"")</f>
        <v/>
      </c>
      <c r="K1435" s="12">
        <f>IF(ISNUMBER(H1435),ABS(G1435-C1435),"")</f>
        <v/>
      </c>
      <c r="L1435" s="11">
        <f>IF(A1435="","",IF(A1435=A1434,L1434+1,1))</f>
        <v/>
      </c>
      <c r="M1435" s="12">
        <f>IF(A1435="","",IF(L1435=1,IF(ISNUMBER(C1435),C1435,""),IF(ISNUMBER(C1435),IF(ISNUMBER(M1434),$Q$2*C1435+(1-$Q$2)*M1434,C1435),M1434)))</f>
        <v/>
      </c>
      <c r="N1435" s="11">
        <f>IF(A1435="","",IF(L1435=1,N1434+1,N1434))</f>
        <v/>
      </c>
    </row>
    <row r="1436">
      <c r="A1436" s="10" t="n"/>
      <c r="B1436" s="10" t="n"/>
      <c r="C1436" s="10" t="n"/>
      <c r="D1436" s="10" t="n"/>
      <c r="E1436" s="11">
        <f>IF(A1436="","",IF(L1436-$Q$1&lt;1,"",IF(ISNUMBER(INDEX($C$5:$C$2004,(ROW()-4-$Q$1))),INDEX($C$5:$C$2004,(ROW()-4-$Q$1)),"")))</f>
        <v/>
      </c>
      <c r="F1436" s="12">
        <f>IF(A1436="","",IF(L1436-$Q$1-3&lt;1,"",IF(COUNT(INDEX($C$5:$C$2004,(ROW()-4-$Q$1)-3):INDEX($C$5:$C$2004,(ROW()-4-$Q$1)))=4,AVERAGE(INDEX($C$5:$C$2004,(ROW()-4-$Q$1)-3):INDEX($C$5:$C$2004,(ROW()-4-$Q$1))),"")))</f>
        <v/>
      </c>
      <c r="G1436" s="12">
        <f>IF(A1436="","",IF(L1436-$Q$1&lt;1,"",IF(ISNUMBER(INDEX($M$5:$M$2004,(ROW()-4-$Q$1))),INDEX($M$5:$M$2004,(ROW()-4-$Q$1)),"")))</f>
        <v/>
      </c>
      <c r="H1436" s="11">
        <f>IF(AND(ISNUMBER(C1436),ISNUMBER(D1436),ISNUMBER(E1436),ISNUMBER(F1436),ISNUMBER(G1436)),ABS(D1436-C1436),"")</f>
        <v/>
      </c>
      <c r="I1436" s="11">
        <f>IF(ISNUMBER(H1436),ABS(E1436-C1436),"")</f>
        <v/>
      </c>
      <c r="J1436" s="12">
        <f>IF(ISNUMBER(H1436),ABS(F1436-C1436),"")</f>
        <v/>
      </c>
      <c r="K1436" s="12">
        <f>IF(ISNUMBER(H1436),ABS(G1436-C1436),"")</f>
        <v/>
      </c>
      <c r="L1436" s="11">
        <f>IF(A1436="","",IF(A1436=A1435,L1435+1,1))</f>
        <v/>
      </c>
      <c r="M1436" s="12">
        <f>IF(A1436="","",IF(L1436=1,IF(ISNUMBER(C1436),C1436,""),IF(ISNUMBER(C1436),IF(ISNUMBER(M1435),$Q$2*C1436+(1-$Q$2)*M1435,C1436),M1435)))</f>
        <v/>
      </c>
      <c r="N1436" s="11">
        <f>IF(A1436="","",IF(L1436=1,N1435+1,N1435))</f>
        <v/>
      </c>
    </row>
    <row r="1437">
      <c r="A1437" s="10" t="n"/>
      <c r="B1437" s="10" t="n"/>
      <c r="C1437" s="10" t="n"/>
      <c r="D1437" s="10" t="n"/>
      <c r="E1437" s="11">
        <f>IF(A1437="","",IF(L1437-$Q$1&lt;1,"",IF(ISNUMBER(INDEX($C$5:$C$2004,(ROW()-4-$Q$1))),INDEX($C$5:$C$2004,(ROW()-4-$Q$1)),"")))</f>
        <v/>
      </c>
      <c r="F1437" s="12">
        <f>IF(A1437="","",IF(L1437-$Q$1-3&lt;1,"",IF(COUNT(INDEX($C$5:$C$2004,(ROW()-4-$Q$1)-3):INDEX($C$5:$C$2004,(ROW()-4-$Q$1)))=4,AVERAGE(INDEX($C$5:$C$2004,(ROW()-4-$Q$1)-3):INDEX($C$5:$C$2004,(ROW()-4-$Q$1))),"")))</f>
        <v/>
      </c>
      <c r="G1437" s="12">
        <f>IF(A1437="","",IF(L1437-$Q$1&lt;1,"",IF(ISNUMBER(INDEX($M$5:$M$2004,(ROW()-4-$Q$1))),INDEX($M$5:$M$2004,(ROW()-4-$Q$1)),"")))</f>
        <v/>
      </c>
      <c r="H1437" s="11">
        <f>IF(AND(ISNUMBER(C1437),ISNUMBER(D1437),ISNUMBER(E1437),ISNUMBER(F1437),ISNUMBER(G1437)),ABS(D1437-C1437),"")</f>
        <v/>
      </c>
      <c r="I1437" s="11">
        <f>IF(ISNUMBER(H1437),ABS(E1437-C1437),"")</f>
        <v/>
      </c>
      <c r="J1437" s="12">
        <f>IF(ISNUMBER(H1437),ABS(F1437-C1437),"")</f>
        <v/>
      </c>
      <c r="K1437" s="12">
        <f>IF(ISNUMBER(H1437),ABS(G1437-C1437),"")</f>
        <v/>
      </c>
      <c r="L1437" s="11">
        <f>IF(A1437="","",IF(A1437=A1436,L1436+1,1))</f>
        <v/>
      </c>
      <c r="M1437" s="12">
        <f>IF(A1437="","",IF(L1437=1,IF(ISNUMBER(C1437),C1437,""),IF(ISNUMBER(C1437),IF(ISNUMBER(M1436),$Q$2*C1437+(1-$Q$2)*M1436,C1437),M1436)))</f>
        <v/>
      </c>
      <c r="N1437" s="11">
        <f>IF(A1437="","",IF(L1437=1,N1436+1,N1436))</f>
        <v/>
      </c>
    </row>
    <row r="1438">
      <c r="A1438" s="10" t="n"/>
      <c r="B1438" s="10" t="n"/>
      <c r="C1438" s="10" t="n"/>
      <c r="D1438" s="10" t="n"/>
      <c r="E1438" s="11">
        <f>IF(A1438="","",IF(L1438-$Q$1&lt;1,"",IF(ISNUMBER(INDEX($C$5:$C$2004,(ROW()-4-$Q$1))),INDEX($C$5:$C$2004,(ROW()-4-$Q$1)),"")))</f>
        <v/>
      </c>
      <c r="F1438" s="12">
        <f>IF(A1438="","",IF(L1438-$Q$1-3&lt;1,"",IF(COUNT(INDEX($C$5:$C$2004,(ROW()-4-$Q$1)-3):INDEX($C$5:$C$2004,(ROW()-4-$Q$1)))=4,AVERAGE(INDEX($C$5:$C$2004,(ROW()-4-$Q$1)-3):INDEX($C$5:$C$2004,(ROW()-4-$Q$1))),"")))</f>
        <v/>
      </c>
      <c r="G1438" s="12">
        <f>IF(A1438="","",IF(L1438-$Q$1&lt;1,"",IF(ISNUMBER(INDEX($M$5:$M$2004,(ROW()-4-$Q$1))),INDEX($M$5:$M$2004,(ROW()-4-$Q$1)),"")))</f>
        <v/>
      </c>
      <c r="H1438" s="11">
        <f>IF(AND(ISNUMBER(C1438),ISNUMBER(D1438),ISNUMBER(E1438),ISNUMBER(F1438),ISNUMBER(G1438)),ABS(D1438-C1438),"")</f>
        <v/>
      </c>
      <c r="I1438" s="11">
        <f>IF(ISNUMBER(H1438),ABS(E1438-C1438),"")</f>
        <v/>
      </c>
      <c r="J1438" s="12">
        <f>IF(ISNUMBER(H1438),ABS(F1438-C1438),"")</f>
        <v/>
      </c>
      <c r="K1438" s="12">
        <f>IF(ISNUMBER(H1438),ABS(G1438-C1438),"")</f>
        <v/>
      </c>
      <c r="L1438" s="11">
        <f>IF(A1438="","",IF(A1438=A1437,L1437+1,1))</f>
        <v/>
      </c>
      <c r="M1438" s="12">
        <f>IF(A1438="","",IF(L1438=1,IF(ISNUMBER(C1438),C1438,""),IF(ISNUMBER(C1438),IF(ISNUMBER(M1437),$Q$2*C1438+(1-$Q$2)*M1437,C1438),M1437)))</f>
        <v/>
      </c>
      <c r="N1438" s="11">
        <f>IF(A1438="","",IF(L1438=1,N1437+1,N1437))</f>
        <v/>
      </c>
    </row>
    <row r="1439">
      <c r="A1439" s="10" t="n"/>
      <c r="B1439" s="10" t="n"/>
      <c r="C1439" s="10" t="n"/>
      <c r="D1439" s="10" t="n"/>
      <c r="E1439" s="11">
        <f>IF(A1439="","",IF(L1439-$Q$1&lt;1,"",IF(ISNUMBER(INDEX($C$5:$C$2004,(ROW()-4-$Q$1))),INDEX($C$5:$C$2004,(ROW()-4-$Q$1)),"")))</f>
        <v/>
      </c>
      <c r="F1439" s="12">
        <f>IF(A1439="","",IF(L1439-$Q$1-3&lt;1,"",IF(COUNT(INDEX($C$5:$C$2004,(ROW()-4-$Q$1)-3):INDEX($C$5:$C$2004,(ROW()-4-$Q$1)))=4,AVERAGE(INDEX($C$5:$C$2004,(ROW()-4-$Q$1)-3):INDEX($C$5:$C$2004,(ROW()-4-$Q$1))),"")))</f>
        <v/>
      </c>
      <c r="G1439" s="12">
        <f>IF(A1439="","",IF(L1439-$Q$1&lt;1,"",IF(ISNUMBER(INDEX($M$5:$M$2004,(ROW()-4-$Q$1))),INDEX($M$5:$M$2004,(ROW()-4-$Q$1)),"")))</f>
        <v/>
      </c>
      <c r="H1439" s="11">
        <f>IF(AND(ISNUMBER(C1439),ISNUMBER(D1439),ISNUMBER(E1439),ISNUMBER(F1439),ISNUMBER(G1439)),ABS(D1439-C1439),"")</f>
        <v/>
      </c>
      <c r="I1439" s="11">
        <f>IF(ISNUMBER(H1439),ABS(E1439-C1439),"")</f>
        <v/>
      </c>
      <c r="J1439" s="12">
        <f>IF(ISNUMBER(H1439),ABS(F1439-C1439),"")</f>
        <v/>
      </c>
      <c r="K1439" s="12">
        <f>IF(ISNUMBER(H1439),ABS(G1439-C1439),"")</f>
        <v/>
      </c>
      <c r="L1439" s="11">
        <f>IF(A1439="","",IF(A1439=A1438,L1438+1,1))</f>
        <v/>
      </c>
      <c r="M1439" s="12">
        <f>IF(A1439="","",IF(L1439=1,IF(ISNUMBER(C1439),C1439,""),IF(ISNUMBER(C1439),IF(ISNUMBER(M1438),$Q$2*C1439+(1-$Q$2)*M1438,C1439),M1438)))</f>
        <v/>
      </c>
      <c r="N1439" s="11">
        <f>IF(A1439="","",IF(L1439=1,N1438+1,N1438))</f>
        <v/>
      </c>
    </row>
    <row r="1440">
      <c r="A1440" s="10" t="n"/>
      <c r="B1440" s="10" t="n"/>
      <c r="C1440" s="10" t="n"/>
      <c r="D1440" s="10" t="n"/>
      <c r="E1440" s="11">
        <f>IF(A1440="","",IF(L1440-$Q$1&lt;1,"",IF(ISNUMBER(INDEX($C$5:$C$2004,(ROW()-4-$Q$1))),INDEX($C$5:$C$2004,(ROW()-4-$Q$1)),"")))</f>
        <v/>
      </c>
      <c r="F1440" s="12">
        <f>IF(A1440="","",IF(L1440-$Q$1-3&lt;1,"",IF(COUNT(INDEX($C$5:$C$2004,(ROW()-4-$Q$1)-3):INDEX($C$5:$C$2004,(ROW()-4-$Q$1)))=4,AVERAGE(INDEX($C$5:$C$2004,(ROW()-4-$Q$1)-3):INDEX($C$5:$C$2004,(ROW()-4-$Q$1))),"")))</f>
        <v/>
      </c>
      <c r="G1440" s="12">
        <f>IF(A1440="","",IF(L1440-$Q$1&lt;1,"",IF(ISNUMBER(INDEX($M$5:$M$2004,(ROW()-4-$Q$1))),INDEX($M$5:$M$2004,(ROW()-4-$Q$1)),"")))</f>
        <v/>
      </c>
      <c r="H1440" s="11">
        <f>IF(AND(ISNUMBER(C1440),ISNUMBER(D1440),ISNUMBER(E1440),ISNUMBER(F1440),ISNUMBER(G1440)),ABS(D1440-C1440),"")</f>
        <v/>
      </c>
      <c r="I1440" s="11">
        <f>IF(ISNUMBER(H1440),ABS(E1440-C1440),"")</f>
        <v/>
      </c>
      <c r="J1440" s="12">
        <f>IF(ISNUMBER(H1440),ABS(F1440-C1440),"")</f>
        <v/>
      </c>
      <c r="K1440" s="12">
        <f>IF(ISNUMBER(H1440),ABS(G1440-C1440),"")</f>
        <v/>
      </c>
      <c r="L1440" s="11">
        <f>IF(A1440="","",IF(A1440=A1439,L1439+1,1))</f>
        <v/>
      </c>
      <c r="M1440" s="12">
        <f>IF(A1440="","",IF(L1440=1,IF(ISNUMBER(C1440),C1440,""),IF(ISNUMBER(C1440),IF(ISNUMBER(M1439),$Q$2*C1440+(1-$Q$2)*M1439,C1440),M1439)))</f>
        <v/>
      </c>
      <c r="N1440" s="11">
        <f>IF(A1440="","",IF(L1440=1,N1439+1,N1439))</f>
        <v/>
      </c>
    </row>
    <row r="1441">
      <c r="A1441" s="10" t="n"/>
      <c r="B1441" s="10" t="n"/>
      <c r="C1441" s="10" t="n"/>
      <c r="D1441" s="10" t="n"/>
      <c r="E1441" s="11">
        <f>IF(A1441="","",IF(L1441-$Q$1&lt;1,"",IF(ISNUMBER(INDEX($C$5:$C$2004,(ROW()-4-$Q$1))),INDEX($C$5:$C$2004,(ROW()-4-$Q$1)),"")))</f>
        <v/>
      </c>
      <c r="F1441" s="12">
        <f>IF(A1441="","",IF(L1441-$Q$1-3&lt;1,"",IF(COUNT(INDEX($C$5:$C$2004,(ROW()-4-$Q$1)-3):INDEX($C$5:$C$2004,(ROW()-4-$Q$1)))=4,AVERAGE(INDEX($C$5:$C$2004,(ROW()-4-$Q$1)-3):INDEX($C$5:$C$2004,(ROW()-4-$Q$1))),"")))</f>
        <v/>
      </c>
      <c r="G1441" s="12">
        <f>IF(A1441="","",IF(L1441-$Q$1&lt;1,"",IF(ISNUMBER(INDEX($M$5:$M$2004,(ROW()-4-$Q$1))),INDEX($M$5:$M$2004,(ROW()-4-$Q$1)),"")))</f>
        <v/>
      </c>
      <c r="H1441" s="11">
        <f>IF(AND(ISNUMBER(C1441),ISNUMBER(D1441),ISNUMBER(E1441),ISNUMBER(F1441),ISNUMBER(G1441)),ABS(D1441-C1441),"")</f>
        <v/>
      </c>
      <c r="I1441" s="11">
        <f>IF(ISNUMBER(H1441),ABS(E1441-C1441),"")</f>
        <v/>
      </c>
      <c r="J1441" s="12">
        <f>IF(ISNUMBER(H1441),ABS(F1441-C1441),"")</f>
        <v/>
      </c>
      <c r="K1441" s="12">
        <f>IF(ISNUMBER(H1441),ABS(G1441-C1441),"")</f>
        <v/>
      </c>
      <c r="L1441" s="11">
        <f>IF(A1441="","",IF(A1441=A1440,L1440+1,1))</f>
        <v/>
      </c>
      <c r="M1441" s="12">
        <f>IF(A1441="","",IF(L1441=1,IF(ISNUMBER(C1441),C1441,""),IF(ISNUMBER(C1441),IF(ISNUMBER(M1440),$Q$2*C1441+(1-$Q$2)*M1440,C1441),M1440)))</f>
        <v/>
      </c>
      <c r="N1441" s="11">
        <f>IF(A1441="","",IF(L1441=1,N1440+1,N1440))</f>
        <v/>
      </c>
    </row>
    <row r="1442">
      <c r="A1442" s="10" t="n"/>
      <c r="B1442" s="10" t="n"/>
      <c r="C1442" s="10" t="n"/>
      <c r="D1442" s="10" t="n"/>
      <c r="E1442" s="11">
        <f>IF(A1442="","",IF(L1442-$Q$1&lt;1,"",IF(ISNUMBER(INDEX($C$5:$C$2004,(ROW()-4-$Q$1))),INDEX($C$5:$C$2004,(ROW()-4-$Q$1)),"")))</f>
        <v/>
      </c>
      <c r="F1442" s="12">
        <f>IF(A1442="","",IF(L1442-$Q$1-3&lt;1,"",IF(COUNT(INDEX($C$5:$C$2004,(ROW()-4-$Q$1)-3):INDEX($C$5:$C$2004,(ROW()-4-$Q$1)))=4,AVERAGE(INDEX($C$5:$C$2004,(ROW()-4-$Q$1)-3):INDEX($C$5:$C$2004,(ROW()-4-$Q$1))),"")))</f>
        <v/>
      </c>
      <c r="G1442" s="12">
        <f>IF(A1442="","",IF(L1442-$Q$1&lt;1,"",IF(ISNUMBER(INDEX($M$5:$M$2004,(ROW()-4-$Q$1))),INDEX($M$5:$M$2004,(ROW()-4-$Q$1)),"")))</f>
        <v/>
      </c>
      <c r="H1442" s="11">
        <f>IF(AND(ISNUMBER(C1442),ISNUMBER(D1442),ISNUMBER(E1442),ISNUMBER(F1442),ISNUMBER(G1442)),ABS(D1442-C1442),"")</f>
        <v/>
      </c>
      <c r="I1442" s="11">
        <f>IF(ISNUMBER(H1442),ABS(E1442-C1442),"")</f>
        <v/>
      </c>
      <c r="J1442" s="12">
        <f>IF(ISNUMBER(H1442),ABS(F1442-C1442),"")</f>
        <v/>
      </c>
      <c r="K1442" s="12">
        <f>IF(ISNUMBER(H1442),ABS(G1442-C1442),"")</f>
        <v/>
      </c>
      <c r="L1442" s="11">
        <f>IF(A1442="","",IF(A1442=A1441,L1441+1,1))</f>
        <v/>
      </c>
      <c r="M1442" s="12">
        <f>IF(A1442="","",IF(L1442=1,IF(ISNUMBER(C1442),C1442,""),IF(ISNUMBER(C1442),IF(ISNUMBER(M1441),$Q$2*C1442+(1-$Q$2)*M1441,C1442),M1441)))</f>
        <v/>
      </c>
      <c r="N1442" s="11">
        <f>IF(A1442="","",IF(L1442=1,N1441+1,N1441))</f>
        <v/>
      </c>
    </row>
    <row r="1443">
      <c r="A1443" s="10" t="n"/>
      <c r="B1443" s="10" t="n"/>
      <c r="C1443" s="10" t="n"/>
      <c r="D1443" s="10" t="n"/>
      <c r="E1443" s="11">
        <f>IF(A1443="","",IF(L1443-$Q$1&lt;1,"",IF(ISNUMBER(INDEX($C$5:$C$2004,(ROW()-4-$Q$1))),INDEX($C$5:$C$2004,(ROW()-4-$Q$1)),"")))</f>
        <v/>
      </c>
      <c r="F1443" s="12">
        <f>IF(A1443="","",IF(L1443-$Q$1-3&lt;1,"",IF(COUNT(INDEX($C$5:$C$2004,(ROW()-4-$Q$1)-3):INDEX($C$5:$C$2004,(ROW()-4-$Q$1)))=4,AVERAGE(INDEX($C$5:$C$2004,(ROW()-4-$Q$1)-3):INDEX($C$5:$C$2004,(ROW()-4-$Q$1))),"")))</f>
        <v/>
      </c>
      <c r="G1443" s="12">
        <f>IF(A1443="","",IF(L1443-$Q$1&lt;1,"",IF(ISNUMBER(INDEX($M$5:$M$2004,(ROW()-4-$Q$1))),INDEX($M$5:$M$2004,(ROW()-4-$Q$1)),"")))</f>
        <v/>
      </c>
      <c r="H1443" s="11">
        <f>IF(AND(ISNUMBER(C1443),ISNUMBER(D1443),ISNUMBER(E1443),ISNUMBER(F1443),ISNUMBER(G1443)),ABS(D1443-C1443),"")</f>
        <v/>
      </c>
      <c r="I1443" s="11">
        <f>IF(ISNUMBER(H1443),ABS(E1443-C1443),"")</f>
        <v/>
      </c>
      <c r="J1443" s="12">
        <f>IF(ISNUMBER(H1443),ABS(F1443-C1443),"")</f>
        <v/>
      </c>
      <c r="K1443" s="12">
        <f>IF(ISNUMBER(H1443),ABS(G1443-C1443),"")</f>
        <v/>
      </c>
      <c r="L1443" s="11">
        <f>IF(A1443="","",IF(A1443=A1442,L1442+1,1))</f>
        <v/>
      </c>
      <c r="M1443" s="12">
        <f>IF(A1443="","",IF(L1443=1,IF(ISNUMBER(C1443),C1443,""),IF(ISNUMBER(C1443),IF(ISNUMBER(M1442),$Q$2*C1443+(1-$Q$2)*M1442,C1443),M1442)))</f>
        <v/>
      </c>
      <c r="N1443" s="11">
        <f>IF(A1443="","",IF(L1443=1,N1442+1,N1442))</f>
        <v/>
      </c>
    </row>
    <row r="1444">
      <c r="A1444" s="10" t="n"/>
      <c r="B1444" s="10" t="n"/>
      <c r="C1444" s="10" t="n"/>
      <c r="D1444" s="10" t="n"/>
      <c r="E1444" s="11">
        <f>IF(A1444="","",IF(L1444-$Q$1&lt;1,"",IF(ISNUMBER(INDEX($C$5:$C$2004,(ROW()-4-$Q$1))),INDEX($C$5:$C$2004,(ROW()-4-$Q$1)),"")))</f>
        <v/>
      </c>
      <c r="F1444" s="12">
        <f>IF(A1444="","",IF(L1444-$Q$1-3&lt;1,"",IF(COUNT(INDEX($C$5:$C$2004,(ROW()-4-$Q$1)-3):INDEX($C$5:$C$2004,(ROW()-4-$Q$1)))=4,AVERAGE(INDEX($C$5:$C$2004,(ROW()-4-$Q$1)-3):INDEX($C$5:$C$2004,(ROW()-4-$Q$1))),"")))</f>
        <v/>
      </c>
      <c r="G1444" s="12">
        <f>IF(A1444="","",IF(L1444-$Q$1&lt;1,"",IF(ISNUMBER(INDEX($M$5:$M$2004,(ROW()-4-$Q$1))),INDEX($M$5:$M$2004,(ROW()-4-$Q$1)),"")))</f>
        <v/>
      </c>
      <c r="H1444" s="11">
        <f>IF(AND(ISNUMBER(C1444),ISNUMBER(D1444),ISNUMBER(E1444),ISNUMBER(F1444),ISNUMBER(G1444)),ABS(D1444-C1444),"")</f>
        <v/>
      </c>
      <c r="I1444" s="11">
        <f>IF(ISNUMBER(H1444),ABS(E1444-C1444),"")</f>
        <v/>
      </c>
      <c r="J1444" s="12">
        <f>IF(ISNUMBER(H1444),ABS(F1444-C1444),"")</f>
        <v/>
      </c>
      <c r="K1444" s="12">
        <f>IF(ISNUMBER(H1444),ABS(G1444-C1444),"")</f>
        <v/>
      </c>
      <c r="L1444" s="11">
        <f>IF(A1444="","",IF(A1444=A1443,L1443+1,1))</f>
        <v/>
      </c>
      <c r="M1444" s="12">
        <f>IF(A1444="","",IF(L1444=1,IF(ISNUMBER(C1444),C1444,""),IF(ISNUMBER(C1444),IF(ISNUMBER(M1443),$Q$2*C1444+(1-$Q$2)*M1443,C1444),M1443)))</f>
        <v/>
      </c>
      <c r="N1444" s="11">
        <f>IF(A1444="","",IF(L1444=1,N1443+1,N1443))</f>
        <v/>
      </c>
    </row>
    <row r="1445">
      <c r="A1445" s="10" t="n"/>
      <c r="B1445" s="10" t="n"/>
      <c r="C1445" s="10" t="n"/>
      <c r="D1445" s="10" t="n"/>
      <c r="E1445" s="11">
        <f>IF(A1445="","",IF(L1445-$Q$1&lt;1,"",IF(ISNUMBER(INDEX($C$5:$C$2004,(ROW()-4-$Q$1))),INDEX($C$5:$C$2004,(ROW()-4-$Q$1)),"")))</f>
        <v/>
      </c>
      <c r="F1445" s="12">
        <f>IF(A1445="","",IF(L1445-$Q$1-3&lt;1,"",IF(COUNT(INDEX($C$5:$C$2004,(ROW()-4-$Q$1)-3):INDEX($C$5:$C$2004,(ROW()-4-$Q$1)))=4,AVERAGE(INDEX($C$5:$C$2004,(ROW()-4-$Q$1)-3):INDEX($C$5:$C$2004,(ROW()-4-$Q$1))),"")))</f>
        <v/>
      </c>
      <c r="G1445" s="12">
        <f>IF(A1445="","",IF(L1445-$Q$1&lt;1,"",IF(ISNUMBER(INDEX($M$5:$M$2004,(ROW()-4-$Q$1))),INDEX($M$5:$M$2004,(ROW()-4-$Q$1)),"")))</f>
        <v/>
      </c>
      <c r="H1445" s="11">
        <f>IF(AND(ISNUMBER(C1445),ISNUMBER(D1445),ISNUMBER(E1445),ISNUMBER(F1445),ISNUMBER(G1445)),ABS(D1445-C1445),"")</f>
        <v/>
      </c>
      <c r="I1445" s="11">
        <f>IF(ISNUMBER(H1445),ABS(E1445-C1445),"")</f>
        <v/>
      </c>
      <c r="J1445" s="12">
        <f>IF(ISNUMBER(H1445),ABS(F1445-C1445),"")</f>
        <v/>
      </c>
      <c r="K1445" s="12">
        <f>IF(ISNUMBER(H1445),ABS(G1445-C1445),"")</f>
        <v/>
      </c>
      <c r="L1445" s="11">
        <f>IF(A1445="","",IF(A1445=A1444,L1444+1,1))</f>
        <v/>
      </c>
      <c r="M1445" s="12">
        <f>IF(A1445="","",IF(L1445=1,IF(ISNUMBER(C1445),C1445,""),IF(ISNUMBER(C1445),IF(ISNUMBER(M1444),$Q$2*C1445+(1-$Q$2)*M1444,C1445),M1444)))</f>
        <v/>
      </c>
      <c r="N1445" s="11">
        <f>IF(A1445="","",IF(L1445=1,N1444+1,N1444))</f>
        <v/>
      </c>
    </row>
    <row r="1446">
      <c r="A1446" s="10" t="n"/>
      <c r="B1446" s="10" t="n"/>
      <c r="C1446" s="10" t="n"/>
      <c r="D1446" s="10" t="n"/>
      <c r="E1446" s="11">
        <f>IF(A1446="","",IF(L1446-$Q$1&lt;1,"",IF(ISNUMBER(INDEX($C$5:$C$2004,(ROW()-4-$Q$1))),INDEX($C$5:$C$2004,(ROW()-4-$Q$1)),"")))</f>
        <v/>
      </c>
      <c r="F1446" s="12">
        <f>IF(A1446="","",IF(L1446-$Q$1-3&lt;1,"",IF(COUNT(INDEX($C$5:$C$2004,(ROW()-4-$Q$1)-3):INDEX($C$5:$C$2004,(ROW()-4-$Q$1)))=4,AVERAGE(INDEX($C$5:$C$2004,(ROW()-4-$Q$1)-3):INDEX($C$5:$C$2004,(ROW()-4-$Q$1))),"")))</f>
        <v/>
      </c>
      <c r="G1446" s="12">
        <f>IF(A1446="","",IF(L1446-$Q$1&lt;1,"",IF(ISNUMBER(INDEX($M$5:$M$2004,(ROW()-4-$Q$1))),INDEX($M$5:$M$2004,(ROW()-4-$Q$1)),"")))</f>
        <v/>
      </c>
      <c r="H1446" s="11">
        <f>IF(AND(ISNUMBER(C1446),ISNUMBER(D1446),ISNUMBER(E1446),ISNUMBER(F1446),ISNUMBER(G1446)),ABS(D1446-C1446),"")</f>
        <v/>
      </c>
      <c r="I1446" s="11">
        <f>IF(ISNUMBER(H1446),ABS(E1446-C1446),"")</f>
        <v/>
      </c>
      <c r="J1446" s="12">
        <f>IF(ISNUMBER(H1446),ABS(F1446-C1446),"")</f>
        <v/>
      </c>
      <c r="K1446" s="12">
        <f>IF(ISNUMBER(H1446),ABS(G1446-C1446),"")</f>
        <v/>
      </c>
      <c r="L1446" s="11">
        <f>IF(A1446="","",IF(A1446=A1445,L1445+1,1))</f>
        <v/>
      </c>
      <c r="M1446" s="12">
        <f>IF(A1446="","",IF(L1446=1,IF(ISNUMBER(C1446),C1446,""),IF(ISNUMBER(C1446),IF(ISNUMBER(M1445),$Q$2*C1446+(1-$Q$2)*M1445,C1446),M1445)))</f>
        <v/>
      </c>
      <c r="N1446" s="11">
        <f>IF(A1446="","",IF(L1446=1,N1445+1,N1445))</f>
        <v/>
      </c>
    </row>
    <row r="1447">
      <c r="A1447" s="10" t="n"/>
      <c r="B1447" s="10" t="n"/>
      <c r="C1447" s="10" t="n"/>
      <c r="D1447" s="10" t="n"/>
      <c r="E1447" s="11">
        <f>IF(A1447="","",IF(L1447-$Q$1&lt;1,"",IF(ISNUMBER(INDEX($C$5:$C$2004,(ROW()-4-$Q$1))),INDEX($C$5:$C$2004,(ROW()-4-$Q$1)),"")))</f>
        <v/>
      </c>
      <c r="F1447" s="12">
        <f>IF(A1447="","",IF(L1447-$Q$1-3&lt;1,"",IF(COUNT(INDEX($C$5:$C$2004,(ROW()-4-$Q$1)-3):INDEX($C$5:$C$2004,(ROW()-4-$Q$1)))=4,AVERAGE(INDEX($C$5:$C$2004,(ROW()-4-$Q$1)-3):INDEX($C$5:$C$2004,(ROW()-4-$Q$1))),"")))</f>
        <v/>
      </c>
      <c r="G1447" s="12">
        <f>IF(A1447="","",IF(L1447-$Q$1&lt;1,"",IF(ISNUMBER(INDEX($M$5:$M$2004,(ROW()-4-$Q$1))),INDEX($M$5:$M$2004,(ROW()-4-$Q$1)),"")))</f>
        <v/>
      </c>
      <c r="H1447" s="11">
        <f>IF(AND(ISNUMBER(C1447),ISNUMBER(D1447),ISNUMBER(E1447),ISNUMBER(F1447),ISNUMBER(G1447)),ABS(D1447-C1447),"")</f>
        <v/>
      </c>
      <c r="I1447" s="11">
        <f>IF(ISNUMBER(H1447),ABS(E1447-C1447),"")</f>
        <v/>
      </c>
      <c r="J1447" s="12">
        <f>IF(ISNUMBER(H1447),ABS(F1447-C1447),"")</f>
        <v/>
      </c>
      <c r="K1447" s="12">
        <f>IF(ISNUMBER(H1447),ABS(G1447-C1447),"")</f>
        <v/>
      </c>
      <c r="L1447" s="11">
        <f>IF(A1447="","",IF(A1447=A1446,L1446+1,1))</f>
        <v/>
      </c>
      <c r="M1447" s="12">
        <f>IF(A1447="","",IF(L1447=1,IF(ISNUMBER(C1447),C1447,""),IF(ISNUMBER(C1447),IF(ISNUMBER(M1446),$Q$2*C1447+(1-$Q$2)*M1446,C1447),M1446)))</f>
        <v/>
      </c>
      <c r="N1447" s="11">
        <f>IF(A1447="","",IF(L1447=1,N1446+1,N1446))</f>
        <v/>
      </c>
    </row>
    <row r="1448">
      <c r="A1448" s="10" t="n"/>
      <c r="B1448" s="10" t="n"/>
      <c r="C1448" s="10" t="n"/>
      <c r="D1448" s="10" t="n"/>
      <c r="E1448" s="11">
        <f>IF(A1448="","",IF(L1448-$Q$1&lt;1,"",IF(ISNUMBER(INDEX($C$5:$C$2004,(ROW()-4-$Q$1))),INDEX($C$5:$C$2004,(ROW()-4-$Q$1)),"")))</f>
        <v/>
      </c>
      <c r="F1448" s="12">
        <f>IF(A1448="","",IF(L1448-$Q$1-3&lt;1,"",IF(COUNT(INDEX($C$5:$C$2004,(ROW()-4-$Q$1)-3):INDEX($C$5:$C$2004,(ROW()-4-$Q$1)))=4,AVERAGE(INDEX($C$5:$C$2004,(ROW()-4-$Q$1)-3):INDEX($C$5:$C$2004,(ROW()-4-$Q$1))),"")))</f>
        <v/>
      </c>
      <c r="G1448" s="12">
        <f>IF(A1448="","",IF(L1448-$Q$1&lt;1,"",IF(ISNUMBER(INDEX($M$5:$M$2004,(ROW()-4-$Q$1))),INDEX($M$5:$M$2004,(ROW()-4-$Q$1)),"")))</f>
        <v/>
      </c>
      <c r="H1448" s="11">
        <f>IF(AND(ISNUMBER(C1448),ISNUMBER(D1448),ISNUMBER(E1448),ISNUMBER(F1448),ISNUMBER(G1448)),ABS(D1448-C1448),"")</f>
        <v/>
      </c>
      <c r="I1448" s="11">
        <f>IF(ISNUMBER(H1448),ABS(E1448-C1448),"")</f>
        <v/>
      </c>
      <c r="J1448" s="12">
        <f>IF(ISNUMBER(H1448),ABS(F1448-C1448),"")</f>
        <v/>
      </c>
      <c r="K1448" s="12">
        <f>IF(ISNUMBER(H1448),ABS(G1448-C1448),"")</f>
        <v/>
      </c>
      <c r="L1448" s="11">
        <f>IF(A1448="","",IF(A1448=A1447,L1447+1,1))</f>
        <v/>
      </c>
      <c r="M1448" s="12">
        <f>IF(A1448="","",IF(L1448=1,IF(ISNUMBER(C1448),C1448,""),IF(ISNUMBER(C1448),IF(ISNUMBER(M1447),$Q$2*C1448+(1-$Q$2)*M1447,C1448),M1447)))</f>
        <v/>
      </c>
      <c r="N1448" s="11">
        <f>IF(A1448="","",IF(L1448=1,N1447+1,N1447))</f>
        <v/>
      </c>
    </row>
    <row r="1449">
      <c r="A1449" s="10" t="n"/>
      <c r="B1449" s="10" t="n"/>
      <c r="C1449" s="10" t="n"/>
      <c r="D1449" s="10" t="n"/>
      <c r="E1449" s="11">
        <f>IF(A1449="","",IF(L1449-$Q$1&lt;1,"",IF(ISNUMBER(INDEX($C$5:$C$2004,(ROW()-4-$Q$1))),INDEX($C$5:$C$2004,(ROW()-4-$Q$1)),"")))</f>
        <v/>
      </c>
      <c r="F1449" s="12">
        <f>IF(A1449="","",IF(L1449-$Q$1-3&lt;1,"",IF(COUNT(INDEX($C$5:$C$2004,(ROW()-4-$Q$1)-3):INDEX($C$5:$C$2004,(ROW()-4-$Q$1)))=4,AVERAGE(INDEX($C$5:$C$2004,(ROW()-4-$Q$1)-3):INDEX($C$5:$C$2004,(ROW()-4-$Q$1))),"")))</f>
        <v/>
      </c>
      <c r="G1449" s="12">
        <f>IF(A1449="","",IF(L1449-$Q$1&lt;1,"",IF(ISNUMBER(INDEX($M$5:$M$2004,(ROW()-4-$Q$1))),INDEX($M$5:$M$2004,(ROW()-4-$Q$1)),"")))</f>
        <v/>
      </c>
      <c r="H1449" s="11">
        <f>IF(AND(ISNUMBER(C1449),ISNUMBER(D1449),ISNUMBER(E1449),ISNUMBER(F1449),ISNUMBER(G1449)),ABS(D1449-C1449),"")</f>
        <v/>
      </c>
      <c r="I1449" s="11">
        <f>IF(ISNUMBER(H1449),ABS(E1449-C1449),"")</f>
        <v/>
      </c>
      <c r="J1449" s="12">
        <f>IF(ISNUMBER(H1449),ABS(F1449-C1449),"")</f>
        <v/>
      </c>
      <c r="K1449" s="12">
        <f>IF(ISNUMBER(H1449),ABS(G1449-C1449),"")</f>
        <v/>
      </c>
      <c r="L1449" s="11">
        <f>IF(A1449="","",IF(A1449=A1448,L1448+1,1))</f>
        <v/>
      </c>
      <c r="M1449" s="12">
        <f>IF(A1449="","",IF(L1449=1,IF(ISNUMBER(C1449),C1449,""),IF(ISNUMBER(C1449),IF(ISNUMBER(M1448),$Q$2*C1449+(1-$Q$2)*M1448,C1449),M1448)))</f>
        <v/>
      </c>
      <c r="N1449" s="11">
        <f>IF(A1449="","",IF(L1449=1,N1448+1,N1448))</f>
        <v/>
      </c>
    </row>
    <row r="1450">
      <c r="A1450" s="10" t="n"/>
      <c r="B1450" s="10" t="n"/>
      <c r="C1450" s="10" t="n"/>
      <c r="D1450" s="10" t="n"/>
      <c r="E1450" s="11">
        <f>IF(A1450="","",IF(L1450-$Q$1&lt;1,"",IF(ISNUMBER(INDEX($C$5:$C$2004,(ROW()-4-$Q$1))),INDEX($C$5:$C$2004,(ROW()-4-$Q$1)),"")))</f>
        <v/>
      </c>
      <c r="F1450" s="12">
        <f>IF(A1450="","",IF(L1450-$Q$1-3&lt;1,"",IF(COUNT(INDEX($C$5:$C$2004,(ROW()-4-$Q$1)-3):INDEX($C$5:$C$2004,(ROW()-4-$Q$1)))=4,AVERAGE(INDEX($C$5:$C$2004,(ROW()-4-$Q$1)-3):INDEX($C$5:$C$2004,(ROW()-4-$Q$1))),"")))</f>
        <v/>
      </c>
      <c r="G1450" s="12">
        <f>IF(A1450="","",IF(L1450-$Q$1&lt;1,"",IF(ISNUMBER(INDEX($M$5:$M$2004,(ROW()-4-$Q$1))),INDEX($M$5:$M$2004,(ROW()-4-$Q$1)),"")))</f>
        <v/>
      </c>
      <c r="H1450" s="11">
        <f>IF(AND(ISNUMBER(C1450),ISNUMBER(D1450),ISNUMBER(E1450),ISNUMBER(F1450),ISNUMBER(G1450)),ABS(D1450-C1450),"")</f>
        <v/>
      </c>
      <c r="I1450" s="11">
        <f>IF(ISNUMBER(H1450),ABS(E1450-C1450),"")</f>
        <v/>
      </c>
      <c r="J1450" s="12">
        <f>IF(ISNUMBER(H1450),ABS(F1450-C1450),"")</f>
        <v/>
      </c>
      <c r="K1450" s="12">
        <f>IF(ISNUMBER(H1450),ABS(G1450-C1450),"")</f>
        <v/>
      </c>
      <c r="L1450" s="11">
        <f>IF(A1450="","",IF(A1450=A1449,L1449+1,1))</f>
        <v/>
      </c>
      <c r="M1450" s="12">
        <f>IF(A1450="","",IF(L1450=1,IF(ISNUMBER(C1450),C1450,""),IF(ISNUMBER(C1450),IF(ISNUMBER(M1449),$Q$2*C1450+(1-$Q$2)*M1449,C1450),M1449)))</f>
        <v/>
      </c>
      <c r="N1450" s="11">
        <f>IF(A1450="","",IF(L1450=1,N1449+1,N1449))</f>
        <v/>
      </c>
    </row>
    <row r="1451">
      <c r="A1451" s="10" t="n"/>
      <c r="B1451" s="10" t="n"/>
      <c r="C1451" s="10" t="n"/>
      <c r="D1451" s="10" t="n"/>
      <c r="E1451" s="11">
        <f>IF(A1451="","",IF(L1451-$Q$1&lt;1,"",IF(ISNUMBER(INDEX($C$5:$C$2004,(ROW()-4-$Q$1))),INDEX($C$5:$C$2004,(ROW()-4-$Q$1)),"")))</f>
        <v/>
      </c>
      <c r="F1451" s="12">
        <f>IF(A1451="","",IF(L1451-$Q$1-3&lt;1,"",IF(COUNT(INDEX($C$5:$C$2004,(ROW()-4-$Q$1)-3):INDEX($C$5:$C$2004,(ROW()-4-$Q$1)))=4,AVERAGE(INDEX($C$5:$C$2004,(ROW()-4-$Q$1)-3):INDEX($C$5:$C$2004,(ROW()-4-$Q$1))),"")))</f>
        <v/>
      </c>
      <c r="G1451" s="12">
        <f>IF(A1451="","",IF(L1451-$Q$1&lt;1,"",IF(ISNUMBER(INDEX($M$5:$M$2004,(ROW()-4-$Q$1))),INDEX($M$5:$M$2004,(ROW()-4-$Q$1)),"")))</f>
        <v/>
      </c>
      <c r="H1451" s="11">
        <f>IF(AND(ISNUMBER(C1451),ISNUMBER(D1451),ISNUMBER(E1451),ISNUMBER(F1451),ISNUMBER(G1451)),ABS(D1451-C1451),"")</f>
        <v/>
      </c>
      <c r="I1451" s="11">
        <f>IF(ISNUMBER(H1451),ABS(E1451-C1451),"")</f>
        <v/>
      </c>
      <c r="J1451" s="12">
        <f>IF(ISNUMBER(H1451),ABS(F1451-C1451),"")</f>
        <v/>
      </c>
      <c r="K1451" s="12">
        <f>IF(ISNUMBER(H1451),ABS(G1451-C1451),"")</f>
        <v/>
      </c>
      <c r="L1451" s="11">
        <f>IF(A1451="","",IF(A1451=A1450,L1450+1,1))</f>
        <v/>
      </c>
      <c r="M1451" s="12">
        <f>IF(A1451="","",IF(L1451=1,IF(ISNUMBER(C1451),C1451,""),IF(ISNUMBER(C1451),IF(ISNUMBER(M1450),$Q$2*C1451+(1-$Q$2)*M1450,C1451),M1450)))</f>
        <v/>
      </c>
      <c r="N1451" s="11">
        <f>IF(A1451="","",IF(L1451=1,N1450+1,N1450))</f>
        <v/>
      </c>
    </row>
    <row r="1452">
      <c r="A1452" s="10" t="n"/>
      <c r="B1452" s="10" t="n"/>
      <c r="C1452" s="10" t="n"/>
      <c r="D1452" s="10" t="n"/>
      <c r="E1452" s="11">
        <f>IF(A1452="","",IF(L1452-$Q$1&lt;1,"",IF(ISNUMBER(INDEX($C$5:$C$2004,(ROW()-4-$Q$1))),INDEX($C$5:$C$2004,(ROW()-4-$Q$1)),"")))</f>
        <v/>
      </c>
      <c r="F1452" s="12">
        <f>IF(A1452="","",IF(L1452-$Q$1-3&lt;1,"",IF(COUNT(INDEX($C$5:$C$2004,(ROW()-4-$Q$1)-3):INDEX($C$5:$C$2004,(ROW()-4-$Q$1)))=4,AVERAGE(INDEX($C$5:$C$2004,(ROW()-4-$Q$1)-3):INDEX($C$5:$C$2004,(ROW()-4-$Q$1))),"")))</f>
        <v/>
      </c>
      <c r="G1452" s="12">
        <f>IF(A1452="","",IF(L1452-$Q$1&lt;1,"",IF(ISNUMBER(INDEX($M$5:$M$2004,(ROW()-4-$Q$1))),INDEX($M$5:$M$2004,(ROW()-4-$Q$1)),"")))</f>
        <v/>
      </c>
      <c r="H1452" s="11">
        <f>IF(AND(ISNUMBER(C1452),ISNUMBER(D1452),ISNUMBER(E1452),ISNUMBER(F1452),ISNUMBER(G1452)),ABS(D1452-C1452),"")</f>
        <v/>
      </c>
      <c r="I1452" s="11">
        <f>IF(ISNUMBER(H1452),ABS(E1452-C1452),"")</f>
        <v/>
      </c>
      <c r="J1452" s="12">
        <f>IF(ISNUMBER(H1452),ABS(F1452-C1452),"")</f>
        <v/>
      </c>
      <c r="K1452" s="12">
        <f>IF(ISNUMBER(H1452),ABS(G1452-C1452),"")</f>
        <v/>
      </c>
      <c r="L1452" s="11">
        <f>IF(A1452="","",IF(A1452=A1451,L1451+1,1))</f>
        <v/>
      </c>
      <c r="M1452" s="12">
        <f>IF(A1452="","",IF(L1452=1,IF(ISNUMBER(C1452),C1452,""),IF(ISNUMBER(C1452),IF(ISNUMBER(M1451),$Q$2*C1452+(1-$Q$2)*M1451,C1452),M1451)))</f>
        <v/>
      </c>
      <c r="N1452" s="11">
        <f>IF(A1452="","",IF(L1452=1,N1451+1,N1451))</f>
        <v/>
      </c>
    </row>
    <row r="1453">
      <c r="A1453" s="10" t="n"/>
      <c r="B1453" s="10" t="n"/>
      <c r="C1453" s="10" t="n"/>
      <c r="D1453" s="10" t="n"/>
      <c r="E1453" s="11">
        <f>IF(A1453="","",IF(L1453-$Q$1&lt;1,"",IF(ISNUMBER(INDEX($C$5:$C$2004,(ROW()-4-$Q$1))),INDEX($C$5:$C$2004,(ROW()-4-$Q$1)),"")))</f>
        <v/>
      </c>
      <c r="F1453" s="12">
        <f>IF(A1453="","",IF(L1453-$Q$1-3&lt;1,"",IF(COUNT(INDEX($C$5:$C$2004,(ROW()-4-$Q$1)-3):INDEX($C$5:$C$2004,(ROW()-4-$Q$1)))=4,AVERAGE(INDEX($C$5:$C$2004,(ROW()-4-$Q$1)-3):INDEX($C$5:$C$2004,(ROW()-4-$Q$1))),"")))</f>
        <v/>
      </c>
      <c r="G1453" s="12">
        <f>IF(A1453="","",IF(L1453-$Q$1&lt;1,"",IF(ISNUMBER(INDEX($M$5:$M$2004,(ROW()-4-$Q$1))),INDEX($M$5:$M$2004,(ROW()-4-$Q$1)),"")))</f>
        <v/>
      </c>
      <c r="H1453" s="11">
        <f>IF(AND(ISNUMBER(C1453),ISNUMBER(D1453),ISNUMBER(E1453),ISNUMBER(F1453),ISNUMBER(G1453)),ABS(D1453-C1453),"")</f>
        <v/>
      </c>
      <c r="I1453" s="11">
        <f>IF(ISNUMBER(H1453),ABS(E1453-C1453),"")</f>
        <v/>
      </c>
      <c r="J1453" s="12">
        <f>IF(ISNUMBER(H1453),ABS(F1453-C1453),"")</f>
        <v/>
      </c>
      <c r="K1453" s="12">
        <f>IF(ISNUMBER(H1453),ABS(G1453-C1453),"")</f>
        <v/>
      </c>
      <c r="L1453" s="11">
        <f>IF(A1453="","",IF(A1453=A1452,L1452+1,1))</f>
        <v/>
      </c>
      <c r="M1453" s="12">
        <f>IF(A1453="","",IF(L1453=1,IF(ISNUMBER(C1453),C1453,""),IF(ISNUMBER(C1453),IF(ISNUMBER(M1452),$Q$2*C1453+(1-$Q$2)*M1452,C1453),M1452)))</f>
        <v/>
      </c>
      <c r="N1453" s="11">
        <f>IF(A1453="","",IF(L1453=1,N1452+1,N1452))</f>
        <v/>
      </c>
    </row>
    <row r="1454">
      <c r="A1454" s="10" t="n"/>
      <c r="B1454" s="10" t="n"/>
      <c r="C1454" s="10" t="n"/>
      <c r="D1454" s="10" t="n"/>
      <c r="E1454" s="11">
        <f>IF(A1454="","",IF(L1454-$Q$1&lt;1,"",IF(ISNUMBER(INDEX($C$5:$C$2004,(ROW()-4-$Q$1))),INDEX($C$5:$C$2004,(ROW()-4-$Q$1)),"")))</f>
        <v/>
      </c>
      <c r="F1454" s="12">
        <f>IF(A1454="","",IF(L1454-$Q$1-3&lt;1,"",IF(COUNT(INDEX($C$5:$C$2004,(ROW()-4-$Q$1)-3):INDEX($C$5:$C$2004,(ROW()-4-$Q$1)))=4,AVERAGE(INDEX($C$5:$C$2004,(ROW()-4-$Q$1)-3):INDEX($C$5:$C$2004,(ROW()-4-$Q$1))),"")))</f>
        <v/>
      </c>
      <c r="G1454" s="12">
        <f>IF(A1454="","",IF(L1454-$Q$1&lt;1,"",IF(ISNUMBER(INDEX($M$5:$M$2004,(ROW()-4-$Q$1))),INDEX($M$5:$M$2004,(ROW()-4-$Q$1)),"")))</f>
        <v/>
      </c>
      <c r="H1454" s="11">
        <f>IF(AND(ISNUMBER(C1454),ISNUMBER(D1454),ISNUMBER(E1454),ISNUMBER(F1454),ISNUMBER(G1454)),ABS(D1454-C1454),"")</f>
        <v/>
      </c>
      <c r="I1454" s="11">
        <f>IF(ISNUMBER(H1454),ABS(E1454-C1454),"")</f>
        <v/>
      </c>
      <c r="J1454" s="12">
        <f>IF(ISNUMBER(H1454),ABS(F1454-C1454),"")</f>
        <v/>
      </c>
      <c r="K1454" s="12">
        <f>IF(ISNUMBER(H1454),ABS(G1454-C1454),"")</f>
        <v/>
      </c>
      <c r="L1454" s="11">
        <f>IF(A1454="","",IF(A1454=A1453,L1453+1,1))</f>
        <v/>
      </c>
      <c r="M1454" s="12">
        <f>IF(A1454="","",IF(L1454=1,IF(ISNUMBER(C1454),C1454,""),IF(ISNUMBER(C1454),IF(ISNUMBER(M1453),$Q$2*C1454+(1-$Q$2)*M1453,C1454),M1453)))</f>
        <v/>
      </c>
      <c r="N1454" s="11">
        <f>IF(A1454="","",IF(L1454=1,N1453+1,N1453))</f>
        <v/>
      </c>
    </row>
    <row r="1455">
      <c r="A1455" s="10" t="n"/>
      <c r="B1455" s="10" t="n"/>
      <c r="C1455" s="10" t="n"/>
      <c r="D1455" s="10" t="n"/>
      <c r="E1455" s="11">
        <f>IF(A1455="","",IF(L1455-$Q$1&lt;1,"",IF(ISNUMBER(INDEX($C$5:$C$2004,(ROW()-4-$Q$1))),INDEX($C$5:$C$2004,(ROW()-4-$Q$1)),"")))</f>
        <v/>
      </c>
      <c r="F1455" s="12">
        <f>IF(A1455="","",IF(L1455-$Q$1-3&lt;1,"",IF(COUNT(INDEX($C$5:$C$2004,(ROW()-4-$Q$1)-3):INDEX($C$5:$C$2004,(ROW()-4-$Q$1)))=4,AVERAGE(INDEX($C$5:$C$2004,(ROW()-4-$Q$1)-3):INDEX($C$5:$C$2004,(ROW()-4-$Q$1))),"")))</f>
        <v/>
      </c>
      <c r="G1455" s="12">
        <f>IF(A1455="","",IF(L1455-$Q$1&lt;1,"",IF(ISNUMBER(INDEX($M$5:$M$2004,(ROW()-4-$Q$1))),INDEX($M$5:$M$2004,(ROW()-4-$Q$1)),"")))</f>
        <v/>
      </c>
      <c r="H1455" s="11">
        <f>IF(AND(ISNUMBER(C1455),ISNUMBER(D1455),ISNUMBER(E1455),ISNUMBER(F1455),ISNUMBER(G1455)),ABS(D1455-C1455),"")</f>
        <v/>
      </c>
      <c r="I1455" s="11">
        <f>IF(ISNUMBER(H1455),ABS(E1455-C1455),"")</f>
        <v/>
      </c>
      <c r="J1455" s="12">
        <f>IF(ISNUMBER(H1455),ABS(F1455-C1455),"")</f>
        <v/>
      </c>
      <c r="K1455" s="12">
        <f>IF(ISNUMBER(H1455),ABS(G1455-C1455),"")</f>
        <v/>
      </c>
      <c r="L1455" s="11">
        <f>IF(A1455="","",IF(A1455=A1454,L1454+1,1))</f>
        <v/>
      </c>
      <c r="M1455" s="12">
        <f>IF(A1455="","",IF(L1455=1,IF(ISNUMBER(C1455),C1455,""),IF(ISNUMBER(C1455),IF(ISNUMBER(M1454),$Q$2*C1455+(1-$Q$2)*M1454,C1455),M1454)))</f>
        <v/>
      </c>
      <c r="N1455" s="11">
        <f>IF(A1455="","",IF(L1455=1,N1454+1,N1454))</f>
        <v/>
      </c>
    </row>
    <row r="1456">
      <c r="A1456" s="10" t="n"/>
      <c r="B1456" s="10" t="n"/>
      <c r="C1456" s="10" t="n"/>
      <c r="D1456" s="10" t="n"/>
      <c r="E1456" s="11">
        <f>IF(A1456="","",IF(L1456-$Q$1&lt;1,"",IF(ISNUMBER(INDEX($C$5:$C$2004,(ROW()-4-$Q$1))),INDEX($C$5:$C$2004,(ROW()-4-$Q$1)),"")))</f>
        <v/>
      </c>
      <c r="F1456" s="12">
        <f>IF(A1456="","",IF(L1456-$Q$1-3&lt;1,"",IF(COUNT(INDEX($C$5:$C$2004,(ROW()-4-$Q$1)-3):INDEX($C$5:$C$2004,(ROW()-4-$Q$1)))=4,AVERAGE(INDEX($C$5:$C$2004,(ROW()-4-$Q$1)-3):INDEX($C$5:$C$2004,(ROW()-4-$Q$1))),"")))</f>
        <v/>
      </c>
      <c r="G1456" s="12">
        <f>IF(A1456="","",IF(L1456-$Q$1&lt;1,"",IF(ISNUMBER(INDEX($M$5:$M$2004,(ROW()-4-$Q$1))),INDEX($M$5:$M$2004,(ROW()-4-$Q$1)),"")))</f>
        <v/>
      </c>
      <c r="H1456" s="11">
        <f>IF(AND(ISNUMBER(C1456),ISNUMBER(D1456),ISNUMBER(E1456),ISNUMBER(F1456),ISNUMBER(G1456)),ABS(D1456-C1456),"")</f>
        <v/>
      </c>
      <c r="I1456" s="11">
        <f>IF(ISNUMBER(H1456),ABS(E1456-C1456),"")</f>
        <v/>
      </c>
      <c r="J1456" s="12">
        <f>IF(ISNUMBER(H1456),ABS(F1456-C1456),"")</f>
        <v/>
      </c>
      <c r="K1456" s="12">
        <f>IF(ISNUMBER(H1456),ABS(G1456-C1456),"")</f>
        <v/>
      </c>
      <c r="L1456" s="11">
        <f>IF(A1456="","",IF(A1456=A1455,L1455+1,1))</f>
        <v/>
      </c>
      <c r="M1456" s="12">
        <f>IF(A1456="","",IF(L1456=1,IF(ISNUMBER(C1456),C1456,""),IF(ISNUMBER(C1456),IF(ISNUMBER(M1455),$Q$2*C1456+(1-$Q$2)*M1455,C1456),M1455)))</f>
        <v/>
      </c>
      <c r="N1456" s="11">
        <f>IF(A1456="","",IF(L1456=1,N1455+1,N1455))</f>
        <v/>
      </c>
    </row>
    <row r="1457">
      <c r="A1457" s="10" t="n"/>
      <c r="B1457" s="10" t="n"/>
      <c r="C1457" s="10" t="n"/>
      <c r="D1457" s="10" t="n"/>
      <c r="E1457" s="11">
        <f>IF(A1457="","",IF(L1457-$Q$1&lt;1,"",IF(ISNUMBER(INDEX($C$5:$C$2004,(ROW()-4-$Q$1))),INDEX($C$5:$C$2004,(ROW()-4-$Q$1)),"")))</f>
        <v/>
      </c>
      <c r="F1457" s="12">
        <f>IF(A1457="","",IF(L1457-$Q$1-3&lt;1,"",IF(COUNT(INDEX($C$5:$C$2004,(ROW()-4-$Q$1)-3):INDEX($C$5:$C$2004,(ROW()-4-$Q$1)))=4,AVERAGE(INDEX($C$5:$C$2004,(ROW()-4-$Q$1)-3):INDEX($C$5:$C$2004,(ROW()-4-$Q$1))),"")))</f>
        <v/>
      </c>
      <c r="G1457" s="12">
        <f>IF(A1457="","",IF(L1457-$Q$1&lt;1,"",IF(ISNUMBER(INDEX($M$5:$M$2004,(ROW()-4-$Q$1))),INDEX($M$5:$M$2004,(ROW()-4-$Q$1)),"")))</f>
        <v/>
      </c>
      <c r="H1457" s="11">
        <f>IF(AND(ISNUMBER(C1457),ISNUMBER(D1457),ISNUMBER(E1457),ISNUMBER(F1457),ISNUMBER(G1457)),ABS(D1457-C1457),"")</f>
        <v/>
      </c>
      <c r="I1457" s="11">
        <f>IF(ISNUMBER(H1457),ABS(E1457-C1457),"")</f>
        <v/>
      </c>
      <c r="J1457" s="12">
        <f>IF(ISNUMBER(H1457),ABS(F1457-C1457),"")</f>
        <v/>
      </c>
      <c r="K1457" s="12">
        <f>IF(ISNUMBER(H1457),ABS(G1457-C1457),"")</f>
        <v/>
      </c>
      <c r="L1457" s="11">
        <f>IF(A1457="","",IF(A1457=A1456,L1456+1,1))</f>
        <v/>
      </c>
      <c r="M1457" s="12">
        <f>IF(A1457="","",IF(L1457=1,IF(ISNUMBER(C1457),C1457,""),IF(ISNUMBER(C1457),IF(ISNUMBER(M1456),$Q$2*C1457+(1-$Q$2)*M1456,C1457),M1456)))</f>
        <v/>
      </c>
      <c r="N1457" s="11">
        <f>IF(A1457="","",IF(L1457=1,N1456+1,N1456))</f>
        <v/>
      </c>
    </row>
    <row r="1458">
      <c r="A1458" s="10" t="n"/>
      <c r="B1458" s="10" t="n"/>
      <c r="C1458" s="10" t="n"/>
      <c r="D1458" s="10" t="n"/>
      <c r="E1458" s="11">
        <f>IF(A1458="","",IF(L1458-$Q$1&lt;1,"",IF(ISNUMBER(INDEX($C$5:$C$2004,(ROW()-4-$Q$1))),INDEX($C$5:$C$2004,(ROW()-4-$Q$1)),"")))</f>
        <v/>
      </c>
      <c r="F1458" s="12">
        <f>IF(A1458="","",IF(L1458-$Q$1-3&lt;1,"",IF(COUNT(INDEX($C$5:$C$2004,(ROW()-4-$Q$1)-3):INDEX($C$5:$C$2004,(ROW()-4-$Q$1)))=4,AVERAGE(INDEX($C$5:$C$2004,(ROW()-4-$Q$1)-3):INDEX($C$5:$C$2004,(ROW()-4-$Q$1))),"")))</f>
        <v/>
      </c>
      <c r="G1458" s="12">
        <f>IF(A1458="","",IF(L1458-$Q$1&lt;1,"",IF(ISNUMBER(INDEX($M$5:$M$2004,(ROW()-4-$Q$1))),INDEX($M$5:$M$2004,(ROW()-4-$Q$1)),"")))</f>
        <v/>
      </c>
      <c r="H1458" s="11">
        <f>IF(AND(ISNUMBER(C1458),ISNUMBER(D1458),ISNUMBER(E1458),ISNUMBER(F1458),ISNUMBER(G1458)),ABS(D1458-C1458),"")</f>
        <v/>
      </c>
      <c r="I1458" s="11">
        <f>IF(ISNUMBER(H1458),ABS(E1458-C1458),"")</f>
        <v/>
      </c>
      <c r="J1458" s="12">
        <f>IF(ISNUMBER(H1458),ABS(F1458-C1458),"")</f>
        <v/>
      </c>
      <c r="K1458" s="12">
        <f>IF(ISNUMBER(H1458),ABS(G1458-C1458),"")</f>
        <v/>
      </c>
      <c r="L1458" s="11">
        <f>IF(A1458="","",IF(A1458=A1457,L1457+1,1))</f>
        <v/>
      </c>
      <c r="M1458" s="12">
        <f>IF(A1458="","",IF(L1458=1,IF(ISNUMBER(C1458),C1458,""),IF(ISNUMBER(C1458),IF(ISNUMBER(M1457),$Q$2*C1458+(1-$Q$2)*M1457,C1458),M1457)))</f>
        <v/>
      </c>
      <c r="N1458" s="11">
        <f>IF(A1458="","",IF(L1458=1,N1457+1,N1457))</f>
        <v/>
      </c>
    </row>
    <row r="1459">
      <c r="A1459" s="10" t="n"/>
      <c r="B1459" s="10" t="n"/>
      <c r="C1459" s="10" t="n"/>
      <c r="D1459" s="10" t="n"/>
      <c r="E1459" s="11">
        <f>IF(A1459="","",IF(L1459-$Q$1&lt;1,"",IF(ISNUMBER(INDEX($C$5:$C$2004,(ROW()-4-$Q$1))),INDEX($C$5:$C$2004,(ROW()-4-$Q$1)),"")))</f>
        <v/>
      </c>
      <c r="F1459" s="12">
        <f>IF(A1459="","",IF(L1459-$Q$1-3&lt;1,"",IF(COUNT(INDEX($C$5:$C$2004,(ROW()-4-$Q$1)-3):INDEX($C$5:$C$2004,(ROW()-4-$Q$1)))=4,AVERAGE(INDEX($C$5:$C$2004,(ROW()-4-$Q$1)-3):INDEX($C$5:$C$2004,(ROW()-4-$Q$1))),"")))</f>
        <v/>
      </c>
      <c r="G1459" s="12">
        <f>IF(A1459="","",IF(L1459-$Q$1&lt;1,"",IF(ISNUMBER(INDEX($M$5:$M$2004,(ROW()-4-$Q$1))),INDEX($M$5:$M$2004,(ROW()-4-$Q$1)),"")))</f>
        <v/>
      </c>
      <c r="H1459" s="11">
        <f>IF(AND(ISNUMBER(C1459),ISNUMBER(D1459),ISNUMBER(E1459),ISNUMBER(F1459),ISNUMBER(G1459)),ABS(D1459-C1459),"")</f>
        <v/>
      </c>
      <c r="I1459" s="11">
        <f>IF(ISNUMBER(H1459),ABS(E1459-C1459),"")</f>
        <v/>
      </c>
      <c r="J1459" s="12">
        <f>IF(ISNUMBER(H1459),ABS(F1459-C1459),"")</f>
        <v/>
      </c>
      <c r="K1459" s="12">
        <f>IF(ISNUMBER(H1459),ABS(G1459-C1459),"")</f>
        <v/>
      </c>
      <c r="L1459" s="11">
        <f>IF(A1459="","",IF(A1459=A1458,L1458+1,1))</f>
        <v/>
      </c>
      <c r="M1459" s="12">
        <f>IF(A1459="","",IF(L1459=1,IF(ISNUMBER(C1459),C1459,""),IF(ISNUMBER(C1459),IF(ISNUMBER(M1458),$Q$2*C1459+(1-$Q$2)*M1458,C1459),M1458)))</f>
        <v/>
      </c>
      <c r="N1459" s="11">
        <f>IF(A1459="","",IF(L1459=1,N1458+1,N1458))</f>
        <v/>
      </c>
    </row>
    <row r="1460">
      <c r="A1460" s="10" t="n"/>
      <c r="B1460" s="10" t="n"/>
      <c r="C1460" s="10" t="n"/>
      <c r="D1460" s="10" t="n"/>
      <c r="E1460" s="11">
        <f>IF(A1460="","",IF(L1460-$Q$1&lt;1,"",IF(ISNUMBER(INDEX($C$5:$C$2004,(ROW()-4-$Q$1))),INDEX($C$5:$C$2004,(ROW()-4-$Q$1)),"")))</f>
        <v/>
      </c>
      <c r="F1460" s="12">
        <f>IF(A1460="","",IF(L1460-$Q$1-3&lt;1,"",IF(COUNT(INDEX($C$5:$C$2004,(ROW()-4-$Q$1)-3):INDEX($C$5:$C$2004,(ROW()-4-$Q$1)))=4,AVERAGE(INDEX($C$5:$C$2004,(ROW()-4-$Q$1)-3):INDEX($C$5:$C$2004,(ROW()-4-$Q$1))),"")))</f>
        <v/>
      </c>
      <c r="G1460" s="12">
        <f>IF(A1460="","",IF(L1460-$Q$1&lt;1,"",IF(ISNUMBER(INDEX($M$5:$M$2004,(ROW()-4-$Q$1))),INDEX($M$5:$M$2004,(ROW()-4-$Q$1)),"")))</f>
        <v/>
      </c>
      <c r="H1460" s="11">
        <f>IF(AND(ISNUMBER(C1460),ISNUMBER(D1460),ISNUMBER(E1460),ISNUMBER(F1460),ISNUMBER(G1460)),ABS(D1460-C1460),"")</f>
        <v/>
      </c>
      <c r="I1460" s="11">
        <f>IF(ISNUMBER(H1460),ABS(E1460-C1460),"")</f>
        <v/>
      </c>
      <c r="J1460" s="12">
        <f>IF(ISNUMBER(H1460),ABS(F1460-C1460),"")</f>
        <v/>
      </c>
      <c r="K1460" s="12">
        <f>IF(ISNUMBER(H1460),ABS(G1460-C1460),"")</f>
        <v/>
      </c>
      <c r="L1460" s="11">
        <f>IF(A1460="","",IF(A1460=A1459,L1459+1,1))</f>
        <v/>
      </c>
      <c r="M1460" s="12">
        <f>IF(A1460="","",IF(L1460=1,IF(ISNUMBER(C1460),C1460,""),IF(ISNUMBER(C1460),IF(ISNUMBER(M1459),$Q$2*C1460+(1-$Q$2)*M1459,C1460),M1459)))</f>
        <v/>
      </c>
      <c r="N1460" s="11">
        <f>IF(A1460="","",IF(L1460=1,N1459+1,N1459))</f>
        <v/>
      </c>
    </row>
    <row r="1461">
      <c r="A1461" s="10" t="n"/>
      <c r="B1461" s="10" t="n"/>
      <c r="C1461" s="10" t="n"/>
      <c r="D1461" s="10" t="n"/>
      <c r="E1461" s="11">
        <f>IF(A1461="","",IF(L1461-$Q$1&lt;1,"",IF(ISNUMBER(INDEX($C$5:$C$2004,(ROW()-4-$Q$1))),INDEX($C$5:$C$2004,(ROW()-4-$Q$1)),"")))</f>
        <v/>
      </c>
      <c r="F1461" s="12">
        <f>IF(A1461="","",IF(L1461-$Q$1-3&lt;1,"",IF(COUNT(INDEX($C$5:$C$2004,(ROW()-4-$Q$1)-3):INDEX($C$5:$C$2004,(ROW()-4-$Q$1)))=4,AVERAGE(INDEX($C$5:$C$2004,(ROW()-4-$Q$1)-3):INDEX($C$5:$C$2004,(ROW()-4-$Q$1))),"")))</f>
        <v/>
      </c>
      <c r="G1461" s="12">
        <f>IF(A1461="","",IF(L1461-$Q$1&lt;1,"",IF(ISNUMBER(INDEX($M$5:$M$2004,(ROW()-4-$Q$1))),INDEX($M$5:$M$2004,(ROW()-4-$Q$1)),"")))</f>
        <v/>
      </c>
      <c r="H1461" s="11">
        <f>IF(AND(ISNUMBER(C1461),ISNUMBER(D1461),ISNUMBER(E1461),ISNUMBER(F1461),ISNUMBER(G1461)),ABS(D1461-C1461),"")</f>
        <v/>
      </c>
      <c r="I1461" s="11">
        <f>IF(ISNUMBER(H1461),ABS(E1461-C1461),"")</f>
        <v/>
      </c>
      <c r="J1461" s="12">
        <f>IF(ISNUMBER(H1461),ABS(F1461-C1461),"")</f>
        <v/>
      </c>
      <c r="K1461" s="12">
        <f>IF(ISNUMBER(H1461),ABS(G1461-C1461),"")</f>
        <v/>
      </c>
      <c r="L1461" s="11">
        <f>IF(A1461="","",IF(A1461=A1460,L1460+1,1))</f>
        <v/>
      </c>
      <c r="M1461" s="12">
        <f>IF(A1461="","",IF(L1461=1,IF(ISNUMBER(C1461),C1461,""),IF(ISNUMBER(C1461),IF(ISNUMBER(M1460),$Q$2*C1461+(1-$Q$2)*M1460,C1461),M1460)))</f>
        <v/>
      </c>
      <c r="N1461" s="11">
        <f>IF(A1461="","",IF(L1461=1,N1460+1,N1460))</f>
        <v/>
      </c>
    </row>
    <row r="1462">
      <c r="A1462" s="10" t="n"/>
      <c r="B1462" s="10" t="n"/>
      <c r="C1462" s="10" t="n"/>
      <c r="D1462" s="10" t="n"/>
      <c r="E1462" s="11">
        <f>IF(A1462="","",IF(L1462-$Q$1&lt;1,"",IF(ISNUMBER(INDEX($C$5:$C$2004,(ROW()-4-$Q$1))),INDEX($C$5:$C$2004,(ROW()-4-$Q$1)),"")))</f>
        <v/>
      </c>
      <c r="F1462" s="12">
        <f>IF(A1462="","",IF(L1462-$Q$1-3&lt;1,"",IF(COUNT(INDEX($C$5:$C$2004,(ROW()-4-$Q$1)-3):INDEX($C$5:$C$2004,(ROW()-4-$Q$1)))=4,AVERAGE(INDEX($C$5:$C$2004,(ROW()-4-$Q$1)-3):INDEX($C$5:$C$2004,(ROW()-4-$Q$1))),"")))</f>
        <v/>
      </c>
      <c r="G1462" s="12">
        <f>IF(A1462="","",IF(L1462-$Q$1&lt;1,"",IF(ISNUMBER(INDEX($M$5:$M$2004,(ROW()-4-$Q$1))),INDEX($M$5:$M$2004,(ROW()-4-$Q$1)),"")))</f>
        <v/>
      </c>
      <c r="H1462" s="11">
        <f>IF(AND(ISNUMBER(C1462),ISNUMBER(D1462),ISNUMBER(E1462),ISNUMBER(F1462),ISNUMBER(G1462)),ABS(D1462-C1462),"")</f>
        <v/>
      </c>
      <c r="I1462" s="11">
        <f>IF(ISNUMBER(H1462),ABS(E1462-C1462),"")</f>
        <v/>
      </c>
      <c r="J1462" s="12">
        <f>IF(ISNUMBER(H1462),ABS(F1462-C1462),"")</f>
        <v/>
      </c>
      <c r="K1462" s="12">
        <f>IF(ISNUMBER(H1462),ABS(G1462-C1462),"")</f>
        <v/>
      </c>
      <c r="L1462" s="11">
        <f>IF(A1462="","",IF(A1462=A1461,L1461+1,1))</f>
        <v/>
      </c>
      <c r="M1462" s="12">
        <f>IF(A1462="","",IF(L1462=1,IF(ISNUMBER(C1462),C1462,""),IF(ISNUMBER(C1462),IF(ISNUMBER(M1461),$Q$2*C1462+(1-$Q$2)*M1461,C1462),M1461)))</f>
        <v/>
      </c>
      <c r="N1462" s="11">
        <f>IF(A1462="","",IF(L1462=1,N1461+1,N1461))</f>
        <v/>
      </c>
    </row>
    <row r="1463">
      <c r="A1463" s="10" t="n"/>
      <c r="B1463" s="10" t="n"/>
      <c r="C1463" s="10" t="n"/>
      <c r="D1463" s="10" t="n"/>
      <c r="E1463" s="11">
        <f>IF(A1463="","",IF(L1463-$Q$1&lt;1,"",IF(ISNUMBER(INDEX($C$5:$C$2004,(ROW()-4-$Q$1))),INDEX($C$5:$C$2004,(ROW()-4-$Q$1)),"")))</f>
        <v/>
      </c>
      <c r="F1463" s="12">
        <f>IF(A1463="","",IF(L1463-$Q$1-3&lt;1,"",IF(COUNT(INDEX($C$5:$C$2004,(ROW()-4-$Q$1)-3):INDEX($C$5:$C$2004,(ROW()-4-$Q$1)))=4,AVERAGE(INDEX($C$5:$C$2004,(ROW()-4-$Q$1)-3):INDEX($C$5:$C$2004,(ROW()-4-$Q$1))),"")))</f>
        <v/>
      </c>
      <c r="G1463" s="12">
        <f>IF(A1463="","",IF(L1463-$Q$1&lt;1,"",IF(ISNUMBER(INDEX($M$5:$M$2004,(ROW()-4-$Q$1))),INDEX($M$5:$M$2004,(ROW()-4-$Q$1)),"")))</f>
        <v/>
      </c>
      <c r="H1463" s="11">
        <f>IF(AND(ISNUMBER(C1463),ISNUMBER(D1463),ISNUMBER(E1463),ISNUMBER(F1463),ISNUMBER(G1463)),ABS(D1463-C1463),"")</f>
        <v/>
      </c>
      <c r="I1463" s="11">
        <f>IF(ISNUMBER(H1463),ABS(E1463-C1463),"")</f>
        <v/>
      </c>
      <c r="J1463" s="12">
        <f>IF(ISNUMBER(H1463),ABS(F1463-C1463),"")</f>
        <v/>
      </c>
      <c r="K1463" s="12">
        <f>IF(ISNUMBER(H1463),ABS(G1463-C1463),"")</f>
        <v/>
      </c>
      <c r="L1463" s="11">
        <f>IF(A1463="","",IF(A1463=A1462,L1462+1,1))</f>
        <v/>
      </c>
      <c r="M1463" s="12">
        <f>IF(A1463="","",IF(L1463=1,IF(ISNUMBER(C1463),C1463,""),IF(ISNUMBER(C1463),IF(ISNUMBER(M1462),$Q$2*C1463+(1-$Q$2)*M1462,C1463),M1462)))</f>
        <v/>
      </c>
      <c r="N1463" s="11">
        <f>IF(A1463="","",IF(L1463=1,N1462+1,N1462))</f>
        <v/>
      </c>
    </row>
    <row r="1464">
      <c r="A1464" s="10" t="n"/>
      <c r="B1464" s="10" t="n"/>
      <c r="C1464" s="10" t="n"/>
      <c r="D1464" s="10" t="n"/>
      <c r="E1464" s="11">
        <f>IF(A1464="","",IF(L1464-$Q$1&lt;1,"",IF(ISNUMBER(INDEX($C$5:$C$2004,(ROW()-4-$Q$1))),INDEX($C$5:$C$2004,(ROW()-4-$Q$1)),"")))</f>
        <v/>
      </c>
      <c r="F1464" s="12">
        <f>IF(A1464="","",IF(L1464-$Q$1-3&lt;1,"",IF(COUNT(INDEX($C$5:$C$2004,(ROW()-4-$Q$1)-3):INDEX($C$5:$C$2004,(ROW()-4-$Q$1)))=4,AVERAGE(INDEX($C$5:$C$2004,(ROW()-4-$Q$1)-3):INDEX($C$5:$C$2004,(ROW()-4-$Q$1))),"")))</f>
        <v/>
      </c>
      <c r="G1464" s="12">
        <f>IF(A1464="","",IF(L1464-$Q$1&lt;1,"",IF(ISNUMBER(INDEX($M$5:$M$2004,(ROW()-4-$Q$1))),INDEX($M$5:$M$2004,(ROW()-4-$Q$1)),"")))</f>
        <v/>
      </c>
      <c r="H1464" s="11">
        <f>IF(AND(ISNUMBER(C1464),ISNUMBER(D1464),ISNUMBER(E1464),ISNUMBER(F1464),ISNUMBER(G1464)),ABS(D1464-C1464),"")</f>
        <v/>
      </c>
      <c r="I1464" s="11">
        <f>IF(ISNUMBER(H1464),ABS(E1464-C1464),"")</f>
        <v/>
      </c>
      <c r="J1464" s="12">
        <f>IF(ISNUMBER(H1464),ABS(F1464-C1464),"")</f>
        <v/>
      </c>
      <c r="K1464" s="12">
        <f>IF(ISNUMBER(H1464),ABS(G1464-C1464),"")</f>
        <v/>
      </c>
      <c r="L1464" s="11">
        <f>IF(A1464="","",IF(A1464=A1463,L1463+1,1))</f>
        <v/>
      </c>
      <c r="M1464" s="12">
        <f>IF(A1464="","",IF(L1464=1,IF(ISNUMBER(C1464),C1464,""),IF(ISNUMBER(C1464),IF(ISNUMBER(M1463),$Q$2*C1464+(1-$Q$2)*M1463,C1464),M1463)))</f>
        <v/>
      </c>
      <c r="N1464" s="11">
        <f>IF(A1464="","",IF(L1464=1,N1463+1,N1463))</f>
        <v/>
      </c>
    </row>
    <row r="1465">
      <c r="A1465" s="10" t="n"/>
      <c r="B1465" s="10" t="n"/>
      <c r="C1465" s="10" t="n"/>
      <c r="D1465" s="10" t="n"/>
      <c r="E1465" s="11">
        <f>IF(A1465="","",IF(L1465-$Q$1&lt;1,"",IF(ISNUMBER(INDEX($C$5:$C$2004,(ROW()-4-$Q$1))),INDEX($C$5:$C$2004,(ROW()-4-$Q$1)),"")))</f>
        <v/>
      </c>
      <c r="F1465" s="12">
        <f>IF(A1465="","",IF(L1465-$Q$1-3&lt;1,"",IF(COUNT(INDEX($C$5:$C$2004,(ROW()-4-$Q$1)-3):INDEX($C$5:$C$2004,(ROW()-4-$Q$1)))=4,AVERAGE(INDEX($C$5:$C$2004,(ROW()-4-$Q$1)-3):INDEX($C$5:$C$2004,(ROW()-4-$Q$1))),"")))</f>
        <v/>
      </c>
      <c r="G1465" s="12">
        <f>IF(A1465="","",IF(L1465-$Q$1&lt;1,"",IF(ISNUMBER(INDEX($M$5:$M$2004,(ROW()-4-$Q$1))),INDEX($M$5:$M$2004,(ROW()-4-$Q$1)),"")))</f>
        <v/>
      </c>
      <c r="H1465" s="11">
        <f>IF(AND(ISNUMBER(C1465),ISNUMBER(D1465),ISNUMBER(E1465),ISNUMBER(F1465),ISNUMBER(G1465)),ABS(D1465-C1465),"")</f>
        <v/>
      </c>
      <c r="I1465" s="11">
        <f>IF(ISNUMBER(H1465),ABS(E1465-C1465),"")</f>
        <v/>
      </c>
      <c r="J1465" s="12">
        <f>IF(ISNUMBER(H1465),ABS(F1465-C1465),"")</f>
        <v/>
      </c>
      <c r="K1465" s="12">
        <f>IF(ISNUMBER(H1465),ABS(G1465-C1465),"")</f>
        <v/>
      </c>
      <c r="L1465" s="11">
        <f>IF(A1465="","",IF(A1465=A1464,L1464+1,1))</f>
        <v/>
      </c>
      <c r="M1465" s="12">
        <f>IF(A1465="","",IF(L1465=1,IF(ISNUMBER(C1465),C1465,""),IF(ISNUMBER(C1465),IF(ISNUMBER(M1464),$Q$2*C1465+(1-$Q$2)*M1464,C1465),M1464)))</f>
        <v/>
      </c>
      <c r="N1465" s="11">
        <f>IF(A1465="","",IF(L1465=1,N1464+1,N1464))</f>
        <v/>
      </c>
    </row>
    <row r="1466">
      <c r="A1466" s="10" t="n"/>
      <c r="B1466" s="10" t="n"/>
      <c r="C1466" s="10" t="n"/>
      <c r="D1466" s="10" t="n"/>
      <c r="E1466" s="11">
        <f>IF(A1466="","",IF(L1466-$Q$1&lt;1,"",IF(ISNUMBER(INDEX($C$5:$C$2004,(ROW()-4-$Q$1))),INDEX($C$5:$C$2004,(ROW()-4-$Q$1)),"")))</f>
        <v/>
      </c>
      <c r="F1466" s="12">
        <f>IF(A1466="","",IF(L1466-$Q$1-3&lt;1,"",IF(COUNT(INDEX($C$5:$C$2004,(ROW()-4-$Q$1)-3):INDEX($C$5:$C$2004,(ROW()-4-$Q$1)))=4,AVERAGE(INDEX($C$5:$C$2004,(ROW()-4-$Q$1)-3):INDEX($C$5:$C$2004,(ROW()-4-$Q$1))),"")))</f>
        <v/>
      </c>
      <c r="G1466" s="12">
        <f>IF(A1466="","",IF(L1466-$Q$1&lt;1,"",IF(ISNUMBER(INDEX($M$5:$M$2004,(ROW()-4-$Q$1))),INDEX($M$5:$M$2004,(ROW()-4-$Q$1)),"")))</f>
        <v/>
      </c>
      <c r="H1466" s="11">
        <f>IF(AND(ISNUMBER(C1466),ISNUMBER(D1466),ISNUMBER(E1466),ISNUMBER(F1466),ISNUMBER(G1466)),ABS(D1466-C1466),"")</f>
        <v/>
      </c>
      <c r="I1466" s="11">
        <f>IF(ISNUMBER(H1466),ABS(E1466-C1466),"")</f>
        <v/>
      </c>
      <c r="J1466" s="12">
        <f>IF(ISNUMBER(H1466),ABS(F1466-C1466),"")</f>
        <v/>
      </c>
      <c r="K1466" s="12">
        <f>IF(ISNUMBER(H1466),ABS(G1466-C1466),"")</f>
        <v/>
      </c>
      <c r="L1466" s="11">
        <f>IF(A1466="","",IF(A1466=A1465,L1465+1,1))</f>
        <v/>
      </c>
      <c r="M1466" s="12">
        <f>IF(A1466="","",IF(L1466=1,IF(ISNUMBER(C1466),C1466,""),IF(ISNUMBER(C1466),IF(ISNUMBER(M1465),$Q$2*C1466+(1-$Q$2)*M1465,C1466),M1465)))</f>
        <v/>
      </c>
      <c r="N1466" s="11">
        <f>IF(A1466="","",IF(L1466=1,N1465+1,N1465))</f>
        <v/>
      </c>
    </row>
    <row r="1467">
      <c r="A1467" s="10" t="n"/>
      <c r="B1467" s="10" t="n"/>
      <c r="C1467" s="10" t="n"/>
      <c r="D1467" s="10" t="n"/>
      <c r="E1467" s="11">
        <f>IF(A1467="","",IF(L1467-$Q$1&lt;1,"",IF(ISNUMBER(INDEX($C$5:$C$2004,(ROW()-4-$Q$1))),INDEX($C$5:$C$2004,(ROW()-4-$Q$1)),"")))</f>
        <v/>
      </c>
      <c r="F1467" s="12">
        <f>IF(A1467="","",IF(L1467-$Q$1-3&lt;1,"",IF(COUNT(INDEX($C$5:$C$2004,(ROW()-4-$Q$1)-3):INDEX($C$5:$C$2004,(ROW()-4-$Q$1)))=4,AVERAGE(INDEX($C$5:$C$2004,(ROW()-4-$Q$1)-3):INDEX($C$5:$C$2004,(ROW()-4-$Q$1))),"")))</f>
        <v/>
      </c>
      <c r="G1467" s="12">
        <f>IF(A1467="","",IF(L1467-$Q$1&lt;1,"",IF(ISNUMBER(INDEX($M$5:$M$2004,(ROW()-4-$Q$1))),INDEX($M$5:$M$2004,(ROW()-4-$Q$1)),"")))</f>
        <v/>
      </c>
      <c r="H1467" s="11">
        <f>IF(AND(ISNUMBER(C1467),ISNUMBER(D1467),ISNUMBER(E1467),ISNUMBER(F1467),ISNUMBER(G1467)),ABS(D1467-C1467),"")</f>
        <v/>
      </c>
      <c r="I1467" s="11">
        <f>IF(ISNUMBER(H1467),ABS(E1467-C1467),"")</f>
        <v/>
      </c>
      <c r="J1467" s="12">
        <f>IF(ISNUMBER(H1467),ABS(F1467-C1467),"")</f>
        <v/>
      </c>
      <c r="K1467" s="12">
        <f>IF(ISNUMBER(H1467),ABS(G1467-C1467),"")</f>
        <v/>
      </c>
      <c r="L1467" s="11">
        <f>IF(A1467="","",IF(A1467=A1466,L1466+1,1))</f>
        <v/>
      </c>
      <c r="M1467" s="12">
        <f>IF(A1467="","",IF(L1467=1,IF(ISNUMBER(C1467),C1467,""),IF(ISNUMBER(C1467),IF(ISNUMBER(M1466),$Q$2*C1467+(1-$Q$2)*M1466,C1467),M1466)))</f>
        <v/>
      </c>
      <c r="N1467" s="11">
        <f>IF(A1467="","",IF(L1467=1,N1466+1,N1466))</f>
        <v/>
      </c>
    </row>
    <row r="1468">
      <c r="A1468" s="10" t="n"/>
      <c r="B1468" s="10" t="n"/>
      <c r="C1468" s="10" t="n"/>
      <c r="D1468" s="10" t="n"/>
      <c r="E1468" s="11">
        <f>IF(A1468="","",IF(L1468-$Q$1&lt;1,"",IF(ISNUMBER(INDEX($C$5:$C$2004,(ROW()-4-$Q$1))),INDEX($C$5:$C$2004,(ROW()-4-$Q$1)),"")))</f>
        <v/>
      </c>
      <c r="F1468" s="12">
        <f>IF(A1468="","",IF(L1468-$Q$1-3&lt;1,"",IF(COUNT(INDEX($C$5:$C$2004,(ROW()-4-$Q$1)-3):INDEX($C$5:$C$2004,(ROW()-4-$Q$1)))=4,AVERAGE(INDEX($C$5:$C$2004,(ROW()-4-$Q$1)-3):INDEX($C$5:$C$2004,(ROW()-4-$Q$1))),"")))</f>
        <v/>
      </c>
      <c r="G1468" s="12">
        <f>IF(A1468="","",IF(L1468-$Q$1&lt;1,"",IF(ISNUMBER(INDEX($M$5:$M$2004,(ROW()-4-$Q$1))),INDEX($M$5:$M$2004,(ROW()-4-$Q$1)),"")))</f>
        <v/>
      </c>
      <c r="H1468" s="11">
        <f>IF(AND(ISNUMBER(C1468),ISNUMBER(D1468),ISNUMBER(E1468),ISNUMBER(F1468),ISNUMBER(G1468)),ABS(D1468-C1468),"")</f>
        <v/>
      </c>
      <c r="I1468" s="11">
        <f>IF(ISNUMBER(H1468),ABS(E1468-C1468),"")</f>
        <v/>
      </c>
      <c r="J1468" s="12">
        <f>IF(ISNUMBER(H1468),ABS(F1468-C1468),"")</f>
        <v/>
      </c>
      <c r="K1468" s="12">
        <f>IF(ISNUMBER(H1468),ABS(G1468-C1468),"")</f>
        <v/>
      </c>
      <c r="L1468" s="11">
        <f>IF(A1468="","",IF(A1468=A1467,L1467+1,1))</f>
        <v/>
      </c>
      <c r="M1468" s="12">
        <f>IF(A1468="","",IF(L1468=1,IF(ISNUMBER(C1468),C1468,""),IF(ISNUMBER(C1468),IF(ISNUMBER(M1467),$Q$2*C1468+(1-$Q$2)*M1467,C1468),M1467)))</f>
        <v/>
      </c>
      <c r="N1468" s="11">
        <f>IF(A1468="","",IF(L1468=1,N1467+1,N1467))</f>
        <v/>
      </c>
    </row>
    <row r="1469">
      <c r="A1469" s="10" t="n"/>
      <c r="B1469" s="10" t="n"/>
      <c r="C1469" s="10" t="n"/>
      <c r="D1469" s="10" t="n"/>
      <c r="E1469" s="11">
        <f>IF(A1469="","",IF(L1469-$Q$1&lt;1,"",IF(ISNUMBER(INDEX($C$5:$C$2004,(ROW()-4-$Q$1))),INDEX($C$5:$C$2004,(ROW()-4-$Q$1)),"")))</f>
        <v/>
      </c>
      <c r="F1469" s="12">
        <f>IF(A1469="","",IF(L1469-$Q$1-3&lt;1,"",IF(COUNT(INDEX($C$5:$C$2004,(ROW()-4-$Q$1)-3):INDEX($C$5:$C$2004,(ROW()-4-$Q$1)))=4,AVERAGE(INDEX($C$5:$C$2004,(ROW()-4-$Q$1)-3):INDEX($C$5:$C$2004,(ROW()-4-$Q$1))),"")))</f>
        <v/>
      </c>
      <c r="G1469" s="12">
        <f>IF(A1469="","",IF(L1469-$Q$1&lt;1,"",IF(ISNUMBER(INDEX($M$5:$M$2004,(ROW()-4-$Q$1))),INDEX($M$5:$M$2004,(ROW()-4-$Q$1)),"")))</f>
        <v/>
      </c>
      <c r="H1469" s="11">
        <f>IF(AND(ISNUMBER(C1469),ISNUMBER(D1469),ISNUMBER(E1469),ISNUMBER(F1469),ISNUMBER(G1469)),ABS(D1469-C1469),"")</f>
        <v/>
      </c>
      <c r="I1469" s="11">
        <f>IF(ISNUMBER(H1469),ABS(E1469-C1469),"")</f>
        <v/>
      </c>
      <c r="J1469" s="12">
        <f>IF(ISNUMBER(H1469),ABS(F1469-C1469),"")</f>
        <v/>
      </c>
      <c r="K1469" s="12">
        <f>IF(ISNUMBER(H1469),ABS(G1469-C1469),"")</f>
        <v/>
      </c>
      <c r="L1469" s="11">
        <f>IF(A1469="","",IF(A1469=A1468,L1468+1,1))</f>
        <v/>
      </c>
      <c r="M1469" s="12">
        <f>IF(A1469="","",IF(L1469=1,IF(ISNUMBER(C1469),C1469,""),IF(ISNUMBER(C1469),IF(ISNUMBER(M1468),$Q$2*C1469+(1-$Q$2)*M1468,C1469),M1468)))</f>
        <v/>
      </c>
      <c r="N1469" s="11">
        <f>IF(A1469="","",IF(L1469=1,N1468+1,N1468))</f>
        <v/>
      </c>
    </row>
    <row r="1470">
      <c r="A1470" s="10" t="n"/>
      <c r="B1470" s="10" t="n"/>
      <c r="C1470" s="10" t="n"/>
      <c r="D1470" s="10" t="n"/>
      <c r="E1470" s="11">
        <f>IF(A1470="","",IF(L1470-$Q$1&lt;1,"",IF(ISNUMBER(INDEX($C$5:$C$2004,(ROW()-4-$Q$1))),INDEX($C$5:$C$2004,(ROW()-4-$Q$1)),"")))</f>
        <v/>
      </c>
      <c r="F1470" s="12">
        <f>IF(A1470="","",IF(L1470-$Q$1-3&lt;1,"",IF(COUNT(INDEX($C$5:$C$2004,(ROW()-4-$Q$1)-3):INDEX($C$5:$C$2004,(ROW()-4-$Q$1)))=4,AVERAGE(INDEX($C$5:$C$2004,(ROW()-4-$Q$1)-3):INDEX($C$5:$C$2004,(ROW()-4-$Q$1))),"")))</f>
        <v/>
      </c>
      <c r="G1470" s="12">
        <f>IF(A1470="","",IF(L1470-$Q$1&lt;1,"",IF(ISNUMBER(INDEX($M$5:$M$2004,(ROW()-4-$Q$1))),INDEX($M$5:$M$2004,(ROW()-4-$Q$1)),"")))</f>
        <v/>
      </c>
      <c r="H1470" s="11">
        <f>IF(AND(ISNUMBER(C1470),ISNUMBER(D1470),ISNUMBER(E1470),ISNUMBER(F1470),ISNUMBER(G1470)),ABS(D1470-C1470),"")</f>
        <v/>
      </c>
      <c r="I1470" s="11">
        <f>IF(ISNUMBER(H1470),ABS(E1470-C1470),"")</f>
        <v/>
      </c>
      <c r="J1470" s="12">
        <f>IF(ISNUMBER(H1470),ABS(F1470-C1470),"")</f>
        <v/>
      </c>
      <c r="K1470" s="12">
        <f>IF(ISNUMBER(H1470),ABS(G1470-C1470),"")</f>
        <v/>
      </c>
      <c r="L1470" s="11">
        <f>IF(A1470="","",IF(A1470=A1469,L1469+1,1))</f>
        <v/>
      </c>
      <c r="M1470" s="12">
        <f>IF(A1470="","",IF(L1470=1,IF(ISNUMBER(C1470),C1470,""),IF(ISNUMBER(C1470),IF(ISNUMBER(M1469),$Q$2*C1470+(1-$Q$2)*M1469,C1470),M1469)))</f>
        <v/>
      </c>
      <c r="N1470" s="11">
        <f>IF(A1470="","",IF(L1470=1,N1469+1,N1469))</f>
        <v/>
      </c>
    </row>
    <row r="1471">
      <c r="A1471" s="10" t="n"/>
      <c r="B1471" s="10" t="n"/>
      <c r="C1471" s="10" t="n"/>
      <c r="D1471" s="10" t="n"/>
      <c r="E1471" s="11">
        <f>IF(A1471="","",IF(L1471-$Q$1&lt;1,"",IF(ISNUMBER(INDEX($C$5:$C$2004,(ROW()-4-$Q$1))),INDEX($C$5:$C$2004,(ROW()-4-$Q$1)),"")))</f>
        <v/>
      </c>
      <c r="F1471" s="12">
        <f>IF(A1471="","",IF(L1471-$Q$1-3&lt;1,"",IF(COUNT(INDEX($C$5:$C$2004,(ROW()-4-$Q$1)-3):INDEX($C$5:$C$2004,(ROW()-4-$Q$1)))=4,AVERAGE(INDEX($C$5:$C$2004,(ROW()-4-$Q$1)-3):INDEX($C$5:$C$2004,(ROW()-4-$Q$1))),"")))</f>
        <v/>
      </c>
      <c r="G1471" s="12">
        <f>IF(A1471="","",IF(L1471-$Q$1&lt;1,"",IF(ISNUMBER(INDEX($M$5:$M$2004,(ROW()-4-$Q$1))),INDEX($M$5:$M$2004,(ROW()-4-$Q$1)),"")))</f>
        <v/>
      </c>
      <c r="H1471" s="11">
        <f>IF(AND(ISNUMBER(C1471),ISNUMBER(D1471),ISNUMBER(E1471),ISNUMBER(F1471),ISNUMBER(G1471)),ABS(D1471-C1471),"")</f>
        <v/>
      </c>
      <c r="I1471" s="11">
        <f>IF(ISNUMBER(H1471),ABS(E1471-C1471),"")</f>
        <v/>
      </c>
      <c r="J1471" s="12">
        <f>IF(ISNUMBER(H1471),ABS(F1471-C1471),"")</f>
        <v/>
      </c>
      <c r="K1471" s="12">
        <f>IF(ISNUMBER(H1471),ABS(G1471-C1471),"")</f>
        <v/>
      </c>
      <c r="L1471" s="11">
        <f>IF(A1471="","",IF(A1471=A1470,L1470+1,1))</f>
        <v/>
      </c>
      <c r="M1471" s="12">
        <f>IF(A1471="","",IF(L1471=1,IF(ISNUMBER(C1471),C1471,""),IF(ISNUMBER(C1471),IF(ISNUMBER(M1470),$Q$2*C1471+(1-$Q$2)*M1470,C1471),M1470)))</f>
        <v/>
      </c>
      <c r="N1471" s="11">
        <f>IF(A1471="","",IF(L1471=1,N1470+1,N1470))</f>
        <v/>
      </c>
    </row>
    <row r="1472">
      <c r="A1472" s="10" t="n"/>
      <c r="B1472" s="10" t="n"/>
      <c r="C1472" s="10" t="n"/>
      <c r="D1472" s="10" t="n"/>
      <c r="E1472" s="11">
        <f>IF(A1472="","",IF(L1472-$Q$1&lt;1,"",IF(ISNUMBER(INDEX($C$5:$C$2004,(ROW()-4-$Q$1))),INDEX($C$5:$C$2004,(ROW()-4-$Q$1)),"")))</f>
        <v/>
      </c>
      <c r="F1472" s="12">
        <f>IF(A1472="","",IF(L1472-$Q$1-3&lt;1,"",IF(COUNT(INDEX($C$5:$C$2004,(ROW()-4-$Q$1)-3):INDEX($C$5:$C$2004,(ROW()-4-$Q$1)))=4,AVERAGE(INDEX($C$5:$C$2004,(ROW()-4-$Q$1)-3):INDEX($C$5:$C$2004,(ROW()-4-$Q$1))),"")))</f>
        <v/>
      </c>
      <c r="G1472" s="12">
        <f>IF(A1472="","",IF(L1472-$Q$1&lt;1,"",IF(ISNUMBER(INDEX($M$5:$M$2004,(ROW()-4-$Q$1))),INDEX($M$5:$M$2004,(ROW()-4-$Q$1)),"")))</f>
        <v/>
      </c>
      <c r="H1472" s="11">
        <f>IF(AND(ISNUMBER(C1472),ISNUMBER(D1472),ISNUMBER(E1472),ISNUMBER(F1472),ISNUMBER(G1472)),ABS(D1472-C1472),"")</f>
        <v/>
      </c>
      <c r="I1472" s="11">
        <f>IF(ISNUMBER(H1472),ABS(E1472-C1472),"")</f>
        <v/>
      </c>
      <c r="J1472" s="12">
        <f>IF(ISNUMBER(H1472),ABS(F1472-C1472),"")</f>
        <v/>
      </c>
      <c r="K1472" s="12">
        <f>IF(ISNUMBER(H1472),ABS(G1472-C1472),"")</f>
        <v/>
      </c>
      <c r="L1472" s="11">
        <f>IF(A1472="","",IF(A1472=A1471,L1471+1,1))</f>
        <v/>
      </c>
      <c r="M1472" s="12">
        <f>IF(A1472="","",IF(L1472=1,IF(ISNUMBER(C1472),C1472,""),IF(ISNUMBER(C1472),IF(ISNUMBER(M1471),$Q$2*C1472+(1-$Q$2)*M1471,C1472),M1471)))</f>
        <v/>
      </c>
      <c r="N1472" s="11">
        <f>IF(A1472="","",IF(L1472=1,N1471+1,N1471))</f>
        <v/>
      </c>
    </row>
    <row r="1473">
      <c r="A1473" s="10" t="n"/>
      <c r="B1473" s="10" t="n"/>
      <c r="C1473" s="10" t="n"/>
      <c r="D1473" s="10" t="n"/>
      <c r="E1473" s="11">
        <f>IF(A1473="","",IF(L1473-$Q$1&lt;1,"",IF(ISNUMBER(INDEX($C$5:$C$2004,(ROW()-4-$Q$1))),INDEX($C$5:$C$2004,(ROW()-4-$Q$1)),"")))</f>
        <v/>
      </c>
      <c r="F1473" s="12">
        <f>IF(A1473="","",IF(L1473-$Q$1-3&lt;1,"",IF(COUNT(INDEX($C$5:$C$2004,(ROW()-4-$Q$1)-3):INDEX($C$5:$C$2004,(ROW()-4-$Q$1)))=4,AVERAGE(INDEX($C$5:$C$2004,(ROW()-4-$Q$1)-3):INDEX($C$5:$C$2004,(ROW()-4-$Q$1))),"")))</f>
        <v/>
      </c>
      <c r="G1473" s="12">
        <f>IF(A1473="","",IF(L1473-$Q$1&lt;1,"",IF(ISNUMBER(INDEX($M$5:$M$2004,(ROW()-4-$Q$1))),INDEX($M$5:$M$2004,(ROW()-4-$Q$1)),"")))</f>
        <v/>
      </c>
      <c r="H1473" s="11">
        <f>IF(AND(ISNUMBER(C1473),ISNUMBER(D1473),ISNUMBER(E1473),ISNUMBER(F1473),ISNUMBER(G1473)),ABS(D1473-C1473),"")</f>
        <v/>
      </c>
      <c r="I1473" s="11">
        <f>IF(ISNUMBER(H1473),ABS(E1473-C1473),"")</f>
        <v/>
      </c>
      <c r="J1473" s="12">
        <f>IF(ISNUMBER(H1473),ABS(F1473-C1473),"")</f>
        <v/>
      </c>
      <c r="K1473" s="12">
        <f>IF(ISNUMBER(H1473),ABS(G1473-C1473),"")</f>
        <v/>
      </c>
      <c r="L1473" s="11">
        <f>IF(A1473="","",IF(A1473=A1472,L1472+1,1))</f>
        <v/>
      </c>
      <c r="M1473" s="12">
        <f>IF(A1473="","",IF(L1473=1,IF(ISNUMBER(C1473),C1473,""),IF(ISNUMBER(C1473),IF(ISNUMBER(M1472),$Q$2*C1473+(1-$Q$2)*M1472,C1473),M1472)))</f>
        <v/>
      </c>
      <c r="N1473" s="11">
        <f>IF(A1473="","",IF(L1473=1,N1472+1,N1472))</f>
        <v/>
      </c>
    </row>
    <row r="1474">
      <c r="A1474" s="10" t="n"/>
      <c r="B1474" s="10" t="n"/>
      <c r="C1474" s="10" t="n"/>
      <c r="D1474" s="10" t="n"/>
      <c r="E1474" s="11">
        <f>IF(A1474="","",IF(L1474-$Q$1&lt;1,"",IF(ISNUMBER(INDEX($C$5:$C$2004,(ROW()-4-$Q$1))),INDEX($C$5:$C$2004,(ROW()-4-$Q$1)),"")))</f>
        <v/>
      </c>
      <c r="F1474" s="12">
        <f>IF(A1474="","",IF(L1474-$Q$1-3&lt;1,"",IF(COUNT(INDEX($C$5:$C$2004,(ROW()-4-$Q$1)-3):INDEX($C$5:$C$2004,(ROW()-4-$Q$1)))=4,AVERAGE(INDEX($C$5:$C$2004,(ROW()-4-$Q$1)-3):INDEX($C$5:$C$2004,(ROW()-4-$Q$1))),"")))</f>
        <v/>
      </c>
      <c r="G1474" s="12">
        <f>IF(A1474="","",IF(L1474-$Q$1&lt;1,"",IF(ISNUMBER(INDEX($M$5:$M$2004,(ROW()-4-$Q$1))),INDEX($M$5:$M$2004,(ROW()-4-$Q$1)),"")))</f>
        <v/>
      </c>
      <c r="H1474" s="11">
        <f>IF(AND(ISNUMBER(C1474),ISNUMBER(D1474),ISNUMBER(E1474),ISNUMBER(F1474),ISNUMBER(G1474)),ABS(D1474-C1474),"")</f>
        <v/>
      </c>
      <c r="I1474" s="11">
        <f>IF(ISNUMBER(H1474),ABS(E1474-C1474),"")</f>
        <v/>
      </c>
      <c r="J1474" s="12">
        <f>IF(ISNUMBER(H1474),ABS(F1474-C1474),"")</f>
        <v/>
      </c>
      <c r="K1474" s="12">
        <f>IF(ISNUMBER(H1474),ABS(G1474-C1474),"")</f>
        <v/>
      </c>
      <c r="L1474" s="11">
        <f>IF(A1474="","",IF(A1474=A1473,L1473+1,1))</f>
        <v/>
      </c>
      <c r="M1474" s="12">
        <f>IF(A1474="","",IF(L1474=1,IF(ISNUMBER(C1474),C1474,""),IF(ISNUMBER(C1474),IF(ISNUMBER(M1473),$Q$2*C1474+(1-$Q$2)*M1473,C1474),M1473)))</f>
        <v/>
      </c>
      <c r="N1474" s="11">
        <f>IF(A1474="","",IF(L1474=1,N1473+1,N1473))</f>
        <v/>
      </c>
    </row>
    <row r="1475">
      <c r="A1475" s="10" t="n"/>
      <c r="B1475" s="10" t="n"/>
      <c r="C1475" s="10" t="n"/>
      <c r="D1475" s="10" t="n"/>
      <c r="E1475" s="11">
        <f>IF(A1475="","",IF(L1475-$Q$1&lt;1,"",IF(ISNUMBER(INDEX($C$5:$C$2004,(ROW()-4-$Q$1))),INDEX($C$5:$C$2004,(ROW()-4-$Q$1)),"")))</f>
        <v/>
      </c>
      <c r="F1475" s="12">
        <f>IF(A1475="","",IF(L1475-$Q$1-3&lt;1,"",IF(COUNT(INDEX($C$5:$C$2004,(ROW()-4-$Q$1)-3):INDEX($C$5:$C$2004,(ROW()-4-$Q$1)))=4,AVERAGE(INDEX($C$5:$C$2004,(ROW()-4-$Q$1)-3):INDEX($C$5:$C$2004,(ROW()-4-$Q$1))),"")))</f>
        <v/>
      </c>
      <c r="G1475" s="12">
        <f>IF(A1475="","",IF(L1475-$Q$1&lt;1,"",IF(ISNUMBER(INDEX($M$5:$M$2004,(ROW()-4-$Q$1))),INDEX($M$5:$M$2004,(ROW()-4-$Q$1)),"")))</f>
        <v/>
      </c>
      <c r="H1475" s="11">
        <f>IF(AND(ISNUMBER(C1475),ISNUMBER(D1475),ISNUMBER(E1475),ISNUMBER(F1475),ISNUMBER(G1475)),ABS(D1475-C1475),"")</f>
        <v/>
      </c>
      <c r="I1475" s="11">
        <f>IF(ISNUMBER(H1475),ABS(E1475-C1475),"")</f>
        <v/>
      </c>
      <c r="J1475" s="12">
        <f>IF(ISNUMBER(H1475),ABS(F1475-C1475),"")</f>
        <v/>
      </c>
      <c r="K1475" s="12">
        <f>IF(ISNUMBER(H1475),ABS(G1475-C1475),"")</f>
        <v/>
      </c>
      <c r="L1475" s="11">
        <f>IF(A1475="","",IF(A1475=A1474,L1474+1,1))</f>
        <v/>
      </c>
      <c r="M1475" s="12">
        <f>IF(A1475="","",IF(L1475=1,IF(ISNUMBER(C1475),C1475,""),IF(ISNUMBER(C1475),IF(ISNUMBER(M1474),$Q$2*C1475+(1-$Q$2)*M1474,C1475),M1474)))</f>
        <v/>
      </c>
      <c r="N1475" s="11">
        <f>IF(A1475="","",IF(L1475=1,N1474+1,N1474))</f>
        <v/>
      </c>
    </row>
    <row r="1476">
      <c r="A1476" s="10" t="n"/>
      <c r="B1476" s="10" t="n"/>
      <c r="C1476" s="10" t="n"/>
      <c r="D1476" s="10" t="n"/>
      <c r="E1476" s="11">
        <f>IF(A1476="","",IF(L1476-$Q$1&lt;1,"",IF(ISNUMBER(INDEX($C$5:$C$2004,(ROW()-4-$Q$1))),INDEX($C$5:$C$2004,(ROW()-4-$Q$1)),"")))</f>
        <v/>
      </c>
      <c r="F1476" s="12">
        <f>IF(A1476="","",IF(L1476-$Q$1-3&lt;1,"",IF(COUNT(INDEX($C$5:$C$2004,(ROW()-4-$Q$1)-3):INDEX($C$5:$C$2004,(ROW()-4-$Q$1)))=4,AVERAGE(INDEX($C$5:$C$2004,(ROW()-4-$Q$1)-3):INDEX($C$5:$C$2004,(ROW()-4-$Q$1))),"")))</f>
        <v/>
      </c>
      <c r="G1476" s="12">
        <f>IF(A1476="","",IF(L1476-$Q$1&lt;1,"",IF(ISNUMBER(INDEX($M$5:$M$2004,(ROW()-4-$Q$1))),INDEX($M$5:$M$2004,(ROW()-4-$Q$1)),"")))</f>
        <v/>
      </c>
      <c r="H1476" s="11">
        <f>IF(AND(ISNUMBER(C1476),ISNUMBER(D1476),ISNUMBER(E1476),ISNUMBER(F1476),ISNUMBER(G1476)),ABS(D1476-C1476),"")</f>
        <v/>
      </c>
      <c r="I1476" s="11">
        <f>IF(ISNUMBER(H1476),ABS(E1476-C1476),"")</f>
        <v/>
      </c>
      <c r="J1476" s="12">
        <f>IF(ISNUMBER(H1476),ABS(F1476-C1476),"")</f>
        <v/>
      </c>
      <c r="K1476" s="12">
        <f>IF(ISNUMBER(H1476),ABS(G1476-C1476),"")</f>
        <v/>
      </c>
      <c r="L1476" s="11">
        <f>IF(A1476="","",IF(A1476=A1475,L1475+1,1))</f>
        <v/>
      </c>
      <c r="M1476" s="12">
        <f>IF(A1476="","",IF(L1476=1,IF(ISNUMBER(C1476),C1476,""),IF(ISNUMBER(C1476),IF(ISNUMBER(M1475),$Q$2*C1476+(1-$Q$2)*M1475,C1476),M1475)))</f>
        <v/>
      </c>
      <c r="N1476" s="11">
        <f>IF(A1476="","",IF(L1476=1,N1475+1,N1475))</f>
        <v/>
      </c>
    </row>
    <row r="1477">
      <c r="A1477" s="10" t="n"/>
      <c r="B1477" s="10" t="n"/>
      <c r="C1477" s="10" t="n"/>
      <c r="D1477" s="10" t="n"/>
      <c r="E1477" s="11">
        <f>IF(A1477="","",IF(L1477-$Q$1&lt;1,"",IF(ISNUMBER(INDEX($C$5:$C$2004,(ROW()-4-$Q$1))),INDEX($C$5:$C$2004,(ROW()-4-$Q$1)),"")))</f>
        <v/>
      </c>
      <c r="F1477" s="12">
        <f>IF(A1477="","",IF(L1477-$Q$1-3&lt;1,"",IF(COUNT(INDEX($C$5:$C$2004,(ROW()-4-$Q$1)-3):INDEX($C$5:$C$2004,(ROW()-4-$Q$1)))=4,AVERAGE(INDEX($C$5:$C$2004,(ROW()-4-$Q$1)-3):INDEX($C$5:$C$2004,(ROW()-4-$Q$1))),"")))</f>
        <v/>
      </c>
      <c r="G1477" s="12">
        <f>IF(A1477="","",IF(L1477-$Q$1&lt;1,"",IF(ISNUMBER(INDEX($M$5:$M$2004,(ROW()-4-$Q$1))),INDEX($M$5:$M$2004,(ROW()-4-$Q$1)),"")))</f>
        <v/>
      </c>
      <c r="H1477" s="11">
        <f>IF(AND(ISNUMBER(C1477),ISNUMBER(D1477),ISNUMBER(E1477),ISNUMBER(F1477),ISNUMBER(G1477)),ABS(D1477-C1477),"")</f>
        <v/>
      </c>
      <c r="I1477" s="11">
        <f>IF(ISNUMBER(H1477),ABS(E1477-C1477),"")</f>
        <v/>
      </c>
      <c r="J1477" s="12">
        <f>IF(ISNUMBER(H1477),ABS(F1477-C1477),"")</f>
        <v/>
      </c>
      <c r="K1477" s="12">
        <f>IF(ISNUMBER(H1477),ABS(G1477-C1477),"")</f>
        <v/>
      </c>
      <c r="L1477" s="11">
        <f>IF(A1477="","",IF(A1477=A1476,L1476+1,1))</f>
        <v/>
      </c>
      <c r="M1477" s="12">
        <f>IF(A1477="","",IF(L1477=1,IF(ISNUMBER(C1477),C1477,""),IF(ISNUMBER(C1477),IF(ISNUMBER(M1476),$Q$2*C1477+(1-$Q$2)*M1476,C1477),M1476)))</f>
        <v/>
      </c>
      <c r="N1477" s="11">
        <f>IF(A1477="","",IF(L1477=1,N1476+1,N1476))</f>
        <v/>
      </c>
    </row>
    <row r="1478">
      <c r="A1478" s="10" t="n"/>
      <c r="B1478" s="10" t="n"/>
      <c r="C1478" s="10" t="n"/>
      <c r="D1478" s="10" t="n"/>
      <c r="E1478" s="11">
        <f>IF(A1478="","",IF(L1478-$Q$1&lt;1,"",IF(ISNUMBER(INDEX($C$5:$C$2004,(ROW()-4-$Q$1))),INDEX($C$5:$C$2004,(ROW()-4-$Q$1)),"")))</f>
        <v/>
      </c>
      <c r="F1478" s="12">
        <f>IF(A1478="","",IF(L1478-$Q$1-3&lt;1,"",IF(COUNT(INDEX($C$5:$C$2004,(ROW()-4-$Q$1)-3):INDEX($C$5:$C$2004,(ROW()-4-$Q$1)))=4,AVERAGE(INDEX($C$5:$C$2004,(ROW()-4-$Q$1)-3):INDEX($C$5:$C$2004,(ROW()-4-$Q$1))),"")))</f>
        <v/>
      </c>
      <c r="G1478" s="12">
        <f>IF(A1478="","",IF(L1478-$Q$1&lt;1,"",IF(ISNUMBER(INDEX($M$5:$M$2004,(ROW()-4-$Q$1))),INDEX($M$5:$M$2004,(ROW()-4-$Q$1)),"")))</f>
        <v/>
      </c>
      <c r="H1478" s="11">
        <f>IF(AND(ISNUMBER(C1478),ISNUMBER(D1478),ISNUMBER(E1478),ISNUMBER(F1478),ISNUMBER(G1478)),ABS(D1478-C1478),"")</f>
        <v/>
      </c>
      <c r="I1478" s="11">
        <f>IF(ISNUMBER(H1478),ABS(E1478-C1478),"")</f>
        <v/>
      </c>
      <c r="J1478" s="12">
        <f>IF(ISNUMBER(H1478),ABS(F1478-C1478),"")</f>
        <v/>
      </c>
      <c r="K1478" s="12">
        <f>IF(ISNUMBER(H1478),ABS(G1478-C1478),"")</f>
        <v/>
      </c>
      <c r="L1478" s="11">
        <f>IF(A1478="","",IF(A1478=A1477,L1477+1,1))</f>
        <v/>
      </c>
      <c r="M1478" s="12">
        <f>IF(A1478="","",IF(L1478=1,IF(ISNUMBER(C1478),C1478,""),IF(ISNUMBER(C1478),IF(ISNUMBER(M1477),$Q$2*C1478+(1-$Q$2)*M1477,C1478),M1477)))</f>
        <v/>
      </c>
      <c r="N1478" s="11">
        <f>IF(A1478="","",IF(L1478=1,N1477+1,N1477))</f>
        <v/>
      </c>
    </row>
    <row r="1479">
      <c r="A1479" s="10" t="n"/>
      <c r="B1479" s="10" t="n"/>
      <c r="C1479" s="10" t="n"/>
      <c r="D1479" s="10" t="n"/>
      <c r="E1479" s="11">
        <f>IF(A1479="","",IF(L1479-$Q$1&lt;1,"",IF(ISNUMBER(INDEX($C$5:$C$2004,(ROW()-4-$Q$1))),INDEX($C$5:$C$2004,(ROW()-4-$Q$1)),"")))</f>
        <v/>
      </c>
      <c r="F1479" s="12">
        <f>IF(A1479="","",IF(L1479-$Q$1-3&lt;1,"",IF(COUNT(INDEX($C$5:$C$2004,(ROW()-4-$Q$1)-3):INDEX($C$5:$C$2004,(ROW()-4-$Q$1)))=4,AVERAGE(INDEX($C$5:$C$2004,(ROW()-4-$Q$1)-3):INDEX($C$5:$C$2004,(ROW()-4-$Q$1))),"")))</f>
        <v/>
      </c>
      <c r="G1479" s="12">
        <f>IF(A1479="","",IF(L1479-$Q$1&lt;1,"",IF(ISNUMBER(INDEX($M$5:$M$2004,(ROW()-4-$Q$1))),INDEX($M$5:$M$2004,(ROW()-4-$Q$1)),"")))</f>
        <v/>
      </c>
      <c r="H1479" s="11">
        <f>IF(AND(ISNUMBER(C1479),ISNUMBER(D1479),ISNUMBER(E1479),ISNUMBER(F1479),ISNUMBER(G1479)),ABS(D1479-C1479),"")</f>
        <v/>
      </c>
      <c r="I1479" s="11">
        <f>IF(ISNUMBER(H1479),ABS(E1479-C1479),"")</f>
        <v/>
      </c>
      <c r="J1479" s="12">
        <f>IF(ISNUMBER(H1479),ABS(F1479-C1479),"")</f>
        <v/>
      </c>
      <c r="K1479" s="12">
        <f>IF(ISNUMBER(H1479),ABS(G1479-C1479),"")</f>
        <v/>
      </c>
      <c r="L1479" s="11">
        <f>IF(A1479="","",IF(A1479=A1478,L1478+1,1))</f>
        <v/>
      </c>
      <c r="M1479" s="12">
        <f>IF(A1479="","",IF(L1479=1,IF(ISNUMBER(C1479),C1479,""),IF(ISNUMBER(C1479),IF(ISNUMBER(M1478),$Q$2*C1479+(1-$Q$2)*M1478,C1479),M1478)))</f>
        <v/>
      </c>
      <c r="N1479" s="11">
        <f>IF(A1479="","",IF(L1479=1,N1478+1,N1478))</f>
        <v/>
      </c>
    </row>
    <row r="1480">
      <c r="A1480" s="10" t="n"/>
      <c r="B1480" s="10" t="n"/>
      <c r="C1480" s="10" t="n"/>
      <c r="D1480" s="10" t="n"/>
      <c r="E1480" s="11">
        <f>IF(A1480="","",IF(L1480-$Q$1&lt;1,"",IF(ISNUMBER(INDEX($C$5:$C$2004,(ROW()-4-$Q$1))),INDEX($C$5:$C$2004,(ROW()-4-$Q$1)),"")))</f>
        <v/>
      </c>
      <c r="F1480" s="12">
        <f>IF(A1480="","",IF(L1480-$Q$1-3&lt;1,"",IF(COUNT(INDEX($C$5:$C$2004,(ROW()-4-$Q$1)-3):INDEX($C$5:$C$2004,(ROW()-4-$Q$1)))=4,AVERAGE(INDEX($C$5:$C$2004,(ROW()-4-$Q$1)-3):INDEX($C$5:$C$2004,(ROW()-4-$Q$1))),"")))</f>
        <v/>
      </c>
      <c r="G1480" s="12">
        <f>IF(A1480="","",IF(L1480-$Q$1&lt;1,"",IF(ISNUMBER(INDEX($M$5:$M$2004,(ROW()-4-$Q$1))),INDEX($M$5:$M$2004,(ROW()-4-$Q$1)),"")))</f>
        <v/>
      </c>
      <c r="H1480" s="11">
        <f>IF(AND(ISNUMBER(C1480),ISNUMBER(D1480),ISNUMBER(E1480),ISNUMBER(F1480),ISNUMBER(G1480)),ABS(D1480-C1480),"")</f>
        <v/>
      </c>
      <c r="I1480" s="11">
        <f>IF(ISNUMBER(H1480),ABS(E1480-C1480),"")</f>
        <v/>
      </c>
      <c r="J1480" s="12">
        <f>IF(ISNUMBER(H1480),ABS(F1480-C1480),"")</f>
        <v/>
      </c>
      <c r="K1480" s="12">
        <f>IF(ISNUMBER(H1480),ABS(G1480-C1480),"")</f>
        <v/>
      </c>
      <c r="L1480" s="11">
        <f>IF(A1480="","",IF(A1480=A1479,L1479+1,1))</f>
        <v/>
      </c>
      <c r="M1480" s="12">
        <f>IF(A1480="","",IF(L1480=1,IF(ISNUMBER(C1480),C1480,""),IF(ISNUMBER(C1480),IF(ISNUMBER(M1479),$Q$2*C1480+(1-$Q$2)*M1479,C1480),M1479)))</f>
        <v/>
      </c>
      <c r="N1480" s="11">
        <f>IF(A1480="","",IF(L1480=1,N1479+1,N1479))</f>
        <v/>
      </c>
    </row>
    <row r="1481">
      <c r="A1481" s="10" t="n"/>
      <c r="B1481" s="10" t="n"/>
      <c r="C1481" s="10" t="n"/>
      <c r="D1481" s="10" t="n"/>
      <c r="E1481" s="11">
        <f>IF(A1481="","",IF(L1481-$Q$1&lt;1,"",IF(ISNUMBER(INDEX($C$5:$C$2004,(ROW()-4-$Q$1))),INDEX($C$5:$C$2004,(ROW()-4-$Q$1)),"")))</f>
        <v/>
      </c>
      <c r="F1481" s="12">
        <f>IF(A1481="","",IF(L1481-$Q$1-3&lt;1,"",IF(COUNT(INDEX($C$5:$C$2004,(ROW()-4-$Q$1)-3):INDEX($C$5:$C$2004,(ROW()-4-$Q$1)))=4,AVERAGE(INDEX($C$5:$C$2004,(ROW()-4-$Q$1)-3):INDEX($C$5:$C$2004,(ROW()-4-$Q$1))),"")))</f>
        <v/>
      </c>
      <c r="G1481" s="12">
        <f>IF(A1481="","",IF(L1481-$Q$1&lt;1,"",IF(ISNUMBER(INDEX($M$5:$M$2004,(ROW()-4-$Q$1))),INDEX($M$5:$M$2004,(ROW()-4-$Q$1)),"")))</f>
        <v/>
      </c>
      <c r="H1481" s="11">
        <f>IF(AND(ISNUMBER(C1481),ISNUMBER(D1481),ISNUMBER(E1481),ISNUMBER(F1481),ISNUMBER(G1481)),ABS(D1481-C1481),"")</f>
        <v/>
      </c>
      <c r="I1481" s="11">
        <f>IF(ISNUMBER(H1481),ABS(E1481-C1481),"")</f>
        <v/>
      </c>
      <c r="J1481" s="12">
        <f>IF(ISNUMBER(H1481),ABS(F1481-C1481),"")</f>
        <v/>
      </c>
      <c r="K1481" s="12">
        <f>IF(ISNUMBER(H1481),ABS(G1481-C1481),"")</f>
        <v/>
      </c>
      <c r="L1481" s="11">
        <f>IF(A1481="","",IF(A1481=A1480,L1480+1,1))</f>
        <v/>
      </c>
      <c r="M1481" s="12">
        <f>IF(A1481="","",IF(L1481=1,IF(ISNUMBER(C1481),C1481,""),IF(ISNUMBER(C1481),IF(ISNUMBER(M1480),$Q$2*C1481+(1-$Q$2)*M1480,C1481),M1480)))</f>
        <v/>
      </c>
      <c r="N1481" s="11">
        <f>IF(A1481="","",IF(L1481=1,N1480+1,N1480))</f>
        <v/>
      </c>
    </row>
    <row r="1482">
      <c r="A1482" s="10" t="n"/>
      <c r="B1482" s="10" t="n"/>
      <c r="C1482" s="10" t="n"/>
      <c r="D1482" s="10" t="n"/>
      <c r="E1482" s="11">
        <f>IF(A1482="","",IF(L1482-$Q$1&lt;1,"",IF(ISNUMBER(INDEX($C$5:$C$2004,(ROW()-4-$Q$1))),INDEX($C$5:$C$2004,(ROW()-4-$Q$1)),"")))</f>
        <v/>
      </c>
      <c r="F1482" s="12">
        <f>IF(A1482="","",IF(L1482-$Q$1-3&lt;1,"",IF(COUNT(INDEX($C$5:$C$2004,(ROW()-4-$Q$1)-3):INDEX($C$5:$C$2004,(ROW()-4-$Q$1)))=4,AVERAGE(INDEX($C$5:$C$2004,(ROW()-4-$Q$1)-3):INDEX($C$5:$C$2004,(ROW()-4-$Q$1))),"")))</f>
        <v/>
      </c>
      <c r="G1482" s="12">
        <f>IF(A1482="","",IF(L1482-$Q$1&lt;1,"",IF(ISNUMBER(INDEX($M$5:$M$2004,(ROW()-4-$Q$1))),INDEX($M$5:$M$2004,(ROW()-4-$Q$1)),"")))</f>
        <v/>
      </c>
      <c r="H1482" s="11">
        <f>IF(AND(ISNUMBER(C1482),ISNUMBER(D1482),ISNUMBER(E1482),ISNUMBER(F1482),ISNUMBER(G1482)),ABS(D1482-C1482),"")</f>
        <v/>
      </c>
      <c r="I1482" s="11">
        <f>IF(ISNUMBER(H1482),ABS(E1482-C1482),"")</f>
        <v/>
      </c>
      <c r="J1482" s="12">
        <f>IF(ISNUMBER(H1482),ABS(F1482-C1482),"")</f>
        <v/>
      </c>
      <c r="K1482" s="12">
        <f>IF(ISNUMBER(H1482),ABS(G1482-C1482),"")</f>
        <v/>
      </c>
      <c r="L1482" s="11">
        <f>IF(A1482="","",IF(A1482=A1481,L1481+1,1))</f>
        <v/>
      </c>
      <c r="M1482" s="12">
        <f>IF(A1482="","",IF(L1482=1,IF(ISNUMBER(C1482),C1482,""),IF(ISNUMBER(C1482),IF(ISNUMBER(M1481),$Q$2*C1482+(1-$Q$2)*M1481,C1482),M1481)))</f>
        <v/>
      </c>
      <c r="N1482" s="11">
        <f>IF(A1482="","",IF(L1482=1,N1481+1,N1481))</f>
        <v/>
      </c>
    </row>
    <row r="1483">
      <c r="A1483" s="10" t="n"/>
      <c r="B1483" s="10" t="n"/>
      <c r="C1483" s="10" t="n"/>
      <c r="D1483" s="10" t="n"/>
      <c r="E1483" s="11">
        <f>IF(A1483="","",IF(L1483-$Q$1&lt;1,"",IF(ISNUMBER(INDEX($C$5:$C$2004,(ROW()-4-$Q$1))),INDEX($C$5:$C$2004,(ROW()-4-$Q$1)),"")))</f>
        <v/>
      </c>
      <c r="F1483" s="12">
        <f>IF(A1483="","",IF(L1483-$Q$1-3&lt;1,"",IF(COUNT(INDEX($C$5:$C$2004,(ROW()-4-$Q$1)-3):INDEX($C$5:$C$2004,(ROW()-4-$Q$1)))=4,AVERAGE(INDEX($C$5:$C$2004,(ROW()-4-$Q$1)-3):INDEX($C$5:$C$2004,(ROW()-4-$Q$1))),"")))</f>
        <v/>
      </c>
      <c r="G1483" s="12">
        <f>IF(A1483="","",IF(L1483-$Q$1&lt;1,"",IF(ISNUMBER(INDEX($M$5:$M$2004,(ROW()-4-$Q$1))),INDEX($M$5:$M$2004,(ROW()-4-$Q$1)),"")))</f>
        <v/>
      </c>
      <c r="H1483" s="11">
        <f>IF(AND(ISNUMBER(C1483),ISNUMBER(D1483),ISNUMBER(E1483),ISNUMBER(F1483),ISNUMBER(G1483)),ABS(D1483-C1483),"")</f>
        <v/>
      </c>
      <c r="I1483" s="11">
        <f>IF(ISNUMBER(H1483),ABS(E1483-C1483),"")</f>
        <v/>
      </c>
      <c r="J1483" s="12">
        <f>IF(ISNUMBER(H1483),ABS(F1483-C1483),"")</f>
        <v/>
      </c>
      <c r="K1483" s="12">
        <f>IF(ISNUMBER(H1483),ABS(G1483-C1483),"")</f>
        <v/>
      </c>
      <c r="L1483" s="11">
        <f>IF(A1483="","",IF(A1483=A1482,L1482+1,1))</f>
        <v/>
      </c>
      <c r="M1483" s="12">
        <f>IF(A1483="","",IF(L1483=1,IF(ISNUMBER(C1483),C1483,""),IF(ISNUMBER(C1483),IF(ISNUMBER(M1482),$Q$2*C1483+(1-$Q$2)*M1482,C1483),M1482)))</f>
        <v/>
      </c>
      <c r="N1483" s="11">
        <f>IF(A1483="","",IF(L1483=1,N1482+1,N1482))</f>
        <v/>
      </c>
    </row>
    <row r="1484">
      <c r="A1484" s="10" t="n"/>
      <c r="B1484" s="10" t="n"/>
      <c r="C1484" s="10" t="n"/>
      <c r="D1484" s="10" t="n"/>
      <c r="E1484" s="11">
        <f>IF(A1484="","",IF(L1484-$Q$1&lt;1,"",IF(ISNUMBER(INDEX($C$5:$C$2004,(ROW()-4-$Q$1))),INDEX($C$5:$C$2004,(ROW()-4-$Q$1)),"")))</f>
        <v/>
      </c>
      <c r="F1484" s="12">
        <f>IF(A1484="","",IF(L1484-$Q$1-3&lt;1,"",IF(COUNT(INDEX($C$5:$C$2004,(ROW()-4-$Q$1)-3):INDEX($C$5:$C$2004,(ROW()-4-$Q$1)))=4,AVERAGE(INDEX($C$5:$C$2004,(ROW()-4-$Q$1)-3):INDEX($C$5:$C$2004,(ROW()-4-$Q$1))),"")))</f>
        <v/>
      </c>
      <c r="G1484" s="12">
        <f>IF(A1484="","",IF(L1484-$Q$1&lt;1,"",IF(ISNUMBER(INDEX($M$5:$M$2004,(ROW()-4-$Q$1))),INDEX($M$5:$M$2004,(ROW()-4-$Q$1)),"")))</f>
        <v/>
      </c>
      <c r="H1484" s="11">
        <f>IF(AND(ISNUMBER(C1484),ISNUMBER(D1484),ISNUMBER(E1484),ISNUMBER(F1484),ISNUMBER(G1484)),ABS(D1484-C1484),"")</f>
        <v/>
      </c>
      <c r="I1484" s="11">
        <f>IF(ISNUMBER(H1484),ABS(E1484-C1484),"")</f>
        <v/>
      </c>
      <c r="J1484" s="12">
        <f>IF(ISNUMBER(H1484),ABS(F1484-C1484),"")</f>
        <v/>
      </c>
      <c r="K1484" s="12">
        <f>IF(ISNUMBER(H1484),ABS(G1484-C1484),"")</f>
        <v/>
      </c>
      <c r="L1484" s="11">
        <f>IF(A1484="","",IF(A1484=A1483,L1483+1,1))</f>
        <v/>
      </c>
      <c r="M1484" s="12">
        <f>IF(A1484="","",IF(L1484=1,IF(ISNUMBER(C1484),C1484,""),IF(ISNUMBER(C1484),IF(ISNUMBER(M1483),$Q$2*C1484+(1-$Q$2)*M1483,C1484),M1483)))</f>
        <v/>
      </c>
      <c r="N1484" s="11">
        <f>IF(A1484="","",IF(L1484=1,N1483+1,N1483))</f>
        <v/>
      </c>
    </row>
    <row r="1485">
      <c r="A1485" s="10" t="n"/>
      <c r="B1485" s="10" t="n"/>
      <c r="C1485" s="10" t="n"/>
      <c r="D1485" s="10" t="n"/>
      <c r="E1485" s="11">
        <f>IF(A1485="","",IF(L1485-$Q$1&lt;1,"",IF(ISNUMBER(INDEX($C$5:$C$2004,(ROW()-4-$Q$1))),INDEX($C$5:$C$2004,(ROW()-4-$Q$1)),"")))</f>
        <v/>
      </c>
      <c r="F1485" s="12">
        <f>IF(A1485="","",IF(L1485-$Q$1-3&lt;1,"",IF(COUNT(INDEX($C$5:$C$2004,(ROW()-4-$Q$1)-3):INDEX($C$5:$C$2004,(ROW()-4-$Q$1)))=4,AVERAGE(INDEX($C$5:$C$2004,(ROW()-4-$Q$1)-3):INDEX($C$5:$C$2004,(ROW()-4-$Q$1))),"")))</f>
        <v/>
      </c>
      <c r="G1485" s="12">
        <f>IF(A1485="","",IF(L1485-$Q$1&lt;1,"",IF(ISNUMBER(INDEX($M$5:$M$2004,(ROW()-4-$Q$1))),INDEX($M$5:$M$2004,(ROW()-4-$Q$1)),"")))</f>
        <v/>
      </c>
      <c r="H1485" s="11">
        <f>IF(AND(ISNUMBER(C1485),ISNUMBER(D1485),ISNUMBER(E1485),ISNUMBER(F1485),ISNUMBER(G1485)),ABS(D1485-C1485),"")</f>
        <v/>
      </c>
      <c r="I1485" s="11">
        <f>IF(ISNUMBER(H1485),ABS(E1485-C1485),"")</f>
        <v/>
      </c>
      <c r="J1485" s="12">
        <f>IF(ISNUMBER(H1485),ABS(F1485-C1485),"")</f>
        <v/>
      </c>
      <c r="K1485" s="12">
        <f>IF(ISNUMBER(H1485),ABS(G1485-C1485),"")</f>
        <v/>
      </c>
      <c r="L1485" s="11">
        <f>IF(A1485="","",IF(A1485=A1484,L1484+1,1))</f>
        <v/>
      </c>
      <c r="M1485" s="12">
        <f>IF(A1485="","",IF(L1485=1,IF(ISNUMBER(C1485),C1485,""),IF(ISNUMBER(C1485),IF(ISNUMBER(M1484),$Q$2*C1485+(1-$Q$2)*M1484,C1485),M1484)))</f>
        <v/>
      </c>
      <c r="N1485" s="11">
        <f>IF(A1485="","",IF(L1485=1,N1484+1,N1484))</f>
        <v/>
      </c>
    </row>
    <row r="1486">
      <c r="A1486" s="10" t="n"/>
      <c r="B1486" s="10" t="n"/>
      <c r="C1486" s="10" t="n"/>
      <c r="D1486" s="10" t="n"/>
      <c r="E1486" s="11">
        <f>IF(A1486="","",IF(L1486-$Q$1&lt;1,"",IF(ISNUMBER(INDEX($C$5:$C$2004,(ROW()-4-$Q$1))),INDEX($C$5:$C$2004,(ROW()-4-$Q$1)),"")))</f>
        <v/>
      </c>
      <c r="F1486" s="12">
        <f>IF(A1486="","",IF(L1486-$Q$1-3&lt;1,"",IF(COUNT(INDEX($C$5:$C$2004,(ROW()-4-$Q$1)-3):INDEX($C$5:$C$2004,(ROW()-4-$Q$1)))=4,AVERAGE(INDEX($C$5:$C$2004,(ROW()-4-$Q$1)-3):INDEX($C$5:$C$2004,(ROW()-4-$Q$1))),"")))</f>
        <v/>
      </c>
      <c r="G1486" s="12">
        <f>IF(A1486="","",IF(L1486-$Q$1&lt;1,"",IF(ISNUMBER(INDEX($M$5:$M$2004,(ROW()-4-$Q$1))),INDEX($M$5:$M$2004,(ROW()-4-$Q$1)),"")))</f>
        <v/>
      </c>
      <c r="H1486" s="11">
        <f>IF(AND(ISNUMBER(C1486),ISNUMBER(D1486),ISNUMBER(E1486),ISNUMBER(F1486),ISNUMBER(G1486)),ABS(D1486-C1486),"")</f>
        <v/>
      </c>
      <c r="I1486" s="11">
        <f>IF(ISNUMBER(H1486),ABS(E1486-C1486),"")</f>
        <v/>
      </c>
      <c r="J1486" s="12">
        <f>IF(ISNUMBER(H1486),ABS(F1486-C1486),"")</f>
        <v/>
      </c>
      <c r="K1486" s="12">
        <f>IF(ISNUMBER(H1486),ABS(G1486-C1486),"")</f>
        <v/>
      </c>
      <c r="L1486" s="11">
        <f>IF(A1486="","",IF(A1486=A1485,L1485+1,1))</f>
        <v/>
      </c>
      <c r="M1486" s="12">
        <f>IF(A1486="","",IF(L1486=1,IF(ISNUMBER(C1486),C1486,""),IF(ISNUMBER(C1486),IF(ISNUMBER(M1485),$Q$2*C1486+(1-$Q$2)*M1485,C1486),M1485)))</f>
        <v/>
      </c>
      <c r="N1486" s="11">
        <f>IF(A1486="","",IF(L1486=1,N1485+1,N1485))</f>
        <v/>
      </c>
    </row>
    <row r="1487">
      <c r="A1487" s="10" t="n"/>
      <c r="B1487" s="10" t="n"/>
      <c r="C1487" s="10" t="n"/>
      <c r="D1487" s="10" t="n"/>
      <c r="E1487" s="11">
        <f>IF(A1487="","",IF(L1487-$Q$1&lt;1,"",IF(ISNUMBER(INDEX($C$5:$C$2004,(ROW()-4-$Q$1))),INDEX($C$5:$C$2004,(ROW()-4-$Q$1)),"")))</f>
        <v/>
      </c>
      <c r="F1487" s="12">
        <f>IF(A1487="","",IF(L1487-$Q$1-3&lt;1,"",IF(COUNT(INDEX($C$5:$C$2004,(ROW()-4-$Q$1)-3):INDEX($C$5:$C$2004,(ROW()-4-$Q$1)))=4,AVERAGE(INDEX($C$5:$C$2004,(ROW()-4-$Q$1)-3):INDEX($C$5:$C$2004,(ROW()-4-$Q$1))),"")))</f>
        <v/>
      </c>
      <c r="G1487" s="12">
        <f>IF(A1487="","",IF(L1487-$Q$1&lt;1,"",IF(ISNUMBER(INDEX($M$5:$M$2004,(ROW()-4-$Q$1))),INDEX($M$5:$M$2004,(ROW()-4-$Q$1)),"")))</f>
        <v/>
      </c>
      <c r="H1487" s="11">
        <f>IF(AND(ISNUMBER(C1487),ISNUMBER(D1487),ISNUMBER(E1487),ISNUMBER(F1487),ISNUMBER(G1487)),ABS(D1487-C1487),"")</f>
        <v/>
      </c>
      <c r="I1487" s="11">
        <f>IF(ISNUMBER(H1487),ABS(E1487-C1487),"")</f>
        <v/>
      </c>
      <c r="J1487" s="12">
        <f>IF(ISNUMBER(H1487),ABS(F1487-C1487),"")</f>
        <v/>
      </c>
      <c r="K1487" s="12">
        <f>IF(ISNUMBER(H1487),ABS(G1487-C1487),"")</f>
        <v/>
      </c>
      <c r="L1487" s="11">
        <f>IF(A1487="","",IF(A1487=A1486,L1486+1,1))</f>
        <v/>
      </c>
      <c r="M1487" s="12">
        <f>IF(A1487="","",IF(L1487=1,IF(ISNUMBER(C1487),C1487,""),IF(ISNUMBER(C1487),IF(ISNUMBER(M1486),$Q$2*C1487+(1-$Q$2)*M1486,C1487),M1486)))</f>
        <v/>
      </c>
      <c r="N1487" s="11">
        <f>IF(A1487="","",IF(L1487=1,N1486+1,N1486))</f>
        <v/>
      </c>
    </row>
    <row r="1488">
      <c r="A1488" s="10" t="n"/>
      <c r="B1488" s="10" t="n"/>
      <c r="C1488" s="10" t="n"/>
      <c r="D1488" s="10" t="n"/>
      <c r="E1488" s="11">
        <f>IF(A1488="","",IF(L1488-$Q$1&lt;1,"",IF(ISNUMBER(INDEX($C$5:$C$2004,(ROW()-4-$Q$1))),INDEX($C$5:$C$2004,(ROW()-4-$Q$1)),"")))</f>
        <v/>
      </c>
      <c r="F1488" s="12">
        <f>IF(A1488="","",IF(L1488-$Q$1-3&lt;1,"",IF(COUNT(INDEX($C$5:$C$2004,(ROW()-4-$Q$1)-3):INDEX($C$5:$C$2004,(ROW()-4-$Q$1)))=4,AVERAGE(INDEX($C$5:$C$2004,(ROW()-4-$Q$1)-3):INDEX($C$5:$C$2004,(ROW()-4-$Q$1))),"")))</f>
        <v/>
      </c>
      <c r="G1488" s="12">
        <f>IF(A1488="","",IF(L1488-$Q$1&lt;1,"",IF(ISNUMBER(INDEX($M$5:$M$2004,(ROW()-4-$Q$1))),INDEX($M$5:$M$2004,(ROW()-4-$Q$1)),"")))</f>
        <v/>
      </c>
      <c r="H1488" s="11">
        <f>IF(AND(ISNUMBER(C1488),ISNUMBER(D1488),ISNUMBER(E1488),ISNUMBER(F1488),ISNUMBER(G1488)),ABS(D1488-C1488),"")</f>
        <v/>
      </c>
      <c r="I1488" s="11">
        <f>IF(ISNUMBER(H1488),ABS(E1488-C1488),"")</f>
        <v/>
      </c>
      <c r="J1488" s="12">
        <f>IF(ISNUMBER(H1488),ABS(F1488-C1488),"")</f>
        <v/>
      </c>
      <c r="K1488" s="12">
        <f>IF(ISNUMBER(H1488),ABS(G1488-C1488),"")</f>
        <v/>
      </c>
      <c r="L1488" s="11">
        <f>IF(A1488="","",IF(A1488=A1487,L1487+1,1))</f>
        <v/>
      </c>
      <c r="M1488" s="12">
        <f>IF(A1488="","",IF(L1488=1,IF(ISNUMBER(C1488),C1488,""),IF(ISNUMBER(C1488),IF(ISNUMBER(M1487),$Q$2*C1488+(1-$Q$2)*M1487,C1488),M1487)))</f>
        <v/>
      </c>
      <c r="N1488" s="11">
        <f>IF(A1488="","",IF(L1488=1,N1487+1,N1487))</f>
        <v/>
      </c>
    </row>
    <row r="1489">
      <c r="A1489" s="10" t="n"/>
      <c r="B1489" s="10" t="n"/>
      <c r="C1489" s="10" t="n"/>
      <c r="D1489" s="10" t="n"/>
      <c r="E1489" s="11">
        <f>IF(A1489="","",IF(L1489-$Q$1&lt;1,"",IF(ISNUMBER(INDEX($C$5:$C$2004,(ROW()-4-$Q$1))),INDEX($C$5:$C$2004,(ROW()-4-$Q$1)),"")))</f>
        <v/>
      </c>
      <c r="F1489" s="12">
        <f>IF(A1489="","",IF(L1489-$Q$1-3&lt;1,"",IF(COUNT(INDEX($C$5:$C$2004,(ROW()-4-$Q$1)-3):INDEX($C$5:$C$2004,(ROW()-4-$Q$1)))=4,AVERAGE(INDEX($C$5:$C$2004,(ROW()-4-$Q$1)-3):INDEX($C$5:$C$2004,(ROW()-4-$Q$1))),"")))</f>
        <v/>
      </c>
      <c r="G1489" s="12">
        <f>IF(A1489="","",IF(L1489-$Q$1&lt;1,"",IF(ISNUMBER(INDEX($M$5:$M$2004,(ROW()-4-$Q$1))),INDEX($M$5:$M$2004,(ROW()-4-$Q$1)),"")))</f>
        <v/>
      </c>
      <c r="H1489" s="11">
        <f>IF(AND(ISNUMBER(C1489),ISNUMBER(D1489),ISNUMBER(E1489),ISNUMBER(F1489),ISNUMBER(G1489)),ABS(D1489-C1489),"")</f>
        <v/>
      </c>
      <c r="I1489" s="11">
        <f>IF(ISNUMBER(H1489),ABS(E1489-C1489),"")</f>
        <v/>
      </c>
      <c r="J1489" s="12">
        <f>IF(ISNUMBER(H1489),ABS(F1489-C1489),"")</f>
        <v/>
      </c>
      <c r="K1489" s="12">
        <f>IF(ISNUMBER(H1489),ABS(G1489-C1489),"")</f>
        <v/>
      </c>
      <c r="L1489" s="11">
        <f>IF(A1489="","",IF(A1489=A1488,L1488+1,1))</f>
        <v/>
      </c>
      <c r="M1489" s="12">
        <f>IF(A1489="","",IF(L1489=1,IF(ISNUMBER(C1489),C1489,""),IF(ISNUMBER(C1489),IF(ISNUMBER(M1488),$Q$2*C1489+(1-$Q$2)*M1488,C1489),M1488)))</f>
        <v/>
      </c>
      <c r="N1489" s="11">
        <f>IF(A1489="","",IF(L1489=1,N1488+1,N1488))</f>
        <v/>
      </c>
    </row>
    <row r="1490">
      <c r="A1490" s="10" t="n"/>
      <c r="B1490" s="10" t="n"/>
      <c r="C1490" s="10" t="n"/>
      <c r="D1490" s="10" t="n"/>
      <c r="E1490" s="11">
        <f>IF(A1490="","",IF(L1490-$Q$1&lt;1,"",IF(ISNUMBER(INDEX($C$5:$C$2004,(ROW()-4-$Q$1))),INDEX($C$5:$C$2004,(ROW()-4-$Q$1)),"")))</f>
        <v/>
      </c>
      <c r="F1490" s="12">
        <f>IF(A1490="","",IF(L1490-$Q$1-3&lt;1,"",IF(COUNT(INDEX($C$5:$C$2004,(ROW()-4-$Q$1)-3):INDEX($C$5:$C$2004,(ROW()-4-$Q$1)))=4,AVERAGE(INDEX($C$5:$C$2004,(ROW()-4-$Q$1)-3):INDEX($C$5:$C$2004,(ROW()-4-$Q$1))),"")))</f>
        <v/>
      </c>
      <c r="G1490" s="12">
        <f>IF(A1490="","",IF(L1490-$Q$1&lt;1,"",IF(ISNUMBER(INDEX($M$5:$M$2004,(ROW()-4-$Q$1))),INDEX($M$5:$M$2004,(ROW()-4-$Q$1)),"")))</f>
        <v/>
      </c>
      <c r="H1490" s="11">
        <f>IF(AND(ISNUMBER(C1490),ISNUMBER(D1490),ISNUMBER(E1490),ISNUMBER(F1490),ISNUMBER(G1490)),ABS(D1490-C1490),"")</f>
        <v/>
      </c>
      <c r="I1490" s="11">
        <f>IF(ISNUMBER(H1490),ABS(E1490-C1490),"")</f>
        <v/>
      </c>
      <c r="J1490" s="12">
        <f>IF(ISNUMBER(H1490),ABS(F1490-C1490),"")</f>
        <v/>
      </c>
      <c r="K1490" s="12">
        <f>IF(ISNUMBER(H1490),ABS(G1490-C1490),"")</f>
        <v/>
      </c>
      <c r="L1490" s="11">
        <f>IF(A1490="","",IF(A1490=A1489,L1489+1,1))</f>
        <v/>
      </c>
      <c r="M1490" s="12">
        <f>IF(A1490="","",IF(L1490=1,IF(ISNUMBER(C1490),C1490,""),IF(ISNUMBER(C1490),IF(ISNUMBER(M1489),$Q$2*C1490+(1-$Q$2)*M1489,C1490),M1489)))</f>
        <v/>
      </c>
      <c r="N1490" s="11">
        <f>IF(A1490="","",IF(L1490=1,N1489+1,N1489))</f>
        <v/>
      </c>
    </row>
    <row r="1491">
      <c r="A1491" s="10" t="n"/>
      <c r="B1491" s="10" t="n"/>
      <c r="C1491" s="10" t="n"/>
      <c r="D1491" s="10" t="n"/>
      <c r="E1491" s="11">
        <f>IF(A1491="","",IF(L1491-$Q$1&lt;1,"",IF(ISNUMBER(INDEX($C$5:$C$2004,(ROW()-4-$Q$1))),INDEX($C$5:$C$2004,(ROW()-4-$Q$1)),"")))</f>
        <v/>
      </c>
      <c r="F1491" s="12">
        <f>IF(A1491="","",IF(L1491-$Q$1-3&lt;1,"",IF(COUNT(INDEX($C$5:$C$2004,(ROW()-4-$Q$1)-3):INDEX($C$5:$C$2004,(ROW()-4-$Q$1)))=4,AVERAGE(INDEX($C$5:$C$2004,(ROW()-4-$Q$1)-3):INDEX($C$5:$C$2004,(ROW()-4-$Q$1))),"")))</f>
        <v/>
      </c>
      <c r="G1491" s="12">
        <f>IF(A1491="","",IF(L1491-$Q$1&lt;1,"",IF(ISNUMBER(INDEX($M$5:$M$2004,(ROW()-4-$Q$1))),INDEX($M$5:$M$2004,(ROW()-4-$Q$1)),"")))</f>
        <v/>
      </c>
      <c r="H1491" s="11">
        <f>IF(AND(ISNUMBER(C1491),ISNUMBER(D1491),ISNUMBER(E1491),ISNUMBER(F1491),ISNUMBER(G1491)),ABS(D1491-C1491),"")</f>
        <v/>
      </c>
      <c r="I1491" s="11">
        <f>IF(ISNUMBER(H1491),ABS(E1491-C1491),"")</f>
        <v/>
      </c>
      <c r="J1491" s="12">
        <f>IF(ISNUMBER(H1491),ABS(F1491-C1491),"")</f>
        <v/>
      </c>
      <c r="K1491" s="12">
        <f>IF(ISNUMBER(H1491),ABS(G1491-C1491),"")</f>
        <v/>
      </c>
      <c r="L1491" s="11">
        <f>IF(A1491="","",IF(A1491=A1490,L1490+1,1))</f>
        <v/>
      </c>
      <c r="M1491" s="12">
        <f>IF(A1491="","",IF(L1491=1,IF(ISNUMBER(C1491),C1491,""),IF(ISNUMBER(C1491),IF(ISNUMBER(M1490),$Q$2*C1491+(1-$Q$2)*M1490,C1491),M1490)))</f>
        <v/>
      </c>
      <c r="N1491" s="11">
        <f>IF(A1491="","",IF(L1491=1,N1490+1,N1490))</f>
        <v/>
      </c>
    </row>
    <row r="1492">
      <c r="A1492" s="10" t="n"/>
      <c r="B1492" s="10" t="n"/>
      <c r="C1492" s="10" t="n"/>
      <c r="D1492" s="10" t="n"/>
      <c r="E1492" s="11">
        <f>IF(A1492="","",IF(L1492-$Q$1&lt;1,"",IF(ISNUMBER(INDEX($C$5:$C$2004,(ROW()-4-$Q$1))),INDEX($C$5:$C$2004,(ROW()-4-$Q$1)),"")))</f>
        <v/>
      </c>
      <c r="F1492" s="12">
        <f>IF(A1492="","",IF(L1492-$Q$1-3&lt;1,"",IF(COUNT(INDEX($C$5:$C$2004,(ROW()-4-$Q$1)-3):INDEX($C$5:$C$2004,(ROW()-4-$Q$1)))=4,AVERAGE(INDEX($C$5:$C$2004,(ROW()-4-$Q$1)-3):INDEX($C$5:$C$2004,(ROW()-4-$Q$1))),"")))</f>
        <v/>
      </c>
      <c r="G1492" s="12">
        <f>IF(A1492="","",IF(L1492-$Q$1&lt;1,"",IF(ISNUMBER(INDEX($M$5:$M$2004,(ROW()-4-$Q$1))),INDEX($M$5:$M$2004,(ROW()-4-$Q$1)),"")))</f>
        <v/>
      </c>
      <c r="H1492" s="11">
        <f>IF(AND(ISNUMBER(C1492),ISNUMBER(D1492),ISNUMBER(E1492),ISNUMBER(F1492),ISNUMBER(G1492)),ABS(D1492-C1492),"")</f>
        <v/>
      </c>
      <c r="I1492" s="11">
        <f>IF(ISNUMBER(H1492),ABS(E1492-C1492),"")</f>
        <v/>
      </c>
      <c r="J1492" s="12">
        <f>IF(ISNUMBER(H1492),ABS(F1492-C1492),"")</f>
        <v/>
      </c>
      <c r="K1492" s="12">
        <f>IF(ISNUMBER(H1492),ABS(G1492-C1492),"")</f>
        <v/>
      </c>
      <c r="L1492" s="11">
        <f>IF(A1492="","",IF(A1492=A1491,L1491+1,1))</f>
        <v/>
      </c>
      <c r="M1492" s="12">
        <f>IF(A1492="","",IF(L1492=1,IF(ISNUMBER(C1492),C1492,""),IF(ISNUMBER(C1492),IF(ISNUMBER(M1491),$Q$2*C1492+(1-$Q$2)*M1491,C1492),M1491)))</f>
        <v/>
      </c>
      <c r="N1492" s="11">
        <f>IF(A1492="","",IF(L1492=1,N1491+1,N1491))</f>
        <v/>
      </c>
    </row>
    <row r="1493">
      <c r="A1493" s="10" t="n"/>
      <c r="B1493" s="10" t="n"/>
      <c r="C1493" s="10" t="n"/>
      <c r="D1493" s="10" t="n"/>
      <c r="E1493" s="11">
        <f>IF(A1493="","",IF(L1493-$Q$1&lt;1,"",IF(ISNUMBER(INDEX($C$5:$C$2004,(ROW()-4-$Q$1))),INDEX($C$5:$C$2004,(ROW()-4-$Q$1)),"")))</f>
        <v/>
      </c>
      <c r="F1493" s="12">
        <f>IF(A1493="","",IF(L1493-$Q$1-3&lt;1,"",IF(COUNT(INDEX($C$5:$C$2004,(ROW()-4-$Q$1)-3):INDEX($C$5:$C$2004,(ROW()-4-$Q$1)))=4,AVERAGE(INDEX($C$5:$C$2004,(ROW()-4-$Q$1)-3):INDEX($C$5:$C$2004,(ROW()-4-$Q$1))),"")))</f>
        <v/>
      </c>
      <c r="G1493" s="12">
        <f>IF(A1493="","",IF(L1493-$Q$1&lt;1,"",IF(ISNUMBER(INDEX($M$5:$M$2004,(ROW()-4-$Q$1))),INDEX($M$5:$M$2004,(ROW()-4-$Q$1)),"")))</f>
        <v/>
      </c>
      <c r="H1493" s="11">
        <f>IF(AND(ISNUMBER(C1493),ISNUMBER(D1493),ISNUMBER(E1493),ISNUMBER(F1493),ISNUMBER(G1493)),ABS(D1493-C1493),"")</f>
        <v/>
      </c>
      <c r="I1493" s="11">
        <f>IF(ISNUMBER(H1493),ABS(E1493-C1493),"")</f>
        <v/>
      </c>
      <c r="J1493" s="12">
        <f>IF(ISNUMBER(H1493),ABS(F1493-C1493),"")</f>
        <v/>
      </c>
      <c r="K1493" s="12">
        <f>IF(ISNUMBER(H1493),ABS(G1493-C1493),"")</f>
        <v/>
      </c>
      <c r="L1493" s="11">
        <f>IF(A1493="","",IF(A1493=A1492,L1492+1,1))</f>
        <v/>
      </c>
      <c r="M1493" s="12">
        <f>IF(A1493="","",IF(L1493=1,IF(ISNUMBER(C1493),C1493,""),IF(ISNUMBER(C1493),IF(ISNUMBER(M1492),$Q$2*C1493+(1-$Q$2)*M1492,C1493),M1492)))</f>
        <v/>
      </c>
      <c r="N1493" s="11">
        <f>IF(A1493="","",IF(L1493=1,N1492+1,N1492))</f>
        <v/>
      </c>
    </row>
    <row r="1494">
      <c r="A1494" s="10" t="n"/>
      <c r="B1494" s="10" t="n"/>
      <c r="C1494" s="10" t="n"/>
      <c r="D1494" s="10" t="n"/>
      <c r="E1494" s="11">
        <f>IF(A1494="","",IF(L1494-$Q$1&lt;1,"",IF(ISNUMBER(INDEX($C$5:$C$2004,(ROW()-4-$Q$1))),INDEX($C$5:$C$2004,(ROW()-4-$Q$1)),"")))</f>
        <v/>
      </c>
      <c r="F1494" s="12">
        <f>IF(A1494="","",IF(L1494-$Q$1-3&lt;1,"",IF(COUNT(INDEX($C$5:$C$2004,(ROW()-4-$Q$1)-3):INDEX($C$5:$C$2004,(ROW()-4-$Q$1)))=4,AVERAGE(INDEX($C$5:$C$2004,(ROW()-4-$Q$1)-3):INDEX($C$5:$C$2004,(ROW()-4-$Q$1))),"")))</f>
        <v/>
      </c>
      <c r="G1494" s="12">
        <f>IF(A1494="","",IF(L1494-$Q$1&lt;1,"",IF(ISNUMBER(INDEX($M$5:$M$2004,(ROW()-4-$Q$1))),INDEX($M$5:$M$2004,(ROW()-4-$Q$1)),"")))</f>
        <v/>
      </c>
      <c r="H1494" s="11">
        <f>IF(AND(ISNUMBER(C1494),ISNUMBER(D1494),ISNUMBER(E1494),ISNUMBER(F1494),ISNUMBER(G1494)),ABS(D1494-C1494),"")</f>
        <v/>
      </c>
      <c r="I1494" s="11">
        <f>IF(ISNUMBER(H1494),ABS(E1494-C1494),"")</f>
        <v/>
      </c>
      <c r="J1494" s="12">
        <f>IF(ISNUMBER(H1494),ABS(F1494-C1494),"")</f>
        <v/>
      </c>
      <c r="K1494" s="12">
        <f>IF(ISNUMBER(H1494),ABS(G1494-C1494),"")</f>
        <v/>
      </c>
      <c r="L1494" s="11">
        <f>IF(A1494="","",IF(A1494=A1493,L1493+1,1))</f>
        <v/>
      </c>
      <c r="M1494" s="12">
        <f>IF(A1494="","",IF(L1494=1,IF(ISNUMBER(C1494),C1494,""),IF(ISNUMBER(C1494),IF(ISNUMBER(M1493),$Q$2*C1494+(1-$Q$2)*M1493,C1494),M1493)))</f>
        <v/>
      </c>
      <c r="N1494" s="11">
        <f>IF(A1494="","",IF(L1494=1,N1493+1,N1493))</f>
        <v/>
      </c>
    </row>
    <row r="1495">
      <c r="A1495" s="10" t="n"/>
      <c r="B1495" s="10" t="n"/>
      <c r="C1495" s="10" t="n"/>
      <c r="D1495" s="10" t="n"/>
      <c r="E1495" s="11">
        <f>IF(A1495="","",IF(L1495-$Q$1&lt;1,"",IF(ISNUMBER(INDEX($C$5:$C$2004,(ROW()-4-$Q$1))),INDEX($C$5:$C$2004,(ROW()-4-$Q$1)),"")))</f>
        <v/>
      </c>
      <c r="F1495" s="12">
        <f>IF(A1495="","",IF(L1495-$Q$1-3&lt;1,"",IF(COUNT(INDEX($C$5:$C$2004,(ROW()-4-$Q$1)-3):INDEX($C$5:$C$2004,(ROW()-4-$Q$1)))=4,AVERAGE(INDEX($C$5:$C$2004,(ROW()-4-$Q$1)-3):INDEX($C$5:$C$2004,(ROW()-4-$Q$1))),"")))</f>
        <v/>
      </c>
      <c r="G1495" s="12">
        <f>IF(A1495="","",IF(L1495-$Q$1&lt;1,"",IF(ISNUMBER(INDEX($M$5:$M$2004,(ROW()-4-$Q$1))),INDEX($M$5:$M$2004,(ROW()-4-$Q$1)),"")))</f>
        <v/>
      </c>
      <c r="H1495" s="11">
        <f>IF(AND(ISNUMBER(C1495),ISNUMBER(D1495),ISNUMBER(E1495),ISNUMBER(F1495),ISNUMBER(G1495)),ABS(D1495-C1495),"")</f>
        <v/>
      </c>
      <c r="I1495" s="11">
        <f>IF(ISNUMBER(H1495),ABS(E1495-C1495),"")</f>
        <v/>
      </c>
      <c r="J1495" s="12">
        <f>IF(ISNUMBER(H1495),ABS(F1495-C1495),"")</f>
        <v/>
      </c>
      <c r="K1495" s="12">
        <f>IF(ISNUMBER(H1495),ABS(G1495-C1495),"")</f>
        <v/>
      </c>
      <c r="L1495" s="11">
        <f>IF(A1495="","",IF(A1495=A1494,L1494+1,1))</f>
        <v/>
      </c>
      <c r="M1495" s="12">
        <f>IF(A1495="","",IF(L1495=1,IF(ISNUMBER(C1495),C1495,""),IF(ISNUMBER(C1495),IF(ISNUMBER(M1494),$Q$2*C1495+(1-$Q$2)*M1494,C1495),M1494)))</f>
        <v/>
      </c>
      <c r="N1495" s="11">
        <f>IF(A1495="","",IF(L1495=1,N1494+1,N1494))</f>
        <v/>
      </c>
    </row>
    <row r="1496">
      <c r="A1496" s="10" t="n"/>
      <c r="B1496" s="10" t="n"/>
      <c r="C1496" s="10" t="n"/>
      <c r="D1496" s="10" t="n"/>
      <c r="E1496" s="11">
        <f>IF(A1496="","",IF(L1496-$Q$1&lt;1,"",IF(ISNUMBER(INDEX($C$5:$C$2004,(ROW()-4-$Q$1))),INDEX($C$5:$C$2004,(ROW()-4-$Q$1)),"")))</f>
        <v/>
      </c>
      <c r="F1496" s="12">
        <f>IF(A1496="","",IF(L1496-$Q$1-3&lt;1,"",IF(COUNT(INDEX($C$5:$C$2004,(ROW()-4-$Q$1)-3):INDEX($C$5:$C$2004,(ROW()-4-$Q$1)))=4,AVERAGE(INDEX($C$5:$C$2004,(ROW()-4-$Q$1)-3):INDEX($C$5:$C$2004,(ROW()-4-$Q$1))),"")))</f>
        <v/>
      </c>
      <c r="G1496" s="12">
        <f>IF(A1496="","",IF(L1496-$Q$1&lt;1,"",IF(ISNUMBER(INDEX($M$5:$M$2004,(ROW()-4-$Q$1))),INDEX($M$5:$M$2004,(ROW()-4-$Q$1)),"")))</f>
        <v/>
      </c>
      <c r="H1496" s="11">
        <f>IF(AND(ISNUMBER(C1496),ISNUMBER(D1496),ISNUMBER(E1496),ISNUMBER(F1496),ISNUMBER(G1496)),ABS(D1496-C1496),"")</f>
        <v/>
      </c>
      <c r="I1496" s="11">
        <f>IF(ISNUMBER(H1496),ABS(E1496-C1496),"")</f>
        <v/>
      </c>
      <c r="J1496" s="12">
        <f>IF(ISNUMBER(H1496),ABS(F1496-C1496),"")</f>
        <v/>
      </c>
      <c r="K1496" s="12">
        <f>IF(ISNUMBER(H1496),ABS(G1496-C1496),"")</f>
        <v/>
      </c>
      <c r="L1496" s="11">
        <f>IF(A1496="","",IF(A1496=A1495,L1495+1,1))</f>
        <v/>
      </c>
      <c r="M1496" s="12">
        <f>IF(A1496="","",IF(L1496=1,IF(ISNUMBER(C1496),C1496,""),IF(ISNUMBER(C1496),IF(ISNUMBER(M1495),$Q$2*C1496+(1-$Q$2)*M1495,C1496),M1495)))</f>
        <v/>
      </c>
      <c r="N1496" s="11">
        <f>IF(A1496="","",IF(L1496=1,N1495+1,N1495))</f>
        <v/>
      </c>
    </row>
    <row r="1497">
      <c r="A1497" s="10" t="n"/>
      <c r="B1497" s="10" t="n"/>
      <c r="C1497" s="10" t="n"/>
      <c r="D1497" s="10" t="n"/>
      <c r="E1497" s="11">
        <f>IF(A1497="","",IF(L1497-$Q$1&lt;1,"",IF(ISNUMBER(INDEX($C$5:$C$2004,(ROW()-4-$Q$1))),INDEX($C$5:$C$2004,(ROW()-4-$Q$1)),"")))</f>
        <v/>
      </c>
      <c r="F1497" s="12">
        <f>IF(A1497="","",IF(L1497-$Q$1-3&lt;1,"",IF(COUNT(INDEX($C$5:$C$2004,(ROW()-4-$Q$1)-3):INDEX($C$5:$C$2004,(ROW()-4-$Q$1)))=4,AVERAGE(INDEX($C$5:$C$2004,(ROW()-4-$Q$1)-3):INDEX($C$5:$C$2004,(ROW()-4-$Q$1))),"")))</f>
        <v/>
      </c>
      <c r="G1497" s="12">
        <f>IF(A1497="","",IF(L1497-$Q$1&lt;1,"",IF(ISNUMBER(INDEX($M$5:$M$2004,(ROW()-4-$Q$1))),INDEX($M$5:$M$2004,(ROW()-4-$Q$1)),"")))</f>
        <v/>
      </c>
      <c r="H1497" s="11">
        <f>IF(AND(ISNUMBER(C1497),ISNUMBER(D1497),ISNUMBER(E1497),ISNUMBER(F1497),ISNUMBER(G1497)),ABS(D1497-C1497),"")</f>
        <v/>
      </c>
      <c r="I1497" s="11">
        <f>IF(ISNUMBER(H1497),ABS(E1497-C1497),"")</f>
        <v/>
      </c>
      <c r="J1497" s="12">
        <f>IF(ISNUMBER(H1497),ABS(F1497-C1497),"")</f>
        <v/>
      </c>
      <c r="K1497" s="12">
        <f>IF(ISNUMBER(H1497),ABS(G1497-C1497),"")</f>
        <v/>
      </c>
      <c r="L1497" s="11">
        <f>IF(A1497="","",IF(A1497=A1496,L1496+1,1))</f>
        <v/>
      </c>
      <c r="M1497" s="12">
        <f>IF(A1497="","",IF(L1497=1,IF(ISNUMBER(C1497),C1497,""),IF(ISNUMBER(C1497),IF(ISNUMBER(M1496),$Q$2*C1497+(1-$Q$2)*M1496,C1497),M1496)))</f>
        <v/>
      </c>
      <c r="N1497" s="11">
        <f>IF(A1497="","",IF(L1497=1,N1496+1,N1496))</f>
        <v/>
      </c>
    </row>
    <row r="1498">
      <c r="A1498" s="10" t="n"/>
      <c r="B1498" s="10" t="n"/>
      <c r="C1498" s="10" t="n"/>
      <c r="D1498" s="10" t="n"/>
      <c r="E1498" s="11">
        <f>IF(A1498="","",IF(L1498-$Q$1&lt;1,"",IF(ISNUMBER(INDEX($C$5:$C$2004,(ROW()-4-$Q$1))),INDEX($C$5:$C$2004,(ROW()-4-$Q$1)),"")))</f>
        <v/>
      </c>
      <c r="F1498" s="12">
        <f>IF(A1498="","",IF(L1498-$Q$1-3&lt;1,"",IF(COUNT(INDEX($C$5:$C$2004,(ROW()-4-$Q$1)-3):INDEX($C$5:$C$2004,(ROW()-4-$Q$1)))=4,AVERAGE(INDEX($C$5:$C$2004,(ROW()-4-$Q$1)-3):INDEX($C$5:$C$2004,(ROW()-4-$Q$1))),"")))</f>
        <v/>
      </c>
      <c r="G1498" s="12">
        <f>IF(A1498="","",IF(L1498-$Q$1&lt;1,"",IF(ISNUMBER(INDEX($M$5:$M$2004,(ROW()-4-$Q$1))),INDEX($M$5:$M$2004,(ROW()-4-$Q$1)),"")))</f>
        <v/>
      </c>
      <c r="H1498" s="11">
        <f>IF(AND(ISNUMBER(C1498),ISNUMBER(D1498),ISNUMBER(E1498),ISNUMBER(F1498),ISNUMBER(G1498)),ABS(D1498-C1498),"")</f>
        <v/>
      </c>
      <c r="I1498" s="11">
        <f>IF(ISNUMBER(H1498),ABS(E1498-C1498),"")</f>
        <v/>
      </c>
      <c r="J1498" s="12">
        <f>IF(ISNUMBER(H1498),ABS(F1498-C1498),"")</f>
        <v/>
      </c>
      <c r="K1498" s="12">
        <f>IF(ISNUMBER(H1498),ABS(G1498-C1498),"")</f>
        <v/>
      </c>
      <c r="L1498" s="11">
        <f>IF(A1498="","",IF(A1498=A1497,L1497+1,1))</f>
        <v/>
      </c>
      <c r="M1498" s="12">
        <f>IF(A1498="","",IF(L1498=1,IF(ISNUMBER(C1498),C1498,""),IF(ISNUMBER(C1498),IF(ISNUMBER(M1497),$Q$2*C1498+(1-$Q$2)*M1497,C1498),M1497)))</f>
        <v/>
      </c>
      <c r="N1498" s="11">
        <f>IF(A1498="","",IF(L1498=1,N1497+1,N1497))</f>
        <v/>
      </c>
    </row>
    <row r="1499">
      <c r="A1499" s="10" t="n"/>
      <c r="B1499" s="10" t="n"/>
      <c r="C1499" s="10" t="n"/>
      <c r="D1499" s="10" t="n"/>
      <c r="E1499" s="11">
        <f>IF(A1499="","",IF(L1499-$Q$1&lt;1,"",IF(ISNUMBER(INDEX($C$5:$C$2004,(ROW()-4-$Q$1))),INDEX($C$5:$C$2004,(ROW()-4-$Q$1)),"")))</f>
        <v/>
      </c>
      <c r="F1499" s="12">
        <f>IF(A1499="","",IF(L1499-$Q$1-3&lt;1,"",IF(COUNT(INDEX($C$5:$C$2004,(ROW()-4-$Q$1)-3):INDEX($C$5:$C$2004,(ROW()-4-$Q$1)))=4,AVERAGE(INDEX($C$5:$C$2004,(ROW()-4-$Q$1)-3):INDEX($C$5:$C$2004,(ROW()-4-$Q$1))),"")))</f>
        <v/>
      </c>
      <c r="G1499" s="12">
        <f>IF(A1499="","",IF(L1499-$Q$1&lt;1,"",IF(ISNUMBER(INDEX($M$5:$M$2004,(ROW()-4-$Q$1))),INDEX($M$5:$M$2004,(ROW()-4-$Q$1)),"")))</f>
        <v/>
      </c>
      <c r="H1499" s="11">
        <f>IF(AND(ISNUMBER(C1499),ISNUMBER(D1499),ISNUMBER(E1499),ISNUMBER(F1499),ISNUMBER(G1499)),ABS(D1499-C1499),"")</f>
        <v/>
      </c>
      <c r="I1499" s="11">
        <f>IF(ISNUMBER(H1499),ABS(E1499-C1499),"")</f>
        <v/>
      </c>
      <c r="J1499" s="12">
        <f>IF(ISNUMBER(H1499),ABS(F1499-C1499),"")</f>
        <v/>
      </c>
      <c r="K1499" s="12">
        <f>IF(ISNUMBER(H1499),ABS(G1499-C1499),"")</f>
        <v/>
      </c>
      <c r="L1499" s="11">
        <f>IF(A1499="","",IF(A1499=A1498,L1498+1,1))</f>
        <v/>
      </c>
      <c r="M1499" s="12">
        <f>IF(A1499="","",IF(L1499=1,IF(ISNUMBER(C1499),C1499,""),IF(ISNUMBER(C1499),IF(ISNUMBER(M1498),$Q$2*C1499+(1-$Q$2)*M1498,C1499),M1498)))</f>
        <v/>
      </c>
      <c r="N1499" s="11">
        <f>IF(A1499="","",IF(L1499=1,N1498+1,N1498))</f>
        <v/>
      </c>
    </row>
    <row r="1500">
      <c r="A1500" s="10" t="n"/>
      <c r="B1500" s="10" t="n"/>
      <c r="C1500" s="10" t="n"/>
      <c r="D1500" s="10" t="n"/>
      <c r="E1500" s="11">
        <f>IF(A1500="","",IF(L1500-$Q$1&lt;1,"",IF(ISNUMBER(INDEX($C$5:$C$2004,(ROW()-4-$Q$1))),INDEX($C$5:$C$2004,(ROW()-4-$Q$1)),"")))</f>
        <v/>
      </c>
      <c r="F1500" s="12">
        <f>IF(A1500="","",IF(L1500-$Q$1-3&lt;1,"",IF(COUNT(INDEX($C$5:$C$2004,(ROW()-4-$Q$1)-3):INDEX($C$5:$C$2004,(ROW()-4-$Q$1)))=4,AVERAGE(INDEX($C$5:$C$2004,(ROW()-4-$Q$1)-3):INDEX($C$5:$C$2004,(ROW()-4-$Q$1))),"")))</f>
        <v/>
      </c>
      <c r="G1500" s="12">
        <f>IF(A1500="","",IF(L1500-$Q$1&lt;1,"",IF(ISNUMBER(INDEX($M$5:$M$2004,(ROW()-4-$Q$1))),INDEX($M$5:$M$2004,(ROW()-4-$Q$1)),"")))</f>
        <v/>
      </c>
      <c r="H1500" s="11">
        <f>IF(AND(ISNUMBER(C1500),ISNUMBER(D1500),ISNUMBER(E1500),ISNUMBER(F1500),ISNUMBER(G1500)),ABS(D1500-C1500),"")</f>
        <v/>
      </c>
      <c r="I1500" s="11">
        <f>IF(ISNUMBER(H1500),ABS(E1500-C1500),"")</f>
        <v/>
      </c>
      <c r="J1500" s="12">
        <f>IF(ISNUMBER(H1500),ABS(F1500-C1500),"")</f>
        <v/>
      </c>
      <c r="K1500" s="12">
        <f>IF(ISNUMBER(H1500),ABS(G1500-C1500),"")</f>
        <v/>
      </c>
      <c r="L1500" s="11">
        <f>IF(A1500="","",IF(A1500=A1499,L1499+1,1))</f>
        <v/>
      </c>
      <c r="M1500" s="12">
        <f>IF(A1500="","",IF(L1500=1,IF(ISNUMBER(C1500),C1500,""),IF(ISNUMBER(C1500),IF(ISNUMBER(M1499),$Q$2*C1500+(1-$Q$2)*M1499,C1500),M1499)))</f>
        <v/>
      </c>
      <c r="N1500" s="11">
        <f>IF(A1500="","",IF(L1500=1,N1499+1,N1499))</f>
        <v/>
      </c>
    </row>
    <row r="1501">
      <c r="A1501" s="10" t="n"/>
      <c r="B1501" s="10" t="n"/>
      <c r="C1501" s="10" t="n"/>
      <c r="D1501" s="10" t="n"/>
      <c r="E1501" s="11">
        <f>IF(A1501="","",IF(L1501-$Q$1&lt;1,"",IF(ISNUMBER(INDEX($C$5:$C$2004,(ROW()-4-$Q$1))),INDEX($C$5:$C$2004,(ROW()-4-$Q$1)),"")))</f>
        <v/>
      </c>
      <c r="F1501" s="12">
        <f>IF(A1501="","",IF(L1501-$Q$1-3&lt;1,"",IF(COUNT(INDEX($C$5:$C$2004,(ROW()-4-$Q$1)-3):INDEX($C$5:$C$2004,(ROW()-4-$Q$1)))=4,AVERAGE(INDEX($C$5:$C$2004,(ROW()-4-$Q$1)-3):INDEX($C$5:$C$2004,(ROW()-4-$Q$1))),"")))</f>
        <v/>
      </c>
      <c r="G1501" s="12">
        <f>IF(A1501="","",IF(L1501-$Q$1&lt;1,"",IF(ISNUMBER(INDEX($M$5:$M$2004,(ROW()-4-$Q$1))),INDEX($M$5:$M$2004,(ROW()-4-$Q$1)),"")))</f>
        <v/>
      </c>
      <c r="H1501" s="11">
        <f>IF(AND(ISNUMBER(C1501),ISNUMBER(D1501),ISNUMBER(E1501),ISNUMBER(F1501),ISNUMBER(G1501)),ABS(D1501-C1501),"")</f>
        <v/>
      </c>
      <c r="I1501" s="11">
        <f>IF(ISNUMBER(H1501),ABS(E1501-C1501),"")</f>
        <v/>
      </c>
      <c r="J1501" s="12">
        <f>IF(ISNUMBER(H1501),ABS(F1501-C1501),"")</f>
        <v/>
      </c>
      <c r="K1501" s="12">
        <f>IF(ISNUMBER(H1501),ABS(G1501-C1501),"")</f>
        <v/>
      </c>
      <c r="L1501" s="11">
        <f>IF(A1501="","",IF(A1501=A1500,L1500+1,1))</f>
        <v/>
      </c>
      <c r="M1501" s="12">
        <f>IF(A1501="","",IF(L1501=1,IF(ISNUMBER(C1501),C1501,""),IF(ISNUMBER(C1501),IF(ISNUMBER(M1500),$Q$2*C1501+(1-$Q$2)*M1500,C1501),M1500)))</f>
        <v/>
      </c>
      <c r="N1501" s="11">
        <f>IF(A1501="","",IF(L1501=1,N1500+1,N1500))</f>
        <v/>
      </c>
    </row>
    <row r="1502">
      <c r="A1502" s="10" t="n"/>
      <c r="B1502" s="10" t="n"/>
      <c r="C1502" s="10" t="n"/>
      <c r="D1502" s="10" t="n"/>
      <c r="E1502" s="11">
        <f>IF(A1502="","",IF(L1502-$Q$1&lt;1,"",IF(ISNUMBER(INDEX($C$5:$C$2004,(ROW()-4-$Q$1))),INDEX($C$5:$C$2004,(ROW()-4-$Q$1)),"")))</f>
        <v/>
      </c>
      <c r="F1502" s="12">
        <f>IF(A1502="","",IF(L1502-$Q$1-3&lt;1,"",IF(COUNT(INDEX($C$5:$C$2004,(ROW()-4-$Q$1)-3):INDEX($C$5:$C$2004,(ROW()-4-$Q$1)))=4,AVERAGE(INDEX($C$5:$C$2004,(ROW()-4-$Q$1)-3):INDEX($C$5:$C$2004,(ROW()-4-$Q$1))),"")))</f>
        <v/>
      </c>
      <c r="G1502" s="12">
        <f>IF(A1502="","",IF(L1502-$Q$1&lt;1,"",IF(ISNUMBER(INDEX($M$5:$M$2004,(ROW()-4-$Q$1))),INDEX($M$5:$M$2004,(ROW()-4-$Q$1)),"")))</f>
        <v/>
      </c>
      <c r="H1502" s="11">
        <f>IF(AND(ISNUMBER(C1502),ISNUMBER(D1502),ISNUMBER(E1502),ISNUMBER(F1502),ISNUMBER(G1502)),ABS(D1502-C1502),"")</f>
        <v/>
      </c>
      <c r="I1502" s="11">
        <f>IF(ISNUMBER(H1502),ABS(E1502-C1502),"")</f>
        <v/>
      </c>
      <c r="J1502" s="12">
        <f>IF(ISNUMBER(H1502),ABS(F1502-C1502),"")</f>
        <v/>
      </c>
      <c r="K1502" s="12">
        <f>IF(ISNUMBER(H1502),ABS(G1502-C1502),"")</f>
        <v/>
      </c>
      <c r="L1502" s="11">
        <f>IF(A1502="","",IF(A1502=A1501,L1501+1,1))</f>
        <v/>
      </c>
      <c r="M1502" s="12">
        <f>IF(A1502="","",IF(L1502=1,IF(ISNUMBER(C1502),C1502,""),IF(ISNUMBER(C1502),IF(ISNUMBER(M1501),$Q$2*C1502+(1-$Q$2)*M1501,C1502),M1501)))</f>
        <v/>
      </c>
      <c r="N1502" s="11">
        <f>IF(A1502="","",IF(L1502=1,N1501+1,N1501))</f>
        <v/>
      </c>
    </row>
    <row r="1503">
      <c r="A1503" s="10" t="n"/>
      <c r="B1503" s="10" t="n"/>
      <c r="C1503" s="10" t="n"/>
      <c r="D1503" s="10" t="n"/>
      <c r="E1503" s="11">
        <f>IF(A1503="","",IF(L1503-$Q$1&lt;1,"",IF(ISNUMBER(INDEX($C$5:$C$2004,(ROW()-4-$Q$1))),INDEX($C$5:$C$2004,(ROW()-4-$Q$1)),"")))</f>
        <v/>
      </c>
      <c r="F1503" s="12">
        <f>IF(A1503="","",IF(L1503-$Q$1-3&lt;1,"",IF(COUNT(INDEX($C$5:$C$2004,(ROW()-4-$Q$1)-3):INDEX($C$5:$C$2004,(ROW()-4-$Q$1)))=4,AVERAGE(INDEX($C$5:$C$2004,(ROW()-4-$Q$1)-3):INDEX($C$5:$C$2004,(ROW()-4-$Q$1))),"")))</f>
        <v/>
      </c>
      <c r="G1503" s="12">
        <f>IF(A1503="","",IF(L1503-$Q$1&lt;1,"",IF(ISNUMBER(INDEX($M$5:$M$2004,(ROW()-4-$Q$1))),INDEX($M$5:$M$2004,(ROW()-4-$Q$1)),"")))</f>
        <v/>
      </c>
      <c r="H1503" s="11">
        <f>IF(AND(ISNUMBER(C1503),ISNUMBER(D1503),ISNUMBER(E1503),ISNUMBER(F1503),ISNUMBER(G1503)),ABS(D1503-C1503),"")</f>
        <v/>
      </c>
      <c r="I1503" s="11">
        <f>IF(ISNUMBER(H1503),ABS(E1503-C1503),"")</f>
        <v/>
      </c>
      <c r="J1503" s="12">
        <f>IF(ISNUMBER(H1503),ABS(F1503-C1503),"")</f>
        <v/>
      </c>
      <c r="K1503" s="12">
        <f>IF(ISNUMBER(H1503),ABS(G1503-C1503),"")</f>
        <v/>
      </c>
      <c r="L1503" s="11">
        <f>IF(A1503="","",IF(A1503=A1502,L1502+1,1))</f>
        <v/>
      </c>
      <c r="M1503" s="12">
        <f>IF(A1503="","",IF(L1503=1,IF(ISNUMBER(C1503),C1503,""),IF(ISNUMBER(C1503),IF(ISNUMBER(M1502),$Q$2*C1503+(1-$Q$2)*M1502,C1503),M1502)))</f>
        <v/>
      </c>
      <c r="N1503" s="11">
        <f>IF(A1503="","",IF(L1503=1,N1502+1,N1502))</f>
        <v/>
      </c>
    </row>
    <row r="1504">
      <c r="A1504" s="10" t="n"/>
      <c r="B1504" s="10" t="n"/>
      <c r="C1504" s="10" t="n"/>
      <c r="D1504" s="10" t="n"/>
      <c r="E1504" s="11">
        <f>IF(A1504="","",IF(L1504-$Q$1&lt;1,"",IF(ISNUMBER(INDEX($C$5:$C$2004,(ROW()-4-$Q$1))),INDEX($C$5:$C$2004,(ROW()-4-$Q$1)),"")))</f>
        <v/>
      </c>
      <c r="F1504" s="12">
        <f>IF(A1504="","",IF(L1504-$Q$1-3&lt;1,"",IF(COUNT(INDEX($C$5:$C$2004,(ROW()-4-$Q$1)-3):INDEX($C$5:$C$2004,(ROW()-4-$Q$1)))=4,AVERAGE(INDEX($C$5:$C$2004,(ROW()-4-$Q$1)-3):INDEX($C$5:$C$2004,(ROW()-4-$Q$1))),"")))</f>
        <v/>
      </c>
      <c r="G1504" s="12">
        <f>IF(A1504="","",IF(L1504-$Q$1&lt;1,"",IF(ISNUMBER(INDEX($M$5:$M$2004,(ROW()-4-$Q$1))),INDEX($M$5:$M$2004,(ROW()-4-$Q$1)),"")))</f>
        <v/>
      </c>
      <c r="H1504" s="11">
        <f>IF(AND(ISNUMBER(C1504),ISNUMBER(D1504),ISNUMBER(E1504),ISNUMBER(F1504),ISNUMBER(G1504)),ABS(D1504-C1504),"")</f>
        <v/>
      </c>
      <c r="I1504" s="11">
        <f>IF(ISNUMBER(H1504),ABS(E1504-C1504),"")</f>
        <v/>
      </c>
      <c r="J1504" s="12">
        <f>IF(ISNUMBER(H1504),ABS(F1504-C1504),"")</f>
        <v/>
      </c>
      <c r="K1504" s="12">
        <f>IF(ISNUMBER(H1504),ABS(G1504-C1504),"")</f>
        <v/>
      </c>
      <c r="L1504" s="11">
        <f>IF(A1504="","",IF(A1504=A1503,L1503+1,1))</f>
        <v/>
      </c>
      <c r="M1504" s="12">
        <f>IF(A1504="","",IF(L1504=1,IF(ISNUMBER(C1504),C1504,""),IF(ISNUMBER(C1504),IF(ISNUMBER(M1503),$Q$2*C1504+(1-$Q$2)*M1503,C1504),M1503)))</f>
        <v/>
      </c>
      <c r="N1504" s="11">
        <f>IF(A1504="","",IF(L1504=1,N1503+1,N1503))</f>
        <v/>
      </c>
    </row>
    <row r="1505">
      <c r="A1505" s="10" t="n"/>
      <c r="B1505" s="10" t="n"/>
      <c r="C1505" s="10" t="n"/>
      <c r="D1505" s="10" t="n"/>
      <c r="E1505" s="11">
        <f>IF(A1505="","",IF(L1505-$Q$1&lt;1,"",IF(ISNUMBER(INDEX($C$5:$C$2004,(ROW()-4-$Q$1))),INDEX($C$5:$C$2004,(ROW()-4-$Q$1)),"")))</f>
        <v/>
      </c>
      <c r="F1505" s="12">
        <f>IF(A1505="","",IF(L1505-$Q$1-3&lt;1,"",IF(COUNT(INDEX($C$5:$C$2004,(ROW()-4-$Q$1)-3):INDEX($C$5:$C$2004,(ROW()-4-$Q$1)))=4,AVERAGE(INDEX($C$5:$C$2004,(ROW()-4-$Q$1)-3):INDEX($C$5:$C$2004,(ROW()-4-$Q$1))),"")))</f>
        <v/>
      </c>
      <c r="G1505" s="12">
        <f>IF(A1505="","",IF(L1505-$Q$1&lt;1,"",IF(ISNUMBER(INDEX($M$5:$M$2004,(ROW()-4-$Q$1))),INDEX($M$5:$M$2004,(ROW()-4-$Q$1)),"")))</f>
        <v/>
      </c>
      <c r="H1505" s="11">
        <f>IF(AND(ISNUMBER(C1505),ISNUMBER(D1505),ISNUMBER(E1505),ISNUMBER(F1505),ISNUMBER(G1505)),ABS(D1505-C1505),"")</f>
        <v/>
      </c>
      <c r="I1505" s="11">
        <f>IF(ISNUMBER(H1505),ABS(E1505-C1505),"")</f>
        <v/>
      </c>
      <c r="J1505" s="12">
        <f>IF(ISNUMBER(H1505),ABS(F1505-C1505),"")</f>
        <v/>
      </c>
      <c r="K1505" s="12">
        <f>IF(ISNUMBER(H1505),ABS(G1505-C1505),"")</f>
        <v/>
      </c>
      <c r="L1505" s="11">
        <f>IF(A1505="","",IF(A1505=A1504,L1504+1,1))</f>
        <v/>
      </c>
      <c r="M1505" s="12">
        <f>IF(A1505="","",IF(L1505=1,IF(ISNUMBER(C1505),C1505,""),IF(ISNUMBER(C1505),IF(ISNUMBER(M1504),$Q$2*C1505+(1-$Q$2)*M1504,C1505),M1504)))</f>
        <v/>
      </c>
      <c r="N1505" s="11">
        <f>IF(A1505="","",IF(L1505=1,N1504+1,N1504))</f>
        <v/>
      </c>
    </row>
    <row r="1506">
      <c r="A1506" s="10" t="n"/>
      <c r="B1506" s="10" t="n"/>
      <c r="C1506" s="10" t="n"/>
      <c r="D1506" s="10" t="n"/>
      <c r="E1506" s="11">
        <f>IF(A1506="","",IF(L1506-$Q$1&lt;1,"",IF(ISNUMBER(INDEX($C$5:$C$2004,(ROW()-4-$Q$1))),INDEX($C$5:$C$2004,(ROW()-4-$Q$1)),"")))</f>
        <v/>
      </c>
      <c r="F1506" s="12">
        <f>IF(A1506="","",IF(L1506-$Q$1-3&lt;1,"",IF(COUNT(INDEX($C$5:$C$2004,(ROW()-4-$Q$1)-3):INDEX($C$5:$C$2004,(ROW()-4-$Q$1)))=4,AVERAGE(INDEX($C$5:$C$2004,(ROW()-4-$Q$1)-3):INDEX($C$5:$C$2004,(ROW()-4-$Q$1))),"")))</f>
        <v/>
      </c>
      <c r="G1506" s="12">
        <f>IF(A1506="","",IF(L1506-$Q$1&lt;1,"",IF(ISNUMBER(INDEX($M$5:$M$2004,(ROW()-4-$Q$1))),INDEX($M$5:$M$2004,(ROW()-4-$Q$1)),"")))</f>
        <v/>
      </c>
      <c r="H1506" s="11">
        <f>IF(AND(ISNUMBER(C1506),ISNUMBER(D1506),ISNUMBER(E1506),ISNUMBER(F1506),ISNUMBER(G1506)),ABS(D1506-C1506),"")</f>
        <v/>
      </c>
      <c r="I1506" s="11">
        <f>IF(ISNUMBER(H1506),ABS(E1506-C1506),"")</f>
        <v/>
      </c>
      <c r="J1506" s="12">
        <f>IF(ISNUMBER(H1506),ABS(F1506-C1506),"")</f>
        <v/>
      </c>
      <c r="K1506" s="12">
        <f>IF(ISNUMBER(H1506),ABS(G1506-C1506),"")</f>
        <v/>
      </c>
      <c r="L1506" s="11">
        <f>IF(A1506="","",IF(A1506=A1505,L1505+1,1))</f>
        <v/>
      </c>
      <c r="M1506" s="12">
        <f>IF(A1506="","",IF(L1506=1,IF(ISNUMBER(C1506),C1506,""),IF(ISNUMBER(C1506),IF(ISNUMBER(M1505),$Q$2*C1506+(1-$Q$2)*M1505,C1506),M1505)))</f>
        <v/>
      </c>
      <c r="N1506" s="11">
        <f>IF(A1506="","",IF(L1506=1,N1505+1,N1505))</f>
        <v/>
      </c>
    </row>
    <row r="1507">
      <c r="A1507" s="10" t="n"/>
      <c r="B1507" s="10" t="n"/>
      <c r="C1507" s="10" t="n"/>
      <c r="D1507" s="10" t="n"/>
      <c r="E1507" s="11">
        <f>IF(A1507="","",IF(L1507-$Q$1&lt;1,"",IF(ISNUMBER(INDEX($C$5:$C$2004,(ROW()-4-$Q$1))),INDEX($C$5:$C$2004,(ROW()-4-$Q$1)),"")))</f>
        <v/>
      </c>
      <c r="F1507" s="12">
        <f>IF(A1507="","",IF(L1507-$Q$1-3&lt;1,"",IF(COUNT(INDEX($C$5:$C$2004,(ROW()-4-$Q$1)-3):INDEX($C$5:$C$2004,(ROW()-4-$Q$1)))=4,AVERAGE(INDEX($C$5:$C$2004,(ROW()-4-$Q$1)-3):INDEX($C$5:$C$2004,(ROW()-4-$Q$1))),"")))</f>
        <v/>
      </c>
      <c r="G1507" s="12">
        <f>IF(A1507="","",IF(L1507-$Q$1&lt;1,"",IF(ISNUMBER(INDEX($M$5:$M$2004,(ROW()-4-$Q$1))),INDEX($M$5:$M$2004,(ROW()-4-$Q$1)),"")))</f>
        <v/>
      </c>
      <c r="H1507" s="11">
        <f>IF(AND(ISNUMBER(C1507),ISNUMBER(D1507),ISNUMBER(E1507),ISNUMBER(F1507),ISNUMBER(G1507)),ABS(D1507-C1507),"")</f>
        <v/>
      </c>
      <c r="I1507" s="11">
        <f>IF(ISNUMBER(H1507),ABS(E1507-C1507),"")</f>
        <v/>
      </c>
      <c r="J1507" s="12">
        <f>IF(ISNUMBER(H1507),ABS(F1507-C1507),"")</f>
        <v/>
      </c>
      <c r="K1507" s="12">
        <f>IF(ISNUMBER(H1507),ABS(G1507-C1507),"")</f>
        <v/>
      </c>
      <c r="L1507" s="11">
        <f>IF(A1507="","",IF(A1507=A1506,L1506+1,1))</f>
        <v/>
      </c>
      <c r="M1507" s="12">
        <f>IF(A1507="","",IF(L1507=1,IF(ISNUMBER(C1507),C1507,""),IF(ISNUMBER(C1507),IF(ISNUMBER(M1506),$Q$2*C1507+(1-$Q$2)*M1506,C1507),M1506)))</f>
        <v/>
      </c>
      <c r="N1507" s="11">
        <f>IF(A1507="","",IF(L1507=1,N1506+1,N1506))</f>
        <v/>
      </c>
    </row>
    <row r="1508">
      <c r="A1508" s="10" t="n"/>
      <c r="B1508" s="10" t="n"/>
      <c r="C1508" s="10" t="n"/>
      <c r="D1508" s="10" t="n"/>
      <c r="E1508" s="11">
        <f>IF(A1508="","",IF(L1508-$Q$1&lt;1,"",IF(ISNUMBER(INDEX($C$5:$C$2004,(ROW()-4-$Q$1))),INDEX($C$5:$C$2004,(ROW()-4-$Q$1)),"")))</f>
        <v/>
      </c>
      <c r="F1508" s="12">
        <f>IF(A1508="","",IF(L1508-$Q$1-3&lt;1,"",IF(COUNT(INDEX($C$5:$C$2004,(ROW()-4-$Q$1)-3):INDEX($C$5:$C$2004,(ROW()-4-$Q$1)))=4,AVERAGE(INDEX($C$5:$C$2004,(ROW()-4-$Q$1)-3):INDEX($C$5:$C$2004,(ROW()-4-$Q$1))),"")))</f>
        <v/>
      </c>
      <c r="G1508" s="12">
        <f>IF(A1508="","",IF(L1508-$Q$1&lt;1,"",IF(ISNUMBER(INDEX($M$5:$M$2004,(ROW()-4-$Q$1))),INDEX($M$5:$M$2004,(ROW()-4-$Q$1)),"")))</f>
        <v/>
      </c>
      <c r="H1508" s="11">
        <f>IF(AND(ISNUMBER(C1508),ISNUMBER(D1508),ISNUMBER(E1508),ISNUMBER(F1508),ISNUMBER(G1508)),ABS(D1508-C1508),"")</f>
        <v/>
      </c>
      <c r="I1508" s="11">
        <f>IF(ISNUMBER(H1508),ABS(E1508-C1508),"")</f>
        <v/>
      </c>
      <c r="J1508" s="12">
        <f>IF(ISNUMBER(H1508),ABS(F1508-C1508),"")</f>
        <v/>
      </c>
      <c r="K1508" s="12">
        <f>IF(ISNUMBER(H1508),ABS(G1508-C1508),"")</f>
        <v/>
      </c>
      <c r="L1508" s="11">
        <f>IF(A1508="","",IF(A1508=A1507,L1507+1,1))</f>
        <v/>
      </c>
      <c r="M1508" s="12">
        <f>IF(A1508="","",IF(L1508=1,IF(ISNUMBER(C1508),C1508,""),IF(ISNUMBER(C1508),IF(ISNUMBER(M1507),$Q$2*C1508+(1-$Q$2)*M1507,C1508),M1507)))</f>
        <v/>
      </c>
      <c r="N1508" s="11">
        <f>IF(A1508="","",IF(L1508=1,N1507+1,N1507))</f>
        <v/>
      </c>
    </row>
    <row r="1509">
      <c r="A1509" s="10" t="n"/>
      <c r="B1509" s="10" t="n"/>
      <c r="C1509" s="10" t="n"/>
      <c r="D1509" s="10" t="n"/>
      <c r="E1509" s="11">
        <f>IF(A1509="","",IF(L1509-$Q$1&lt;1,"",IF(ISNUMBER(INDEX($C$5:$C$2004,(ROW()-4-$Q$1))),INDEX($C$5:$C$2004,(ROW()-4-$Q$1)),"")))</f>
        <v/>
      </c>
      <c r="F1509" s="12">
        <f>IF(A1509="","",IF(L1509-$Q$1-3&lt;1,"",IF(COUNT(INDEX($C$5:$C$2004,(ROW()-4-$Q$1)-3):INDEX($C$5:$C$2004,(ROW()-4-$Q$1)))=4,AVERAGE(INDEX($C$5:$C$2004,(ROW()-4-$Q$1)-3):INDEX($C$5:$C$2004,(ROW()-4-$Q$1))),"")))</f>
        <v/>
      </c>
      <c r="G1509" s="12">
        <f>IF(A1509="","",IF(L1509-$Q$1&lt;1,"",IF(ISNUMBER(INDEX($M$5:$M$2004,(ROW()-4-$Q$1))),INDEX($M$5:$M$2004,(ROW()-4-$Q$1)),"")))</f>
        <v/>
      </c>
      <c r="H1509" s="11">
        <f>IF(AND(ISNUMBER(C1509),ISNUMBER(D1509),ISNUMBER(E1509),ISNUMBER(F1509),ISNUMBER(G1509)),ABS(D1509-C1509),"")</f>
        <v/>
      </c>
      <c r="I1509" s="11">
        <f>IF(ISNUMBER(H1509),ABS(E1509-C1509),"")</f>
        <v/>
      </c>
      <c r="J1509" s="12">
        <f>IF(ISNUMBER(H1509),ABS(F1509-C1509),"")</f>
        <v/>
      </c>
      <c r="K1509" s="12">
        <f>IF(ISNUMBER(H1509),ABS(G1509-C1509),"")</f>
        <v/>
      </c>
      <c r="L1509" s="11">
        <f>IF(A1509="","",IF(A1509=A1508,L1508+1,1))</f>
        <v/>
      </c>
      <c r="M1509" s="12">
        <f>IF(A1509="","",IF(L1509=1,IF(ISNUMBER(C1509),C1509,""),IF(ISNUMBER(C1509),IF(ISNUMBER(M1508),$Q$2*C1509+(1-$Q$2)*M1508,C1509),M1508)))</f>
        <v/>
      </c>
      <c r="N1509" s="11">
        <f>IF(A1509="","",IF(L1509=1,N1508+1,N1508))</f>
        <v/>
      </c>
    </row>
    <row r="1510">
      <c r="A1510" s="10" t="n"/>
      <c r="B1510" s="10" t="n"/>
      <c r="C1510" s="10" t="n"/>
      <c r="D1510" s="10" t="n"/>
      <c r="E1510" s="11">
        <f>IF(A1510="","",IF(L1510-$Q$1&lt;1,"",IF(ISNUMBER(INDEX($C$5:$C$2004,(ROW()-4-$Q$1))),INDEX($C$5:$C$2004,(ROW()-4-$Q$1)),"")))</f>
        <v/>
      </c>
      <c r="F1510" s="12">
        <f>IF(A1510="","",IF(L1510-$Q$1-3&lt;1,"",IF(COUNT(INDEX($C$5:$C$2004,(ROW()-4-$Q$1)-3):INDEX($C$5:$C$2004,(ROW()-4-$Q$1)))=4,AVERAGE(INDEX($C$5:$C$2004,(ROW()-4-$Q$1)-3):INDEX($C$5:$C$2004,(ROW()-4-$Q$1))),"")))</f>
        <v/>
      </c>
      <c r="G1510" s="12">
        <f>IF(A1510="","",IF(L1510-$Q$1&lt;1,"",IF(ISNUMBER(INDEX($M$5:$M$2004,(ROW()-4-$Q$1))),INDEX($M$5:$M$2004,(ROW()-4-$Q$1)),"")))</f>
        <v/>
      </c>
      <c r="H1510" s="11">
        <f>IF(AND(ISNUMBER(C1510),ISNUMBER(D1510),ISNUMBER(E1510),ISNUMBER(F1510),ISNUMBER(G1510)),ABS(D1510-C1510),"")</f>
        <v/>
      </c>
      <c r="I1510" s="11">
        <f>IF(ISNUMBER(H1510),ABS(E1510-C1510),"")</f>
        <v/>
      </c>
      <c r="J1510" s="12">
        <f>IF(ISNUMBER(H1510),ABS(F1510-C1510),"")</f>
        <v/>
      </c>
      <c r="K1510" s="12">
        <f>IF(ISNUMBER(H1510),ABS(G1510-C1510),"")</f>
        <v/>
      </c>
      <c r="L1510" s="11">
        <f>IF(A1510="","",IF(A1510=A1509,L1509+1,1))</f>
        <v/>
      </c>
      <c r="M1510" s="12">
        <f>IF(A1510="","",IF(L1510=1,IF(ISNUMBER(C1510),C1510,""),IF(ISNUMBER(C1510),IF(ISNUMBER(M1509),$Q$2*C1510+(1-$Q$2)*M1509,C1510),M1509)))</f>
        <v/>
      </c>
      <c r="N1510" s="11">
        <f>IF(A1510="","",IF(L1510=1,N1509+1,N1509))</f>
        <v/>
      </c>
    </row>
    <row r="1511">
      <c r="A1511" s="10" t="n"/>
      <c r="B1511" s="10" t="n"/>
      <c r="C1511" s="10" t="n"/>
      <c r="D1511" s="10" t="n"/>
      <c r="E1511" s="11">
        <f>IF(A1511="","",IF(L1511-$Q$1&lt;1,"",IF(ISNUMBER(INDEX($C$5:$C$2004,(ROW()-4-$Q$1))),INDEX($C$5:$C$2004,(ROW()-4-$Q$1)),"")))</f>
        <v/>
      </c>
      <c r="F1511" s="12">
        <f>IF(A1511="","",IF(L1511-$Q$1-3&lt;1,"",IF(COUNT(INDEX($C$5:$C$2004,(ROW()-4-$Q$1)-3):INDEX($C$5:$C$2004,(ROW()-4-$Q$1)))=4,AVERAGE(INDEX($C$5:$C$2004,(ROW()-4-$Q$1)-3):INDEX($C$5:$C$2004,(ROW()-4-$Q$1))),"")))</f>
        <v/>
      </c>
      <c r="G1511" s="12">
        <f>IF(A1511="","",IF(L1511-$Q$1&lt;1,"",IF(ISNUMBER(INDEX($M$5:$M$2004,(ROW()-4-$Q$1))),INDEX($M$5:$M$2004,(ROW()-4-$Q$1)),"")))</f>
        <v/>
      </c>
      <c r="H1511" s="11">
        <f>IF(AND(ISNUMBER(C1511),ISNUMBER(D1511),ISNUMBER(E1511),ISNUMBER(F1511),ISNUMBER(G1511)),ABS(D1511-C1511),"")</f>
        <v/>
      </c>
      <c r="I1511" s="11">
        <f>IF(ISNUMBER(H1511),ABS(E1511-C1511),"")</f>
        <v/>
      </c>
      <c r="J1511" s="12">
        <f>IF(ISNUMBER(H1511),ABS(F1511-C1511),"")</f>
        <v/>
      </c>
      <c r="K1511" s="12">
        <f>IF(ISNUMBER(H1511),ABS(G1511-C1511),"")</f>
        <v/>
      </c>
      <c r="L1511" s="11">
        <f>IF(A1511="","",IF(A1511=A1510,L1510+1,1))</f>
        <v/>
      </c>
      <c r="M1511" s="12">
        <f>IF(A1511="","",IF(L1511=1,IF(ISNUMBER(C1511),C1511,""),IF(ISNUMBER(C1511),IF(ISNUMBER(M1510),$Q$2*C1511+(1-$Q$2)*M1510,C1511),M1510)))</f>
        <v/>
      </c>
      <c r="N1511" s="11">
        <f>IF(A1511="","",IF(L1511=1,N1510+1,N1510))</f>
        <v/>
      </c>
    </row>
    <row r="1512">
      <c r="A1512" s="10" t="n"/>
      <c r="B1512" s="10" t="n"/>
      <c r="C1512" s="10" t="n"/>
      <c r="D1512" s="10" t="n"/>
      <c r="E1512" s="11">
        <f>IF(A1512="","",IF(L1512-$Q$1&lt;1,"",IF(ISNUMBER(INDEX($C$5:$C$2004,(ROW()-4-$Q$1))),INDEX($C$5:$C$2004,(ROW()-4-$Q$1)),"")))</f>
        <v/>
      </c>
      <c r="F1512" s="12">
        <f>IF(A1512="","",IF(L1512-$Q$1-3&lt;1,"",IF(COUNT(INDEX($C$5:$C$2004,(ROW()-4-$Q$1)-3):INDEX($C$5:$C$2004,(ROW()-4-$Q$1)))=4,AVERAGE(INDEX($C$5:$C$2004,(ROW()-4-$Q$1)-3):INDEX($C$5:$C$2004,(ROW()-4-$Q$1))),"")))</f>
        <v/>
      </c>
      <c r="G1512" s="12">
        <f>IF(A1512="","",IF(L1512-$Q$1&lt;1,"",IF(ISNUMBER(INDEX($M$5:$M$2004,(ROW()-4-$Q$1))),INDEX($M$5:$M$2004,(ROW()-4-$Q$1)),"")))</f>
        <v/>
      </c>
      <c r="H1512" s="11">
        <f>IF(AND(ISNUMBER(C1512),ISNUMBER(D1512),ISNUMBER(E1512),ISNUMBER(F1512),ISNUMBER(G1512)),ABS(D1512-C1512),"")</f>
        <v/>
      </c>
      <c r="I1512" s="11">
        <f>IF(ISNUMBER(H1512),ABS(E1512-C1512),"")</f>
        <v/>
      </c>
      <c r="J1512" s="12">
        <f>IF(ISNUMBER(H1512),ABS(F1512-C1512),"")</f>
        <v/>
      </c>
      <c r="K1512" s="12">
        <f>IF(ISNUMBER(H1512),ABS(G1512-C1512),"")</f>
        <v/>
      </c>
      <c r="L1512" s="11">
        <f>IF(A1512="","",IF(A1512=A1511,L1511+1,1))</f>
        <v/>
      </c>
      <c r="M1512" s="12">
        <f>IF(A1512="","",IF(L1512=1,IF(ISNUMBER(C1512),C1512,""),IF(ISNUMBER(C1512),IF(ISNUMBER(M1511),$Q$2*C1512+(1-$Q$2)*M1511,C1512),M1511)))</f>
        <v/>
      </c>
      <c r="N1512" s="11">
        <f>IF(A1512="","",IF(L1512=1,N1511+1,N1511))</f>
        <v/>
      </c>
    </row>
    <row r="1513">
      <c r="A1513" s="10" t="n"/>
      <c r="B1513" s="10" t="n"/>
      <c r="C1513" s="10" t="n"/>
      <c r="D1513" s="10" t="n"/>
      <c r="E1513" s="11">
        <f>IF(A1513="","",IF(L1513-$Q$1&lt;1,"",IF(ISNUMBER(INDEX($C$5:$C$2004,(ROW()-4-$Q$1))),INDEX($C$5:$C$2004,(ROW()-4-$Q$1)),"")))</f>
        <v/>
      </c>
      <c r="F1513" s="12">
        <f>IF(A1513="","",IF(L1513-$Q$1-3&lt;1,"",IF(COUNT(INDEX($C$5:$C$2004,(ROW()-4-$Q$1)-3):INDEX($C$5:$C$2004,(ROW()-4-$Q$1)))=4,AVERAGE(INDEX($C$5:$C$2004,(ROW()-4-$Q$1)-3):INDEX($C$5:$C$2004,(ROW()-4-$Q$1))),"")))</f>
        <v/>
      </c>
      <c r="G1513" s="12">
        <f>IF(A1513="","",IF(L1513-$Q$1&lt;1,"",IF(ISNUMBER(INDEX($M$5:$M$2004,(ROW()-4-$Q$1))),INDEX($M$5:$M$2004,(ROW()-4-$Q$1)),"")))</f>
        <v/>
      </c>
      <c r="H1513" s="11">
        <f>IF(AND(ISNUMBER(C1513),ISNUMBER(D1513),ISNUMBER(E1513),ISNUMBER(F1513),ISNUMBER(G1513)),ABS(D1513-C1513),"")</f>
        <v/>
      </c>
      <c r="I1513" s="11">
        <f>IF(ISNUMBER(H1513),ABS(E1513-C1513),"")</f>
        <v/>
      </c>
      <c r="J1513" s="12">
        <f>IF(ISNUMBER(H1513),ABS(F1513-C1513),"")</f>
        <v/>
      </c>
      <c r="K1513" s="12">
        <f>IF(ISNUMBER(H1513),ABS(G1513-C1513),"")</f>
        <v/>
      </c>
      <c r="L1513" s="11">
        <f>IF(A1513="","",IF(A1513=A1512,L1512+1,1))</f>
        <v/>
      </c>
      <c r="M1513" s="12">
        <f>IF(A1513="","",IF(L1513=1,IF(ISNUMBER(C1513),C1513,""),IF(ISNUMBER(C1513),IF(ISNUMBER(M1512),$Q$2*C1513+(1-$Q$2)*M1512,C1513),M1512)))</f>
        <v/>
      </c>
      <c r="N1513" s="11">
        <f>IF(A1513="","",IF(L1513=1,N1512+1,N1512))</f>
        <v/>
      </c>
    </row>
    <row r="1514">
      <c r="A1514" s="10" t="n"/>
      <c r="B1514" s="10" t="n"/>
      <c r="C1514" s="10" t="n"/>
      <c r="D1514" s="10" t="n"/>
      <c r="E1514" s="11">
        <f>IF(A1514="","",IF(L1514-$Q$1&lt;1,"",IF(ISNUMBER(INDEX($C$5:$C$2004,(ROW()-4-$Q$1))),INDEX($C$5:$C$2004,(ROW()-4-$Q$1)),"")))</f>
        <v/>
      </c>
      <c r="F1514" s="12">
        <f>IF(A1514="","",IF(L1514-$Q$1-3&lt;1,"",IF(COUNT(INDEX($C$5:$C$2004,(ROW()-4-$Q$1)-3):INDEX($C$5:$C$2004,(ROW()-4-$Q$1)))=4,AVERAGE(INDEX($C$5:$C$2004,(ROW()-4-$Q$1)-3):INDEX($C$5:$C$2004,(ROW()-4-$Q$1))),"")))</f>
        <v/>
      </c>
      <c r="G1514" s="12">
        <f>IF(A1514="","",IF(L1514-$Q$1&lt;1,"",IF(ISNUMBER(INDEX($M$5:$M$2004,(ROW()-4-$Q$1))),INDEX($M$5:$M$2004,(ROW()-4-$Q$1)),"")))</f>
        <v/>
      </c>
      <c r="H1514" s="11">
        <f>IF(AND(ISNUMBER(C1514),ISNUMBER(D1514),ISNUMBER(E1514),ISNUMBER(F1514),ISNUMBER(G1514)),ABS(D1514-C1514),"")</f>
        <v/>
      </c>
      <c r="I1514" s="11">
        <f>IF(ISNUMBER(H1514),ABS(E1514-C1514),"")</f>
        <v/>
      </c>
      <c r="J1514" s="12">
        <f>IF(ISNUMBER(H1514),ABS(F1514-C1514),"")</f>
        <v/>
      </c>
      <c r="K1514" s="12">
        <f>IF(ISNUMBER(H1514),ABS(G1514-C1514),"")</f>
        <v/>
      </c>
      <c r="L1514" s="11">
        <f>IF(A1514="","",IF(A1514=A1513,L1513+1,1))</f>
        <v/>
      </c>
      <c r="M1514" s="12">
        <f>IF(A1514="","",IF(L1514=1,IF(ISNUMBER(C1514),C1514,""),IF(ISNUMBER(C1514),IF(ISNUMBER(M1513),$Q$2*C1514+(1-$Q$2)*M1513,C1514),M1513)))</f>
        <v/>
      </c>
      <c r="N1514" s="11">
        <f>IF(A1514="","",IF(L1514=1,N1513+1,N1513))</f>
        <v/>
      </c>
    </row>
    <row r="1515">
      <c r="A1515" s="10" t="n"/>
      <c r="B1515" s="10" t="n"/>
      <c r="C1515" s="10" t="n"/>
      <c r="D1515" s="10" t="n"/>
      <c r="E1515" s="11">
        <f>IF(A1515="","",IF(L1515-$Q$1&lt;1,"",IF(ISNUMBER(INDEX($C$5:$C$2004,(ROW()-4-$Q$1))),INDEX($C$5:$C$2004,(ROW()-4-$Q$1)),"")))</f>
        <v/>
      </c>
      <c r="F1515" s="12">
        <f>IF(A1515="","",IF(L1515-$Q$1-3&lt;1,"",IF(COUNT(INDEX($C$5:$C$2004,(ROW()-4-$Q$1)-3):INDEX($C$5:$C$2004,(ROW()-4-$Q$1)))=4,AVERAGE(INDEX($C$5:$C$2004,(ROW()-4-$Q$1)-3):INDEX($C$5:$C$2004,(ROW()-4-$Q$1))),"")))</f>
        <v/>
      </c>
      <c r="G1515" s="12">
        <f>IF(A1515="","",IF(L1515-$Q$1&lt;1,"",IF(ISNUMBER(INDEX($M$5:$M$2004,(ROW()-4-$Q$1))),INDEX($M$5:$M$2004,(ROW()-4-$Q$1)),"")))</f>
        <v/>
      </c>
      <c r="H1515" s="11">
        <f>IF(AND(ISNUMBER(C1515),ISNUMBER(D1515),ISNUMBER(E1515),ISNUMBER(F1515),ISNUMBER(G1515)),ABS(D1515-C1515),"")</f>
        <v/>
      </c>
      <c r="I1515" s="11">
        <f>IF(ISNUMBER(H1515),ABS(E1515-C1515),"")</f>
        <v/>
      </c>
      <c r="J1515" s="12">
        <f>IF(ISNUMBER(H1515),ABS(F1515-C1515),"")</f>
        <v/>
      </c>
      <c r="K1515" s="12">
        <f>IF(ISNUMBER(H1515),ABS(G1515-C1515),"")</f>
        <v/>
      </c>
      <c r="L1515" s="11">
        <f>IF(A1515="","",IF(A1515=A1514,L1514+1,1))</f>
        <v/>
      </c>
      <c r="M1515" s="12">
        <f>IF(A1515="","",IF(L1515=1,IF(ISNUMBER(C1515),C1515,""),IF(ISNUMBER(C1515),IF(ISNUMBER(M1514),$Q$2*C1515+(1-$Q$2)*M1514,C1515),M1514)))</f>
        <v/>
      </c>
      <c r="N1515" s="11">
        <f>IF(A1515="","",IF(L1515=1,N1514+1,N1514))</f>
        <v/>
      </c>
    </row>
    <row r="1516">
      <c r="A1516" s="10" t="n"/>
      <c r="B1516" s="10" t="n"/>
      <c r="C1516" s="10" t="n"/>
      <c r="D1516" s="10" t="n"/>
      <c r="E1516" s="11">
        <f>IF(A1516="","",IF(L1516-$Q$1&lt;1,"",IF(ISNUMBER(INDEX($C$5:$C$2004,(ROW()-4-$Q$1))),INDEX($C$5:$C$2004,(ROW()-4-$Q$1)),"")))</f>
        <v/>
      </c>
      <c r="F1516" s="12">
        <f>IF(A1516="","",IF(L1516-$Q$1-3&lt;1,"",IF(COUNT(INDEX($C$5:$C$2004,(ROW()-4-$Q$1)-3):INDEX($C$5:$C$2004,(ROW()-4-$Q$1)))=4,AVERAGE(INDEX($C$5:$C$2004,(ROW()-4-$Q$1)-3):INDEX($C$5:$C$2004,(ROW()-4-$Q$1))),"")))</f>
        <v/>
      </c>
      <c r="G1516" s="12">
        <f>IF(A1516="","",IF(L1516-$Q$1&lt;1,"",IF(ISNUMBER(INDEX($M$5:$M$2004,(ROW()-4-$Q$1))),INDEX($M$5:$M$2004,(ROW()-4-$Q$1)),"")))</f>
        <v/>
      </c>
      <c r="H1516" s="11">
        <f>IF(AND(ISNUMBER(C1516),ISNUMBER(D1516),ISNUMBER(E1516),ISNUMBER(F1516),ISNUMBER(G1516)),ABS(D1516-C1516),"")</f>
        <v/>
      </c>
      <c r="I1516" s="11">
        <f>IF(ISNUMBER(H1516),ABS(E1516-C1516),"")</f>
        <v/>
      </c>
      <c r="J1516" s="12">
        <f>IF(ISNUMBER(H1516),ABS(F1516-C1516),"")</f>
        <v/>
      </c>
      <c r="K1516" s="12">
        <f>IF(ISNUMBER(H1516),ABS(G1516-C1516),"")</f>
        <v/>
      </c>
      <c r="L1516" s="11">
        <f>IF(A1516="","",IF(A1516=A1515,L1515+1,1))</f>
        <v/>
      </c>
      <c r="M1516" s="12">
        <f>IF(A1516="","",IF(L1516=1,IF(ISNUMBER(C1516),C1516,""),IF(ISNUMBER(C1516),IF(ISNUMBER(M1515),$Q$2*C1516+(1-$Q$2)*M1515,C1516),M1515)))</f>
        <v/>
      </c>
      <c r="N1516" s="11">
        <f>IF(A1516="","",IF(L1516=1,N1515+1,N1515))</f>
        <v/>
      </c>
    </row>
    <row r="1517">
      <c r="A1517" s="10" t="n"/>
      <c r="B1517" s="10" t="n"/>
      <c r="C1517" s="10" t="n"/>
      <c r="D1517" s="10" t="n"/>
      <c r="E1517" s="11">
        <f>IF(A1517="","",IF(L1517-$Q$1&lt;1,"",IF(ISNUMBER(INDEX($C$5:$C$2004,(ROW()-4-$Q$1))),INDEX($C$5:$C$2004,(ROW()-4-$Q$1)),"")))</f>
        <v/>
      </c>
      <c r="F1517" s="12">
        <f>IF(A1517="","",IF(L1517-$Q$1-3&lt;1,"",IF(COUNT(INDEX($C$5:$C$2004,(ROW()-4-$Q$1)-3):INDEX($C$5:$C$2004,(ROW()-4-$Q$1)))=4,AVERAGE(INDEX($C$5:$C$2004,(ROW()-4-$Q$1)-3):INDEX($C$5:$C$2004,(ROW()-4-$Q$1))),"")))</f>
        <v/>
      </c>
      <c r="G1517" s="12">
        <f>IF(A1517="","",IF(L1517-$Q$1&lt;1,"",IF(ISNUMBER(INDEX($M$5:$M$2004,(ROW()-4-$Q$1))),INDEX($M$5:$M$2004,(ROW()-4-$Q$1)),"")))</f>
        <v/>
      </c>
      <c r="H1517" s="11">
        <f>IF(AND(ISNUMBER(C1517),ISNUMBER(D1517),ISNUMBER(E1517),ISNUMBER(F1517),ISNUMBER(G1517)),ABS(D1517-C1517),"")</f>
        <v/>
      </c>
      <c r="I1517" s="11">
        <f>IF(ISNUMBER(H1517),ABS(E1517-C1517),"")</f>
        <v/>
      </c>
      <c r="J1517" s="12">
        <f>IF(ISNUMBER(H1517),ABS(F1517-C1517),"")</f>
        <v/>
      </c>
      <c r="K1517" s="12">
        <f>IF(ISNUMBER(H1517),ABS(G1517-C1517),"")</f>
        <v/>
      </c>
      <c r="L1517" s="11">
        <f>IF(A1517="","",IF(A1517=A1516,L1516+1,1))</f>
        <v/>
      </c>
      <c r="M1517" s="12">
        <f>IF(A1517="","",IF(L1517=1,IF(ISNUMBER(C1517),C1517,""),IF(ISNUMBER(C1517),IF(ISNUMBER(M1516),$Q$2*C1517+(1-$Q$2)*M1516,C1517),M1516)))</f>
        <v/>
      </c>
      <c r="N1517" s="11">
        <f>IF(A1517="","",IF(L1517=1,N1516+1,N1516))</f>
        <v/>
      </c>
    </row>
    <row r="1518">
      <c r="A1518" s="10" t="n"/>
      <c r="B1518" s="10" t="n"/>
      <c r="C1518" s="10" t="n"/>
      <c r="D1518" s="10" t="n"/>
      <c r="E1518" s="11">
        <f>IF(A1518="","",IF(L1518-$Q$1&lt;1,"",IF(ISNUMBER(INDEX($C$5:$C$2004,(ROW()-4-$Q$1))),INDEX($C$5:$C$2004,(ROW()-4-$Q$1)),"")))</f>
        <v/>
      </c>
      <c r="F1518" s="12">
        <f>IF(A1518="","",IF(L1518-$Q$1-3&lt;1,"",IF(COUNT(INDEX($C$5:$C$2004,(ROW()-4-$Q$1)-3):INDEX($C$5:$C$2004,(ROW()-4-$Q$1)))=4,AVERAGE(INDEX($C$5:$C$2004,(ROW()-4-$Q$1)-3):INDEX($C$5:$C$2004,(ROW()-4-$Q$1))),"")))</f>
        <v/>
      </c>
      <c r="G1518" s="12">
        <f>IF(A1518="","",IF(L1518-$Q$1&lt;1,"",IF(ISNUMBER(INDEX($M$5:$M$2004,(ROW()-4-$Q$1))),INDEX($M$5:$M$2004,(ROW()-4-$Q$1)),"")))</f>
        <v/>
      </c>
      <c r="H1518" s="11">
        <f>IF(AND(ISNUMBER(C1518),ISNUMBER(D1518),ISNUMBER(E1518),ISNUMBER(F1518),ISNUMBER(G1518)),ABS(D1518-C1518),"")</f>
        <v/>
      </c>
      <c r="I1518" s="11">
        <f>IF(ISNUMBER(H1518),ABS(E1518-C1518),"")</f>
        <v/>
      </c>
      <c r="J1518" s="12">
        <f>IF(ISNUMBER(H1518),ABS(F1518-C1518),"")</f>
        <v/>
      </c>
      <c r="K1518" s="12">
        <f>IF(ISNUMBER(H1518),ABS(G1518-C1518),"")</f>
        <v/>
      </c>
      <c r="L1518" s="11">
        <f>IF(A1518="","",IF(A1518=A1517,L1517+1,1))</f>
        <v/>
      </c>
      <c r="M1518" s="12">
        <f>IF(A1518="","",IF(L1518=1,IF(ISNUMBER(C1518),C1518,""),IF(ISNUMBER(C1518),IF(ISNUMBER(M1517),$Q$2*C1518+(1-$Q$2)*M1517,C1518),M1517)))</f>
        <v/>
      </c>
      <c r="N1518" s="11">
        <f>IF(A1518="","",IF(L1518=1,N1517+1,N1517))</f>
        <v/>
      </c>
    </row>
    <row r="1519">
      <c r="A1519" s="10" t="n"/>
      <c r="B1519" s="10" t="n"/>
      <c r="C1519" s="10" t="n"/>
      <c r="D1519" s="10" t="n"/>
      <c r="E1519" s="11">
        <f>IF(A1519="","",IF(L1519-$Q$1&lt;1,"",IF(ISNUMBER(INDEX($C$5:$C$2004,(ROW()-4-$Q$1))),INDEX($C$5:$C$2004,(ROW()-4-$Q$1)),"")))</f>
        <v/>
      </c>
      <c r="F1519" s="12">
        <f>IF(A1519="","",IF(L1519-$Q$1-3&lt;1,"",IF(COUNT(INDEX($C$5:$C$2004,(ROW()-4-$Q$1)-3):INDEX($C$5:$C$2004,(ROW()-4-$Q$1)))=4,AVERAGE(INDEX($C$5:$C$2004,(ROW()-4-$Q$1)-3):INDEX($C$5:$C$2004,(ROW()-4-$Q$1))),"")))</f>
        <v/>
      </c>
      <c r="G1519" s="12">
        <f>IF(A1519="","",IF(L1519-$Q$1&lt;1,"",IF(ISNUMBER(INDEX($M$5:$M$2004,(ROW()-4-$Q$1))),INDEX($M$5:$M$2004,(ROW()-4-$Q$1)),"")))</f>
        <v/>
      </c>
      <c r="H1519" s="11">
        <f>IF(AND(ISNUMBER(C1519),ISNUMBER(D1519),ISNUMBER(E1519),ISNUMBER(F1519),ISNUMBER(G1519)),ABS(D1519-C1519),"")</f>
        <v/>
      </c>
      <c r="I1519" s="11">
        <f>IF(ISNUMBER(H1519),ABS(E1519-C1519),"")</f>
        <v/>
      </c>
      <c r="J1519" s="12">
        <f>IF(ISNUMBER(H1519),ABS(F1519-C1519),"")</f>
        <v/>
      </c>
      <c r="K1519" s="12">
        <f>IF(ISNUMBER(H1519),ABS(G1519-C1519),"")</f>
        <v/>
      </c>
      <c r="L1519" s="11">
        <f>IF(A1519="","",IF(A1519=A1518,L1518+1,1))</f>
        <v/>
      </c>
      <c r="M1519" s="12">
        <f>IF(A1519="","",IF(L1519=1,IF(ISNUMBER(C1519),C1519,""),IF(ISNUMBER(C1519),IF(ISNUMBER(M1518),$Q$2*C1519+(1-$Q$2)*M1518,C1519),M1518)))</f>
        <v/>
      </c>
      <c r="N1519" s="11">
        <f>IF(A1519="","",IF(L1519=1,N1518+1,N1518))</f>
        <v/>
      </c>
    </row>
    <row r="1520">
      <c r="A1520" s="10" t="n"/>
      <c r="B1520" s="10" t="n"/>
      <c r="C1520" s="10" t="n"/>
      <c r="D1520" s="10" t="n"/>
      <c r="E1520" s="11">
        <f>IF(A1520="","",IF(L1520-$Q$1&lt;1,"",IF(ISNUMBER(INDEX($C$5:$C$2004,(ROW()-4-$Q$1))),INDEX($C$5:$C$2004,(ROW()-4-$Q$1)),"")))</f>
        <v/>
      </c>
      <c r="F1520" s="12">
        <f>IF(A1520="","",IF(L1520-$Q$1-3&lt;1,"",IF(COUNT(INDEX($C$5:$C$2004,(ROW()-4-$Q$1)-3):INDEX($C$5:$C$2004,(ROW()-4-$Q$1)))=4,AVERAGE(INDEX($C$5:$C$2004,(ROW()-4-$Q$1)-3):INDEX($C$5:$C$2004,(ROW()-4-$Q$1))),"")))</f>
        <v/>
      </c>
      <c r="G1520" s="12">
        <f>IF(A1520="","",IF(L1520-$Q$1&lt;1,"",IF(ISNUMBER(INDEX($M$5:$M$2004,(ROW()-4-$Q$1))),INDEX($M$5:$M$2004,(ROW()-4-$Q$1)),"")))</f>
        <v/>
      </c>
      <c r="H1520" s="11">
        <f>IF(AND(ISNUMBER(C1520),ISNUMBER(D1520),ISNUMBER(E1520),ISNUMBER(F1520),ISNUMBER(G1520)),ABS(D1520-C1520),"")</f>
        <v/>
      </c>
      <c r="I1520" s="11">
        <f>IF(ISNUMBER(H1520),ABS(E1520-C1520),"")</f>
        <v/>
      </c>
      <c r="J1520" s="12">
        <f>IF(ISNUMBER(H1520),ABS(F1520-C1520),"")</f>
        <v/>
      </c>
      <c r="K1520" s="12">
        <f>IF(ISNUMBER(H1520),ABS(G1520-C1520),"")</f>
        <v/>
      </c>
      <c r="L1520" s="11">
        <f>IF(A1520="","",IF(A1520=A1519,L1519+1,1))</f>
        <v/>
      </c>
      <c r="M1520" s="12">
        <f>IF(A1520="","",IF(L1520=1,IF(ISNUMBER(C1520),C1520,""),IF(ISNUMBER(C1520),IF(ISNUMBER(M1519),$Q$2*C1520+(1-$Q$2)*M1519,C1520),M1519)))</f>
        <v/>
      </c>
      <c r="N1520" s="11">
        <f>IF(A1520="","",IF(L1520=1,N1519+1,N1519))</f>
        <v/>
      </c>
    </row>
    <row r="1521">
      <c r="A1521" s="10" t="n"/>
      <c r="B1521" s="10" t="n"/>
      <c r="C1521" s="10" t="n"/>
      <c r="D1521" s="10" t="n"/>
      <c r="E1521" s="11">
        <f>IF(A1521="","",IF(L1521-$Q$1&lt;1,"",IF(ISNUMBER(INDEX($C$5:$C$2004,(ROW()-4-$Q$1))),INDEX($C$5:$C$2004,(ROW()-4-$Q$1)),"")))</f>
        <v/>
      </c>
      <c r="F1521" s="12">
        <f>IF(A1521="","",IF(L1521-$Q$1-3&lt;1,"",IF(COUNT(INDEX($C$5:$C$2004,(ROW()-4-$Q$1)-3):INDEX($C$5:$C$2004,(ROW()-4-$Q$1)))=4,AVERAGE(INDEX($C$5:$C$2004,(ROW()-4-$Q$1)-3):INDEX($C$5:$C$2004,(ROW()-4-$Q$1))),"")))</f>
        <v/>
      </c>
      <c r="G1521" s="12">
        <f>IF(A1521="","",IF(L1521-$Q$1&lt;1,"",IF(ISNUMBER(INDEX($M$5:$M$2004,(ROW()-4-$Q$1))),INDEX($M$5:$M$2004,(ROW()-4-$Q$1)),"")))</f>
        <v/>
      </c>
      <c r="H1521" s="11">
        <f>IF(AND(ISNUMBER(C1521),ISNUMBER(D1521),ISNUMBER(E1521),ISNUMBER(F1521),ISNUMBER(G1521)),ABS(D1521-C1521),"")</f>
        <v/>
      </c>
      <c r="I1521" s="11">
        <f>IF(ISNUMBER(H1521),ABS(E1521-C1521),"")</f>
        <v/>
      </c>
      <c r="J1521" s="12">
        <f>IF(ISNUMBER(H1521),ABS(F1521-C1521),"")</f>
        <v/>
      </c>
      <c r="K1521" s="12">
        <f>IF(ISNUMBER(H1521),ABS(G1521-C1521),"")</f>
        <v/>
      </c>
      <c r="L1521" s="11">
        <f>IF(A1521="","",IF(A1521=A1520,L1520+1,1))</f>
        <v/>
      </c>
      <c r="M1521" s="12">
        <f>IF(A1521="","",IF(L1521=1,IF(ISNUMBER(C1521),C1521,""),IF(ISNUMBER(C1521),IF(ISNUMBER(M1520),$Q$2*C1521+(1-$Q$2)*M1520,C1521),M1520)))</f>
        <v/>
      </c>
      <c r="N1521" s="11">
        <f>IF(A1521="","",IF(L1521=1,N1520+1,N1520))</f>
        <v/>
      </c>
    </row>
    <row r="1522">
      <c r="A1522" s="10" t="n"/>
      <c r="B1522" s="10" t="n"/>
      <c r="C1522" s="10" t="n"/>
      <c r="D1522" s="10" t="n"/>
      <c r="E1522" s="11">
        <f>IF(A1522="","",IF(L1522-$Q$1&lt;1,"",IF(ISNUMBER(INDEX($C$5:$C$2004,(ROW()-4-$Q$1))),INDEX($C$5:$C$2004,(ROW()-4-$Q$1)),"")))</f>
        <v/>
      </c>
      <c r="F1522" s="12">
        <f>IF(A1522="","",IF(L1522-$Q$1-3&lt;1,"",IF(COUNT(INDEX($C$5:$C$2004,(ROW()-4-$Q$1)-3):INDEX($C$5:$C$2004,(ROW()-4-$Q$1)))=4,AVERAGE(INDEX($C$5:$C$2004,(ROW()-4-$Q$1)-3):INDEX($C$5:$C$2004,(ROW()-4-$Q$1))),"")))</f>
        <v/>
      </c>
      <c r="G1522" s="12">
        <f>IF(A1522="","",IF(L1522-$Q$1&lt;1,"",IF(ISNUMBER(INDEX($M$5:$M$2004,(ROW()-4-$Q$1))),INDEX($M$5:$M$2004,(ROW()-4-$Q$1)),"")))</f>
        <v/>
      </c>
      <c r="H1522" s="11">
        <f>IF(AND(ISNUMBER(C1522),ISNUMBER(D1522),ISNUMBER(E1522),ISNUMBER(F1522),ISNUMBER(G1522)),ABS(D1522-C1522),"")</f>
        <v/>
      </c>
      <c r="I1522" s="11">
        <f>IF(ISNUMBER(H1522),ABS(E1522-C1522),"")</f>
        <v/>
      </c>
      <c r="J1522" s="12">
        <f>IF(ISNUMBER(H1522),ABS(F1522-C1522),"")</f>
        <v/>
      </c>
      <c r="K1522" s="12">
        <f>IF(ISNUMBER(H1522),ABS(G1522-C1522),"")</f>
        <v/>
      </c>
      <c r="L1522" s="11">
        <f>IF(A1522="","",IF(A1522=A1521,L1521+1,1))</f>
        <v/>
      </c>
      <c r="M1522" s="12">
        <f>IF(A1522="","",IF(L1522=1,IF(ISNUMBER(C1522),C1522,""),IF(ISNUMBER(C1522),IF(ISNUMBER(M1521),$Q$2*C1522+(1-$Q$2)*M1521,C1522),M1521)))</f>
        <v/>
      </c>
      <c r="N1522" s="11">
        <f>IF(A1522="","",IF(L1522=1,N1521+1,N1521))</f>
        <v/>
      </c>
    </row>
    <row r="1523">
      <c r="A1523" s="10" t="n"/>
      <c r="B1523" s="10" t="n"/>
      <c r="C1523" s="10" t="n"/>
      <c r="D1523" s="10" t="n"/>
      <c r="E1523" s="11">
        <f>IF(A1523="","",IF(L1523-$Q$1&lt;1,"",IF(ISNUMBER(INDEX($C$5:$C$2004,(ROW()-4-$Q$1))),INDEX($C$5:$C$2004,(ROW()-4-$Q$1)),"")))</f>
        <v/>
      </c>
      <c r="F1523" s="12">
        <f>IF(A1523="","",IF(L1523-$Q$1-3&lt;1,"",IF(COUNT(INDEX($C$5:$C$2004,(ROW()-4-$Q$1)-3):INDEX($C$5:$C$2004,(ROW()-4-$Q$1)))=4,AVERAGE(INDEX($C$5:$C$2004,(ROW()-4-$Q$1)-3):INDEX($C$5:$C$2004,(ROW()-4-$Q$1))),"")))</f>
        <v/>
      </c>
      <c r="G1523" s="12">
        <f>IF(A1523="","",IF(L1523-$Q$1&lt;1,"",IF(ISNUMBER(INDEX($M$5:$M$2004,(ROW()-4-$Q$1))),INDEX($M$5:$M$2004,(ROW()-4-$Q$1)),"")))</f>
        <v/>
      </c>
      <c r="H1523" s="11">
        <f>IF(AND(ISNUMBER(C1523),ISNUMBER(D1523),ISNUMBER(E1523),ISNUMBER(F1523),ISNUMBER(G1523)),ABS(D1523-C1523),"")</f>
        <v/>
      </c>
      <c r="I1523" s="11">
        <f>IF(ISNUMBER(H1523),ABS(E1523-C1523),"")</f>
        <v/>
      </c>
      <c r="J1523" s="12">
        <f>IF(ISNUMBER(H1523),ABS(F1523-C1523),"")</f>
        <v/>
      </c>
      <c r="K1523" s="12">
        <f>IF(ISNUMBER(H1523),ABS(G1523-C1523),"")</f>
        <v/>
      </c>
      <c r="L1523" s="11">
        <f>IF(A1523="","",IF(A1523=A1522,L1522+1,1))</f>
        <v/>
      </c>
      <c r="M1523" s="12">
        <f>IF(A1523="","",IF(L1523=1,IF(ISNUMBER(C1523),C1523,""),IF(ISNUMBER(C1523),IF(ISNUMBER(M1522),$Q$2*C1523+(1-$Q$2)*M1522,C1523),M1522)))</f>
        <v/>
      </c>
      <c r="N1523" s="11">
        <f>IF(A1523="","",IF(L1523=1,N1522+1,N1522))</f>
        <v/>
      </c>
    </row>
    <row r="1524">
      <c r="A1524" s="10" t="n"/>
      <c r="B1524" s="10" t="n"/>
      <c r="C1524" s="10" t="n"/>
      <c r="D1524" s="10" t="n"/>
      <c r="E1524" s="11">
        <f>IF(A1524="","",IF(L1524-$Q$1&lt;1,"",IF(ISNUMBER(INDEX($C$5:$C$2004,(ROW()-4-$Q$1))),INDEX($C$5:$C$2004,(ROW()-4-$Q$1)),"")))</f>
        <v/>
      </c>
      <c r="F1524" s="12">
        <f>IF(A1524="","",IF(L1524-$Q$1-3&lt;1,"",IF(COUNT(INDEX($C$5:$C$2004,(ROW()-4-$Q$1)-3):INDEX($C$5:$C$2004,(ROW()-4-$Q$1)))=4,AVERAGE(INDEX($C$5:$C$2004,(ROW()-4-$Q$1)-3):INDEX($C$5:$C$2004,(ROW()-4-$Q$1))),"")))</f>
        <v/>
      </c>
      <c r="G1524" s="12">
        <f>IF(A1524="","",IF(L1524-$Q$1&lt;1,"",IF(ISNUMBER(INDEX($M$5:$M$2004,(ROW()-4-$Q$1))),INDEX($M$5:$M$2004,(ROW()-4-$Q$1)),"")))</f>
        <v/>
      </c>
      <c r="H1524" s="11">
        <f>IF(AND(ISNUMBER(C1524),ISNUMBER(D1524),ISNUMBER(E1524),ISNUMBER(F1524),ISNUMBER(G1524)),ABS(D1524-C1524),"")</f>
        <v/>
      </c>
      <c r="I1524" s="11">
        <f>IF(ISNUMBER(H1524),ABS(E1524-C1524),"")</f>
        <v/>
      </c>
      <c r="J1524" s="12">
        <f>IF(ISNUMBER(H1524),ABS(F1524-C1524),"")</f>
        <v/>
      </c>
      <c r="K1524" s="12">
        <f>IF(ISNUMBER(H1524),ABS(G1524-C1524),"")</f>
        <v/>
      </c>
      <c r="L1524" s="11">
        <f>IF(A1524="","",IF(A1524=A1523,L1523+1,1))</f>
        <v/>
      </c>
      <c r="M1524" s="12">
        <f>IF(A1524="","",IF(L1524=1,IF(ISNUMBER(C1524),C1524,""),IF(ISNUMBER(C1524),IF(ISNUMBER(M1523),$Q$2*C1524+(1-$Q$2)*M1523,C1524),M1523)))</f>
        <v/>
      </c>
      <c r="N1524" s="11">
        <f>IF(A1524="","",IF(L1524=1,N1523+1,N1523))</f>
        <v/>
      </c>
    </row>
    <row r="1525">
      <c r="A1525" s="10" t="n"/>
      <c r="B1525" s="10" t="n"/>
      <c r="C1525" s="10" t="n"/>
      <c r="D1525" s="10" t="n"/>
      <c r="E1525" s="11">
        <f>IF(A1525="","",IF(L1525-$Q$1&lt;1,"",IF(ISNUMBER(INDEX($C$5:$C$2004,(ROW()-4-$Q$1))),INDEX($C$5:$C$2004,(ROW()-4-$Q$1)),"")))</f>
        <v/>
      </c>
      <c r="F1525" s="12">
        <f>IF(A1525="","",IF(L1525-$Q$1-3&lt;1,"",IF(COUNT(INDEX($C$5:$C$2004,(ROW()-4-$Q$1)-3):INDEX($C$5:$C$2004,(ROW()-4-$Q$1)))=4,AVERAGE(INDEX($C$5:$C$2004,(ROW()-4-$Q$1)-3):INDEX($C$5:$C$2004,(ROW()-4-$Q$1))),"")))</f>
        <v/>
      </c>
      <c r="G1525" s="12">
        <f>IF(A1525="","",IF(L1525-$Q$1&lt;1,"",IF(ISNUMBER(INDEX($M$5:$M$2004,(ROW()-4-$Q$1))),INDEX($M$5:$M$2004,(ROW()-4-$Q$1)),"")))</f>
        <v/>
      </c>
      <c r="H1525" s="11">
        <f>IF(AND(ISNUMBER(C1525),ISNUMBER(D1525),ISNUMBER(E1525),ISNUMBER(F1525),ISNUMBER(G1525)),ABS(D1525-C1525),"")</f>
        <v/>
      </c>
      <c r="I1525" s="11">
        <f>IF(ISNUMBER(H1525),ABS(E1525-C1525),"")</f>
        <v/>
      </c>
      <c r="J1525" s="12">
        <f>IF(ISNUMBER(H1525),ABS(F1525-C1525),"")</f>
        <v/>
      </c>
      <c r="K1525" s="12">
        <f>IF(ISNUMBER(H1525),ABS(G1525-C1525),"")</f>
        <v/>
      </c>
      <c r="L1525" s="11">
        <f>IF(A1525="","",IF(A1525=A1524,L1524+1,1))</f>
        <v/>
      </c>
      <c r="M1525" s="12">
        <f>IF(A1525="","",IF(L1525=1,IF(ISNUMBER(C1525),C1525,""),IF(ISNUMBER(C1525),IF(ISNUMBER(M1524),$Q$2*C1525+(1-$Q$2)*M1524,C1525),M1524)))</f>
        <v/>
      </c>
      <c r="N1525" s="11">
        <f>IF(A1525="","",IF(L1525=1,N1524+1,N1524))</f>
        <v/>
      </c>
    </row>
    <row r="1526">
      <c r="A1526" s="10" t="n"/>
      <c r="B1526" s="10" t="n"/>
      <c r="C1526" s="10" t="n"/>
      <c r="D1526" s="10" t="n"/>
      <c r="E1526" s="11">
        <f>IF(A1526="","",IF(L1526-$Q$1&lt;1,"",IF(ISNUMBER(INDEX($C$5:$C$2004,(ROW()-4-$Q$1))),INDEX($C$5:$C$2004,(ROW()-4-$Q$1)),"")))</f>
        <v/>
      </c>
      <c r="F1526" s="12">
        <f>IF(A1526="","",IF(L1526-$Q$1-3&lt;1,"",IF(COUNT(INDEX($C$5:$C$2004,(ROW()-4-$Q$1)-3):INDEX($C$5:$C$2004,(ROW()-4-$Q$1)))=4,AVERAGE(INDEX($C$5:$C$2004,(ROW()-4-$Q$1)-3):INDEX($C$5:$C$2004,(ROW()-4-$Q$1))),"")))</f>
        <v/>
      </c>
      <c r="G1526" s="12">
        <f>IF(A1526="","",IF(L1526-$Q$1&lt;1,"",IF(ISNUMBER(INDEX($M$5:$M$2004,(ROW()-4-$Q$1))),INDEX($M$5:$M$2004,(ROW()-4-$Q$1)),"")))</f>
        <v/>
      </c>
      <c r="H1526" s="11">
        <f>IF(AND(ISNUMBER(C1526),ISNUMBER(D1526),ISNUMBER(E1526),ISNUMBER(F1526),ISNUMBER(G1526)),ABS(D1526-C1526),"")</f>
        <v/>
      </c>
      <c r="I1526" s="11">
        <f>IF(ISNUMBER(H1526),ABS(E1526-C1526),"")</f>
        <v/>
      </c>
      <c r="J1526" s="12">
        <f>IF(ISNUMBER(H1526),ABS(F1526-C1526),"")</f>
        <v/>
      </c>
      <c r="K1526" s="12">
        <f>IF(ISNUMBER(H1526),ABS(G1526-C1526),"")</f>
        <v/>
      </c>
      <c r="L1526" s="11">
        <f>IF(A1526="","",IF(A1526=A1525,L1525+1,1))</f>
        <v/>
      </c>
      <c r="M1526" s="12">
        <f>IF(A1526="","",IF(L1526=1,IF(ISNUMBER(C1526),C1526,""),IF(ISNUMBER(C1526),IF(ISNUMBER(M1525),$Q$2*C1526+(1-$Q$2)*M1525,C1526),M1525)))</f>
        <v/>
      </c>
      <c r="N1526" s="11">
        <f>IF(A1526="","",IF(L1526=1,N1525+1,N1525))</f>
        <v/>
      </c>
    </row>
    <row r="1527">
      <c r="A1527" s="10" t="n"/>
      <c r="B1527" s="10" t="n"/>
      <c r="C1527" s="10" t="n"/>
      <c r="D1527" s="10" t="n"/>
      <c r="E1527" s="11">
        <f>IF(A1527="","",IF(L1527-$Q$1&lt;1,"",IF(ISNUMBER(INDEX($C$5:$C$2004,(ROW()-4-$Q$1))),INDEX($C$5:$C$2004,(ROW()-4-$Q$1)),"")))</f>
        <v/>
      </c>
      <c r="F1527" s="12">
        <f>IF(A1527="","",IF(L1527-$Q$1-3&lt;1,"",IF(COUNT(INDEX($C$5:$C$2004,(ROW()-4-$Q$1)-3):INDEX($C$5:$C$2004,(ROW()-4-$Q$1)))=4,AVERAGE(INDEX($C$5:$C$2004,(ROW()-4-$Q$1)-3):INDEX($C$5:$C$2004,(ROW()-4-$Q$1))),"")))</f>
        <v/>
      </c>
      <c r="G1527" s="12">
        <f>IF(A1527="","",IF(L1527-$Q$1&lt;1,"",IF(ISNUMBER(INDEX($M$5:$M$2004,(ROW()-4-$Q$1))),INDEX($M$5:$M$2004,(ROW()-4-$Q$1)),"")))</f>
        <v/>
      </c>
      <c r="H1527" s="11">
        <f>IF(AND(ISNUMBER(C1527),ISNUMBER(D1527),ISNUMBER(E1527),ISNUMBER(F1527),ISNUMBER(G1527)),ABS(D1527-C1527),"")</f>
        <v/>
      </c>
      <c r="I1527" s="11">
        <f>IF(ISNUMBER(H1527),ABS(E1527-C1527),"")</f>
        <v/>
      </c>
      <c r="J1527" s="12">
        <f>IF(ISNUMBER(H1527),ABS(F1527-C1527),"")</f>
        <v/>
      </c>
      <c r="K1527" s="12">
        <f>IF(ISNUMBER(H1527),ABS(G1527-C1527),"")</f>
        <v/>
      </c>
      <c r="L1527" s="11">
        <f>IF(A1527="","",IF(A1527=A1526,L1526+1,1))</f>
        <v/>
      </c>
      <c r="M1527" s="12">
        <f>IF(A1527="","",IF(L1527=1,IF(ISNUMBER(C1527),C1527,""),IF(ISNUMBER(C1527),IF(ISNUMBER(M1526),$Q$2*C1527+(1-$Q$2)*M1526,C1527),M1526)))</f>
        <v/>
      </c>
      <c r="N1527" s="11">
        <f>IF(A1527="","",IF(L1527=1,N1526+1,N1526))</f>
        <v/>
      </c>
    </row>
    <row r="1528">
      <c r="A1528" s="10" t="n"/>
      <c r="B1528" s="10" t="n"/>
      <c r="C1528" s="10" t="n"/>
      <c r="D1528" s="10" t="n"/>
      <c r="E1528" s="11">
        <f>IF(A1528="","",IF(L1528-$Q$1&lt;1,"",IF(ISNUMBER(INDEX($C$5:$C$2004,(ROW()-4-$Q$1))),INDEX($C$5:$C$2004,(ROW()-4-$Q$1)),"")))</f>
        <v/>
      </c>
      <c r="F1528" s="12">
        <f>IF(A1528="","",IF(L1528-$Q$1-3&lt;1,"",IF(COUNT(INDEX($C$5:$C$2004,(ROW()-4-$Q$1)-3):INDEX($C$5:$C$2004,(ROW()-4-$Q$1)))=4,AVERAGE(INDEX($C$5:$C$2004,(ROW()-4-$Q$1)-3):INDEX($C$5:$C$2004,(ROW()-4-$Q$1))),"")))</f>
        <v/>
      </c>
      <c r="G1528" s="12">
        <f>IF(A1528="","",IF(L1528-$Q$1&lt;1,"",IF(ISNUMBER(INDEX($M$5:$M$2004,(ROW()-4-$Q$1))),INDEX($M$5:$M$2004,(ROW()-4-$Q$1)),"")))</f>
        <v/>
      </c>
      <c r="H1528" s="11">
        <f>IF(AND(ISNUMBER(C1528),ISNUMBER(D1528),ISNUMBER(E1528),ISNUMBER(F1528),ISNUMBER(G1528)),ABS(D1528-C1528),"")</f>
        <v/>
      </c>
      <c r="I1528" s="11">
        <f>IF(ISNUMBER(H1528),ABS(E1528-C1528),"")</f>
        <v/>
      </c>
      <c r="J1528" s="12">
        <f>IF(ISNUMBER(H1528),ABS(F1528-C1528),"")</f>
        <v/>
      </c>
      <c r="K1528" s="12">
        <f>IF(ISNUMBER(H1528),ABS(G1528-C1528),"")</f>
        <v/>
      </c>
      <c r="L1528" s="11">
        <f>IF(A1528="","",IF(A1528=A1527,L1527+1,1))</f>
        <v/>
      </c>
      <c r="M1528" s="12">
        <f>IF(A1528="","",IF(L1528=1,IF(ISNUMBER(C1528),C1528,""),IF(ISNUMBER(C1528),IF(ISNUMBER(M1527),$Q$2*C1528+(1-$Q$2)*M1527,C1528),M1527)))</f>
        <v/>
      </c>
      <c r="N1528" s="11">
        <f>IF(A1528="","",IF(L1528=1,N1527+1,N1527))</f>
        <v/>
      </c>
    </row>
    <row r="1529">
      <c r="A1529" s="10" t="n"/>
      <c r="B1529" s="10" t="n"/>
      <c r="C1529" s="10" t="n"/>
      <c r="D1529" s="10" t="n"/>
      <c r="E1529" s="11">
        <f>IF(A1529="","",IF(L1529-$Q$1&lt;1,"",IF(ISNUMBER(INDEX($C$5:$C$2004,(ROW()-4-$Q$1))),INDEX($C$5:$C$2004,(ROW()-4-$Q$1)),"")))</f>
        <v/>
      </c>
      <c r="F1529" s="12">
        <f>IF(A1529="","",IF(L1529-$Q$1-3&lt;1,"",IF(COUNT(INDEX($C$5:$C$2004,(ROW()-4-$Q$1)-3):INDEX($C$5:$C$2004,(ROW()-4-$Q$1)))=4,AVERAGE(INDEX($C$5:$C$2004,(ROW()-4-$Q$1)-3):INDEX($C$5:$C$2004,(ROW()-4-$Q$1))),"")))</f>
        <v/>
      </c>
      <c r="G1529" s="12">
        <f>IF(A1529="","",IF(L1529-$Q$1&lt;1,"",IF(ISNUMBER(INDEX($M$5:$M$2004,(ROW()-4-$Q$1))),INDEX($M$5:$M$2004,(ROW()-4-$Q$1)),"")))</f>
        <v/>
      </c>
      <c r="H1529" s="11">
        <f>IF(AND(ISNUMBER(C1529),ISNUMBER(D1529),ISNUMBER(E1529),ISNUMBER(F1529),ISNUMBER(G1529)),ABS(D1529-C1529),"")</f>
        <v/>
      </c>
      <c r="I1529" s="11">
        <f>IF(ISNUMBER(H1529),ABS(E1529-C1529),"")</f>
        <v/>
      </c>
      <c r="J1529" s="12">
        <f>IF(ISNUMBER(H1529),ABS(F1529-C1529),"")</f>
        <v/>
      </c>
      <c r="K1529" s="12">
        <f>IF(ISNUMBER(H1529),ABS(G1529-C1529),"")</f>
        <v/>
      </c>
      <c r="L1529" s="11">
        <f>IF(A1529="","",IF(A1529=A1528,L1528+1,1))</f>
        <v/>
      </c>
      <c r="M1529" s="12">
        <f>IF(A1529="","",IF(L1529=1,IF(ISNUMBER(C1529),C1529,""),IF(ISNUMBER(C1529),IF(ISNUMBER(M1528),$Q$2*C1529+(1-$Q$2)*M1528,C1529),M1528)))</f>
        <v/>
      </c>
      <c r="N1529" s="11">
        <f>IF(A1529="","",IF(L1529=1,N1528+1,N1528))</f>
        <v/>
      </c>
    </row>
    <row r="1530">
      <c r="A1530" s="10" t="n"/>
      <c r="B1530" s="10" t="n"/>
      <c r="C1530" s="10" t="n"/>
      <c r="D1530" s="10" t="n"/>
      <c r="E1530" s="11">
        <f>IF(A1530="","",IF(L1530-$Q$1&lt;1,"",IF(ISNUMBER(INDEX($C$5:$C$2004,(ROW()-4-$Q$1))),INDEX($C$5:$C$2004,(ROW()-4-$Q$1)),"")))</f>
        <v/>
      </c>
      <c r="F1530" s="12">
        <f>IF(A1530="","",IF(L1530-$Q$1-3&lt;1,"",IF(COUNT(INDEX($C$5:$C$2004,(ROW()-4-$Q$1)-3):INDEX($C$5:$C$2004,(ROW()-4-$Q$1)))=4,AVERAGE(INDEX($C$5:$C$2004,(ROW()-4-$Q$1)-3):INDEX($C$5:$C$2004,(ROW()-4-$Q$1))),"")))</f>
        <v/>
      </c>
      <c r="G1530" s="12">
        <f>IF(A1530="","",IF(L1530-$Q$1&lt;1,"",IF(ISNUMBER(INDEX($M$5:$M$2004,(ROW()-4-$Q$1))),INDEX($M$5:$M$2004,(ROW()-4-$Q$1)),"")))</f>
        <v/>
      </c>
      <c r="H1530" s="11">
        <f>IF(AND(ISNUMBER(C1530),ISNUMBER(D1530),ISNUMBER(E1530),ISNUMBER(F1530),ISNUMBER(G1530)),ABS(D1530-C1530),"")</f>
        <v/>
      </c>
      <c r="I1530" s="11">
        <f>IF(ISNUMBER(H1530),ABS(E1530-C1530),"")</f>
        <v/>
      </c>
      <c r="J1530" s="12">
        <f>IF(ISNUMBER(H1530),ABS(F1530-C1530),"")</f>
        <v/>
      </c>
      <c r="K1530" s="12">
        <f>IF(ISNUMBER(H1530),ABS(G1530-C1530),"")</f>
        <v/>
      </c>
      <c r="L1530" s="11">
        <f>IF(A1530="","",IF(A1530=A1529,L1529+1,1))</f>
        <v/>
      </c>
      <c r="M1530" s="12">
        <f>IF(A1530="","",IF(L1530=1,IF(ISNUMBER(C1530),C1530,""),IF(ISNUMBER(C1530),IF(ISNUMBER(M1529),$Q$2*C1530+(1-$Q$2)*M1529,C1530),M1529)))</f>
        <v/>
      </c>
      <c r="N1530" s="11">
        <f>IF(A1530="","",IF(L1530=1,N1529+1,N1529))</f>
        <v/>
      </c>
    </row>
    <row r="1531">
      <c r="A1531" s="10" t="n"/>
      <c r="B1531" s="10" t="n"/>
      <c r="C1531" s="10" t="n"/>
      <c r="D1531" s="10" t="n"/>
      <c r="E1531" s="11">
        <f>IF(A1531="","",IF(L1531-$Q$1&lt;1,"",IF(ISNUMBER(INDEX($C$5:$C$2004,(ROW()-4-$Q$1))),INDEX($C$5:$C$2004,(ROW()-4-$Q$1)),"")))</f>
        <v/>
      </c>
      <c r="F1531" s="12">
        <f>IF(A1531="","",IF(L1531-$Q$1-3&lt;1,"",IF(COUNT(INDEX($C$5:$C$2004,(ROW()-4-$Q$1)-3):INDEX($C$5:$C$2004,(ROW()-4-$Q$1)))=4,AVERAGE(INDEX($C$5:$C$2004,(ROW()-4-$Q$1)-3):INDEX($C$5:$C$2004,(ROW()-4-$Q$1))),"")))</f>
        <v/>
      </c>
      <c r="G1531" s="12">
        <f>IF(A1531="","",IF(L1531-$Q$1&lt;1,"",IF(ISNUMBER(INDEX($M$5:$M$2004,(ROW()-4-$Q$1))),INDEX($M$5:$M$2004,(ROW()-4-$Q$1)),"")))</f>
        <v/>
      </c>
      <c r="H1531" s="11">
        <f>IF(AND(ISNUMBER(C1531),ISNUMBER(D1531),ISNUMBER(E1531),ISNUMBER(F1531),ISNUMBER(G1531)),ABS(D1531-C1531),"")</f>
        <v/>
      </c>
      <c r="I1531" s="11">
        <f>IF(ISNUMBER(H1531),ABS(E1531-C1531),"")</f>
        <v/>
      </c>
      <c r="J1531" s="12">
        <f>IF(ISNUMBER(H1531),ABS(F1531-C1531),"")</f>
        <v/>
      </c>
      <c r="K1531" s="12">
        <f>IF(ISNUMBER(H1531),ABS(G1531-C1531),"")</f>
        <v/>
      </c>
      <c r="L1531" s="11">
        <f>IF(A1531="","",IF(A1531=A1530,L1530+1,1))</f>
        <v/>
      </c>
      <c r="M1531" s="12">
        <f>IF(A1531="","",IF(L1531=1,IF(ISNUMBER(C1531),C1531,""),IF(ISNUMBER(C1531),IF(ISNUMBER(M1530),$Q$2*C1531+(1-$Q$2)*M1530,C1531),M1530)))</f>
        <v/>
      </c>
      <c r="N1531" s="11">
        <f>IF(A1531="","",IF(L1531=1,N1530+1,N1530))</f>
        <v/>
      </c>
    </row>
    <row r="1532">
      <c r="A1532" s="10" t="n"/>
      <c r="B1532" s="10" t="n"/>
      <c r="C1532" s="10" t="n"/>
      <c r="D1532" s="10" t="n"/>
      <c r="E1532" s="11">
        <f>IF(A1532="","",IF(L1532-$Q$1&lt;1,"",IF(ISNUMBER(INDEX($C$5:$C$2004,(ROW()-4-$Q$1))),INDEX($C$5:$C$2004,(ROW()-4-$Q$1)),"")))</f>
        <v/>
      </c>
      <c r="F1532" s="12">
        <f>IF(A1532="","",IF(L1532-$Q$1-3&lt;1,"",IF(COUNT(INDEX($C$5:$C$2004,(ROW()-4-$Q$1)-3):INDEX($C$5:$C$2004,(ROW()-4-$Q$1)))=4,AVERAGE(INDEX($C$5:$C$2004,(ROW()-4-$Q$1)-3):INDEX($C$5:$C$2004,(ROW()-4-$Q$1))),"")))</f>
        <v/>
      </c>
      <c r="G1532" s="12">
        <f>IF(A1532="","",IF(L1532-$Q$1&lt;1,"",IF(ISNUMBER(INDEX($M$5:$M$2004,(ROW()-4-$Q$1))),INDEX($M$5:$M$2004,(ROW()-4-$Q$1)),"")))</f>
        <v/>
      </c>
      <c r="H1532" s="11">
        <f>IF(AND(ISNUMBER(C1532),ISNUMBER(D1532),ISNUMBER(E1532),ISNUMBER(F1532),ISNUMBER(G1532)),ABS(D1532-C1532),"")</f>
        <v/>
      </c>
      <c r="I1532" s="11">
        <f>IF(ISNUMBER(H1532),ABS(E1532-C1532),"")</f>
        <v/>
      </c>
      <c r="J1532" s="12">
        <f>IF(ISNUMBER(H1532),ABS(F1532-C1532),"")</f>
        <v/>
      </c>
      <c r="K1532" s="12">
        <f>IF(ISNUMBER(H1532),ABS(G1532-C1532),"")</f>
        <v/>
      </c>
      <c r="L1532" s="11">
        <f>IF(A1532="","",IF(A1532=A1531,L1531+1,1))</f>
        <v/>
      </c>
      <c r="M1532" s="12">
        <f>IF(A1532="","",IF(L1532=1,IF(ISNUMBER(C1532),C1532,""),IF(ISNUMBER(C1532),IF(ISNUMBER(M1531),$Q$2*C1532+(1-$Q$2)*M1531,C1532),M1531)))</f>
        <v/>
      </c>
      <c r="N1532" s="11">
        <f>IF(A1532="","",IF(L1532=1,N1531+1,N1531))</f>
        <v/>
      </c>
    </row>
    <row r="1533">
      <c r="A1533" s="10" t="n"/>
      <c r="B1533" s="10" t="n"/>
      <c r="C1533" s="10" t="n"/>
      <c r="D1533" s="10" t="n"/>
      <c r="E1533" s="11">
        <f>IF(A1533="","",IF(L1533-$Q$1&lt;1,"",IF(ISNUMBER(INDEX($C$5:$C$2004,(ROW()-4-$Q$1))),INDEX($C$5:$C$2004,(ROW()-4-$Q$1)),"")))</f>
        <v/>
      </c>
      <c r="F1533" s="12">
        <f>IF(A1533="","",IF(L1533-$Q$1-3&lt;1,"",IF(COUNT(INDEX($C$5:$C$2004,(ROW()-4-$Q$1)-3):INDEX($C$5:$C$2004,(ROW()-4-$Q$1)))=4,AVERAGE(INDEX($C$5:$C$2004,(ROW()-4-$Q$1)-3):INDEX($C$5:$C$2004,(ROW()-4-$Q$1))),"")))</f>
        <v/>
      </c>
      <c r="G1533" s="12">
        <f>IF(A1533="","",IF(L1533-$Q$1&lt;1,"",IF(ISNUMBER(INDEX($M$5:$M$2004,(ROW()-4-$Q$1))),INDEX($M$5:$M$2004,(ROW()-4-$Q$1)),"")))</f>
        <v/>
      </c>
      <c r="H1533" s="11">
        <f>IF(AND(ISNUMBER(C1533),ISNUMBER(D1533),ISNUMBER(E1533),ISNUMBER(F1533),ISNUMBER(G1533)),ABS(D1533-C1533),"")</f>
        <v/>
      </c>
      <c r="I1533" s="11">
        <f>IF(ISNUMBER(H1533),ABS(E1533-C1533),"")</f>
        <v/>
      </c>
      <c r="J1533" s="12">
        <f>IF(ISNUMBER(H1533),ABS(F1533-C1533),"")</f>
        <v/>
      </c>
      <c r="K1533" s="12">
        <f>IF(ISNUMBER(H1533),ABS(G1533-C1533),"")</f>
        <v/>
      </c>
      <c r="L1533" s="11">
        <f>IF(A1533="","",IF(A1533=A1532,L1532+1,1))</f>
        <v/>
      </c>
      <c r="M1533" s="12">
        <f>IF(A1533="","",IF(L1533=1,IF(ISNUMBER(C1533),C1533,""),IF(ISNUMBER(C1533),IF(ISNUMBER(M1532),$Q$2*C1533+(1-$Q$2)*M1532,C1533),M1532)))</f>
        <v/>
      </c>
      <c r="N1533" s="11">
        <f>IF(A1533="","",IF(L1533=1,N1532+1,N1532))</f>
        <v/>
      </c>
    </row>
    <row r="1534">
      <c r="A1534" s="10" t="n"/>
      <c r="B1534" s="10" t="n"/>
      <c r="C1534" s="10" t="n"/>
      <c r="D1534" s="10" t="n"/>
      <c r="E1534" s="11">
        <f>IF(A1534="","",IF(L1534-$Q$1&lt;1,"",IF(ISNUMBER(INDEX($C$5:$C$2004,(ROW()-4-$Q$1))),INDEX($C$5:$C$2004,(ROW()-4-$Q$1)),"")))</f>
        <v/>
      </c>
      <c r="F1534" s="12">
        <f>IF(A1534="","",IF(L1534-$Q$1-3&lt;1,"",IF(COUNT(INDEX($C$5:$C$2004,(ROW()-4-$Q$1)-3):INDEX($C$5:$C$2004,(ROW()-4-$Q$1)))=4,AVERAGE(INDEX($C$5:$C$2004,(ROW()-4-$Q$1)-3):INDEX($C$5:$C$2004,(ROW()-4-$Q$1))),"")))</f>
        <v/>
      </c>
      <c r="G1534" s="12">
        <f>IF(A1534="","",IF(L1534-$Q$1&lt;1,"",IF(ISNUMBER(INDEX($M$5:$M$2004,(ROW()-4-$Q$1))),INDEX($M$5:$M$2004,(ROW()-4-$Q$1)),"")))</f>
        <v/>
      </c>
      <c r="H1534" s="11">
        <f>IF(AND(ISNUMBER(C1534),ISNUMBER(D1534),ISNUMBER(E1534),ISNUMBER(F1534),ISNUMBER(G1534)),ABS(D1534-C1534),"")</f>
        <v/>
      </c>
      <c r="I1534" s="11">
        <f>IF(ISNUMBER(H1534),ABS(E1534-C1534),"")</f>
        <v/>
      </c>
      <c r="J1534" s="12">
        <f>IF(ISNUMBER(H1534),ABS(F1534-C1534),"")</f>
        <v/>
      </c>
      <c r="K1534" s="12">
        <f>IF(ISNUMBER(H1534),ABS(G1534-C1534),"")</f>
        <v/>
      </c>
      <c r="L1534" s="11">
        <f>IF(A1534="","",IF(A1534=A1533,L1533+1,1))</f>
        <v/>
      </c>
      <c r="M1534" s="12">
        <f>IF(A1534="","",IF(L1534=1,IF(ISNUMBER(C1534),C1534,""),IF(ISNUMBER(C1534),IF(ISNUMBER(M1533),$Q$2*C1534+(1-$Q$2)*M1533,C1534),M1533)))</f>
        <v/>
      </c>
      <c r="N1534" s="11">
        <f>IF(A1534="","",IF(L1534=1,N1533+1,N1533))</f>
        <v/>
      </c>
    </row>
    <row r="1535">
      <c r="A1535" s="10" t="n"/>
      <c r="B1535" s="10" t="n"/>
      <c r="C1535" s="10" t="n"/>
      <c r="D1535" s="10" t="n"/>
      <c r="E1535" s="11">
        <f>IF(A1535="","",IF(L1535-$Q$1&lt;1,"",IF(ISNUMBER(INDEX($C$5:$C$2004,(ROW()-4-$Q$1))),INDEX($C$5:$C$2004,(ROW()-4-$Q$1)),"")))</f>
        <v/>
      </c>
      <c r="F1535" s="12">
        <f>IF(A1535="","",IF(L1535-$Q$1-3&lt;1,"",IF(COUNT(INDEX($C$5:$C$2004,(ROW()-4-$Q$1)-3):INDEX($C$5:$C$2004,(ROW()-4-$Q$1)))=4,AVERAGE(INDEX($C$5:$C$2004,(ROW()-4-$Q$1)-3):INDEX($C$5:$C$2004,(ROW()-4-$Q$1))),"")))</f>
        <v/>
      </c>
      <c r="G1535" s="12">
        <f>IF(A1535="","",IF(L1535-$Q$1&lt;1,"",IF(ISNUMBER(INDEX($M$5:$M$2004,(ROW()-4-$Q$1))),INDEX($M$5:$M$2004,(ROW()-4-$Q$1)),"")))</f>
        <v/>
      </c>
      <c r="H1535" s="11">
        <f>IF(AND(ISNUMBER(C1535),ISNUMBER(D1535),ISNUMBER(E1535),ISNUMBER(F1535),ISNUMBER(G1535)),ABS(D1535-C1535),"")</f>
        <v/>
      </c>
      <c r="I1535" s="11">
        <f>IF(ISNUMBER(H1535),ABS(E1535-C1535),"")</f>
        <v/>
      </c>
      <c r="J1535" s="12">
        <f>IF(ISNUMBER(H1535),ABS(F1535-C1535),"")</f>
        <v/>
      </c>
      <c r="K1535" s="12">
        <f>IF(ISNUMBER(H1535),ABS(G1535-C1535),"")</f>
        <v/>
      </c>
      <c r="L1535" s="11">
        <f>IF(A1535="","",IF(A1535=A1534,L1534+1,1))</f>
        <v/>
      </c>
      <c r="M1535" s="12">
        <f>IF(A1535="","",IF(L1535=1,IF(ISNUMBER(C1535),C1535,""),IF(ISNUMBER(C1535),IF(ISNUMBER(M1534),$Q$2*C1535+(1-$Q$2)*M1534,C1535),M1534)))</f>
        <v/>
      </c>
      <c r="N1535" s="11">
        <f>IF(A1535="","",IF(L1535=1,N1534+1,N1534))</f>
        <v/>
      </c>
    </row>
    <row r="1536">
      <c r="A1536" s="10" t="n"/>
      <c r="B1536" s="10" t="n"/>
      <c r="C1536" s="10" t="n"/>
      <c r="D1536" s="10" t="n"/>
      <c r="E1536" s="11">
        <f>IF(A1536="","",IF(L1536-$Q$1&lt;1,"",IF(ISNUMBER(INDEX($C$5:$C$2004,(ROW()-4-$Q$1))),INDEX($C$5:$C$2004,(ROW()-4-$Q$1)),"")))</f>
        <v/>
      </c>
      <c r="F1536" s="12">
        <f>IF(A1536="","",IF(L1536-$Q$1-3&lt;1,"",IF(COUNT(INDEX($C$5:$C$2004,(ROW()-4-$Q$1)-3):INDEX($C$5:$C$2004,(ROW()-4-$Q$1)))=4,AVERAGE(INDEX($C$5:$C$2004,(ROW()-4-$Q$1)-3):INDEX($C$5:$C$2004,(ROW()-4-$Q$1))),"")))</f>
        <v/>
      </c>
      <c r="G1536" s="12">
        <f>IF(A1536="","",IF(L1536-$Q$1&lt;1,"",IF(ISNUMBER(INDEX($M$5:$M$2004,(ROW()-4-$Q$1))),INDEX($M$5:$M$2004,(ROW()-4-$Q$1)),"")))</f>
        <v/>
      </c>
      <c r="H1536" s="11">
        <f>IF(AND(ISNUMBER(C1536),ISNUMBER(D1536),ISNUMBER(E1536),ISNUMBER(F1536),ISNUMBER(G1536)),ABS(D1536-C1536),"")</f>
        <v/>
      </c>
      <c r="I1536" s="11">
        <f>IF(ISNUMBER(H1536),ABS(E1536-C1536),"")</f>
        <v/>
      </c>
      <c r="J1536" s="12">
        <f>IF(ISNUMBER(H1536),ABS(F1536-C1536),"")</f>
        <v/>
      </c>
      <c r="K1536" s="12">
        <f>IF(ISNUMBER(H1536),ABS(G1536-C1536),"")</f>
        <v/>
      </c>
      <c r="L1536" s="11">
        <f>IF(A1536="","",IF(A1536=A1535,L1535+1,1))</f>
        <v/>
      </c>
      <c r="M1536" s="12">
        <f>IF(A1536="","",IF(L1536=1,IF(ISNUMBER(C1536),C1536,""),IF(ISNUMBER(C1536),IF(ISNUMBER(M1535),$Q$2*C1536+(1-$Q$2)*M1535,C1536),M1535)))</f>
        <v/>
      </c>
      <c r="N1536" s="11">
        <f>IF(A1536="","",IF(L1536=1,N1535+1,N1535))</f>
        <v/>
      </c>
    </row>
    <row r="1537">
      <c r="A1537" s="10" t="n"/>
      <c r="B1537" s="10" t="n"/>
      <c r="C1537" s="10" t="n"/>
      <c r="D1537" s="10" t="n"/>
      <c r="E1537" s="11">
        <f>IF(A1537="","",IF(L1537-$Q$1&lt;1,"",IF(ISNUMBER(INDEX($C$5:$C$2004,(ROW()-4-$Q$1))),INDEX($C$5:$C$2004,(ROW()-4-$Q$1)),"")))</f>
        <v/>
      </c>
      <c r="F1537" s="12">
        <f>IF(A1537="","",IF(L1537-$Q$1-3&lt;1,"",IF(COUNT(INDEX($C$5:$C$2004,(ROW()-4-$Q$1)-3):INDEX($C$5:$C$2004,(ROW()-4-$Q$1)))=4,AVERAGE(INDEX($C$5:$C$2004,(ROW()-4-$Q$1)-3):INDEX($C$5:$C$2004,(ROW()-4-$Q$1))),"")))</f>
        <v/>
      </c>
      <c r="G1537" s="12">
        <f>IF(A1537="","",IF(L1537-$Q$1&lt;1,"",IF(ISNUMBER(INDEX($M$5:$M$2004,(ROW()-4-$Q$1))),INDEX($M$5:$M$2004,(ROW()-4-$Q$1)),"")))</f>
        <v/>
      </c>
      <c r="H1537" s="11">
        <f>IF(AND(ISNUMBER(C1537),ISNUMBER(D1537),ISNUMBER(E1537),ISNUMBER(F1537),ISNUMBER(G1537)),ABS(D1537-C1537),"")</f>
        <v/>
      </c>
      <c r="I1537" s="11">
        <f>IF(ISNUMBER(H1537),ABS(E1537-C1537),"")</f>
        <v/>
      </c>
      <c r="J1537" s="12">
        <f>IF(ISNUMBER(H1537),ABS(F1537-C1537),"")</f>
        <v/>
      </c>
      <c r="K1537" s="12">
        <f>IF(ISNUMBER(H1537),ABS(G1537-C1537),"")</f>
        <v/>
      </c>
      <c r="L1537" s="11">
        <f>IF(A1537="","",IF(A1537=A1536,L1536+1,1))</f>
        <v/>
      </c>
      <c r="M1537" s="12">
        <f>IF(A1537="","",IF(L1537=1,IF(ISNUMBER(C1537),C1537,""),IF(ISNUMBER(C1537),IF(ISNUMBER(M1536),$Q$2*C1537+(1-$Q$2)*M1536,C1537),M1536)))</f>
        <v/>
      </c>
      <c r="N1537" s="11">
        <f>IF(A1537="","",IF(L1537=1,N1536+1,N1536))</f>
        <v/>
      </c>
    </row>
    <row r="1538">
      <c r="A1538" s="10" t="n"/>
      <c r="B1538" s="10" t="n"/>
      <c r="C1538" s="10" t="n"/>
      <c r="D1538" s="10" t="n"/>
      <c r="E1538" s="11">
        <f>IF(A1538="","",IF(L1538-$Q$1&lt;1,"",IF(ISNUMBER(INDEX($C$5:$C$2004,(ROW()-4-$Q$1))),INDEX($C$5:$C$2004,(ROW()-4-$Q$1)),"")))</f>
        <v/>
      </c>
      <c r="F1538" s="12">
        <f>IF(A1538="","",IF(L1538-$Q$1-3&lt;1,"",IF(COUNT(INDEX($C$5:$C$2004,(ROW()-4-$Q$1)-3):INDEX($C$5:$C$2004,(ROW()-4-$Q$1)))=4,AVERAGE(INDEX($C$5:$C$2004,(ROW()-4-$Q$1)-3):INDEX($C$5:$C$2004,(ROW()-4-$Q$1))),"")))</f>
        <v/>
      </c>
      <c r="G1538" s="12">
        <f>IF(A1538="","",IF(L1538-$Q$1&lt;1,"",IF(ISNUMBER(INDEX($M$5:$M$2004,(ROW()-4-$Q$1))),INDEX($M$5:$M$2004,(ROW()-4-$Q$1)),"")))</f>
        <v/>
      </c>
      <c r="H1538" s="11">
        <f>IF(AND(ISNUMBER(C1538),ISNUMBER(D1538),ISNUMBER(E1538),ISNUMBER(F1538),ISNUMBER(G1538)),ABS(D1538-C1538),"")</f>
        <v/>
      </c>
      <c r="I1538" s="11">
        <f>IF(ISNUMBER(H1538),ABS(E1538-C1538),"")</f>
        <v/>
      </c>
      <c r="J1538" s="12">
        <f>IF(ISNUMBER(H1538),ABS(F1538-C1538),"")</f>
        <v/>
      </c>
      <c r="K1538" s="12">
        <f>IF(ISNUMBER(H1538),ABS(G1538-C1538),"")</f>
        <v/>
      </c>
      <c r="L1538" s="11">
        <f>IF(A1538="","",IF(A1538=A1537,L1537+1,1))</f>
        <v/>
      </c>
      <c r="M1538" s="12">
        <f>IF(A1538="","",IF(L1538=1,IF(ISNUMBER(C1538),C1538,""),IF(ISNUMBER(C1538),IF(ISNUMBER(M1537),$Q$2*C1538+(1-$Q$2)*M1537,C1538),M1537)))</f>
        <v/>
      </c>
      <c r="N1538" s="11">
        <f>IF(A1538="","",IF(L1538=1,N1537+1,N1537))</f>
        <v/>
      </c>
    </row>
    <row r="1539">
      <c r="A1539" s="10" t="n"/>
      <c r="B1539" s="10" t="n"/>
      <c r="C1539" s="10" t="n"/>
      <c r="D1539" s="10" t="n"/>
      <c r="E1539" s="11">
        <f>IF(A1539="","",IF(L1539-$Q$1&lt;1,"",IF(ISNUMBER(INDEX($C$5:$C$2004,(ROW()-4-$Q$1))),INDEX($C$5:$C$2004,(ROW()-4-$Q$1)),"")))</f>
        <v/>
      </c>
      <c r="F1539" s="12">
        <f>IF(A1539="","",IF(L1539-$Q$1-3&lt;1,"",IF(COUNT(INDEX($C$5:$C$2004,(ROW()-4-$Q$1)-3):INDEX($C$5:$C$2004,(ROW()-4-$Q$1)))=4,AVERAGE(INDEX($C$5:$C$2004,(ROW()-4-$Q$1)-3):INDEX($C$5:$C$2004,(ROW()-4-$Q$1))),"")))</f>
        <v/>
      </c>
      <c r="G1539" s="12">
        <f>IF(A1539="","",IF(L1539-$Q$1&lt;1,"",IF(ISNUMBER(INDEX($M$5:$M$2004,(ROW()-4-$Q$1))),INDEX($M$5:$M$2004,(ROW()-4-$Q$1)),"")))</f>
        <v/>
      </c>
      <c r="H1539" s="11">
        <f>IF(AND(ISNUMBER(C1539),ISNUMBER(D1539),ISNUMBER(E1539),ISNUMBER(F1539),ISNUMBER(G1539)),ABS(D1539-C1539),"")</f>
        <v/>
      </c>
      <c r="I1539" s="11">
        <f>IF(ISNUMBER(H1539),ABS(E1539-C1539),"")</f>
        <v/>
      </c>
      <c r="J1539" s="12">
        <f>IF(ISNUMBER(H1539),ABS(F1539-C1539),"")</f>
        <v/>
      </c>
      <c r="K1539" s="12">
        <f>IF(ISNUMBER(H1539),ABS(G1539-C1539),"")</f>
        <v/>
      </c>
      <c r="L1539" s="11">
        <f>IF(A1539="","",IF(A1539=A1538,L1538+1,1))</f>
        <v/>
      </c>
      <c r="M1539" s="12">
        <f>IF(A1539="","",IF(L1539=1,IF(ISNUMBER(C1539),C1539,""),IF(ISNUMBER(C1539),IF(ISNUMBER(M1538),$Q$2*C1539+(1-$Q$2)*M1538,C1539),M1538)))</f>
        <v/>
      </c>
      <c r="N1539" s="11">
        <f>IF(A1539="","",IF(L1539=1,N1538+1,N1538))</f>
        <v/>
      </c>
    </row>
    <row r="1540">
      <c r="A1540" s="10" t="n"/>
      <c r="B1540" s="10" t="n"/>
      <c r="C1540" s="10" t="n"/>
      <c r="D1540" s="10" t="n"/>
      <c r="E1540" s="11">
        <f>IF(A1540="","",IF(L1540-$Q$1&lt;1,"",IF(ISNUMBER(INDEX($C$5:$C$2004,(ROW()-4-$Q$1))),INDEX($C$5:$C$2004,(ROW()-4-$Q$1)),"")))</f>
        <v/>
      </c>
      <c r="F1540" s="12">
        <f>IF(A1540="","",IF(L1540-$Q$1-3&lt;1,"",IF(COUNT(INDEX($C$5:$C$2004,(ROW()-4-$Q$1)-3):INDEX($C$5:$C$2004,(ROW()-4-$Q$1)))=4,AVERAGE(INDEX($C$5:$C$2004,(ROW()-4-$Q$1)-3):INDEX($C$5:$C$2004,(ROW()-4-$Q$1))),"")))</f>
        <v/>
      </c>
      <c r="G1540" s="12">
        <f>IF(A1540="","",IF(L1540-$Q$1&lt;1,"",IF(ISNUMBER(INDEX($M$5:$M$2004,(ROW()-4-$Q$1))),INDEX($M$5:$M$2004,(ROW()-4-$Q$1)),"")))</f>
        <v/>
      </c>
      <c r="H1540" s="11">
        <f>IF(AND(ISNUMBER(C1540),ISNUMBER(D1540),ISNUMBER(E1540),ISNUMBER(F1540),ISNUMBER(G1540)),ABS(D1540-C1540),"")</f>
        <v/>
      </c>
      <c r="I1540" s="11">
        <f>IF(ISNUMBER(H1540),ABS(E1540-C1540),"")</f>
        <v/>
      </c>
      <c r="J1540" s="12">
        <f>IF(ISNUMBER(H1540),ABS(F1540-C1540),"")</f>
        <v/>
      </c>
      <c r="K1540" s="12">
        <f>IF(ISNUMBER(H1540),ABS(G1540-C1540),"")</f>
        <v/>
      </c>
      <c r="L1540" s="11">
        <f>IF(A1540="","",IF(A1540=A1539,L1539+1,1))</f>
        <v/>
      </c>
      <c r="M1540" s="12">
        <f>IF(A1540="","",IF(L1540=1,IF(ISNUMBER(C1540),C1540,""),IF(ISNUMBER(C1540),IF(ISNUMBER(M1539),$Q$2*C1540+(1-$Q$2)*M1539,C1540),M1539)))</f>
        <v/>
      </c>
      <c r="N1540" s="11">
        <f>IF(A1540="","",IF(L1540=1,N1539+1,N1539))</f>
        <v/>
      </c>
    </row>
    <row r="1541">
      <c r="A1541" s="10" t="n"/>
      <c r="B1541" s="10" t="n"/>
      <c r="C1541" s="10" t="n"/>
      <c r="D1541" s="10" t="n"/>
      <c r="E1541" s="11">
        <f>IF(A1541="","",IF(L1541-$Q$1&lt;1,"",IF(ISNUMBER(INDEX($C$5:$C$2004,(ROW()-4-$Q$1))),INDEX($C$5:$C$2004,(ROW()-4-$Q$1)),"")))</f>
        <v/>
      </c>
      <c r="F1541" s="12">
        <f>IF(A1541="","",IF(L1541-$Q$1-3&lt;1,"",IF(COUNT(INDEX($C$5:$C$2004,(ROW()-4-$Q$1)-3):INDEX($C$5:$C$2004,(ROW()-4-$Q$1)))=4,AVERAGE(INDEX($C$5:$C$2004,(ROW()-4-$Q$1)-3):INDEX($C$5:$C$2004,(ROW()-4-$Q$1))),"")))</f>
        <v/>
      </c>
      <c r="G1541" s="12">
        <f>IF(A1541="","",IF(L1541-$Q$1&lt;1,"",IF(ISNUMBER(INDEX($M$5:$M$2004,(ROW()-4-$Q$1))),INDEX($M$5:$M$2004,(ROW()-4-$Q$1)),"")))</f>
        <v/>
      </c>
      <c r="H1541" s="11">
        <f>IF(AND(ISNUMBER(C1541),ISNUMBER(D1541),ISNUMBER(E1541),ISNUMBER(F1541),ISNUMBER(G1541)),ABS(D1541-C1541),"")</f>
        <v/>
      </c>
      <c r="I1541" s="11">
        <f>IF(ISNUMBER(H1541),ABS(E1541-C1541),"")</f>
        <v/>
      </c>
      <c r="J1541" s="12">
        <f>IF(ISNUMBER(H1541),ABS(F1541-C1541),"")</f>
        <v/>
      </c>
      <c r="K1541" s="12">
        <f>IF(ISNUMBER(H1541),ABS(G1541-C1541),"")</f>
        <v/>
      </c>
      <c r="L1541" s="11">
        <f>IF(A1541="","",IF(A1541=A1540,L1540+1,1))</f>
        <v/>
      </c>
      <c r="M1541" s="12">
        <f>IF(A1541="","",IF(L1541=1,IF(ISNUMBER(C1541),C1541,""),IF(ISNUMBER(C1541),IF(ISNUMBER(M1540),$Q$2*C1541+(1-$Q$2)*M1540,C1541),M1540)))</f>
        <v/>
      </c>
      <c r="N1541" s="11">
        <f>IF(A1541="","",IF(L1541=1,N1540+1,N1540))</f>
        <v/>
      </c>
    </row>
    <row r="1542">
      <c r="A1542" s="10" t="n"/>
      <c r="B1542" s="10" t="n"/>
      <c r="C1542" s="10" t="n"/>
      <c r="D1542" s="10" t="n"/>
      <c r="E1542" s="11">
        <f>IF(A1542="","",IF(L1542-$Q$1&lt;1,"",IF(ISNUMBER(INDEX($C$5:$C$2004,(ROW()-4-$Q$1))),INDEX($C$5:$C$2004,(ROW()-4-$Q$1)),"")))</f>
        <v/>
      </c>
      <c r="F1542" s="12">
        <f>IF(A1542="","",IF(L1542-$Q$1-3&lt;1,"",IF(COUNT(INDEX($C$5:$C$2004,(ROW()-4-$Q$1)-3):INDEX($C$5:$C$2004,(ROW()-4-$Q$1)))=4,AVERAGE(INDEX($C$5:$C$2004,(ROW()-4-$Q$1)-3):INDEX($C$5:$C$2004,(ROW()-4-$Q$1))),"")))</f>
        <v/>
      </c>
      <c r="G1542" s="12">
        <f>IF(A1542="","",IF(L1542-$Q$1&lt;1,"",IF(ISNUMBER(INDEX($M$5:$M$2004,(ROW()-4-$Q$1))),INDEX($M$5:$M$2004,(ROW()-4-$Q$1)),"")))</f>
        <v/>
      </c>
      <c r="H1542" s="11">
        <f>IF(AND(ISNUMBER(C1542),ISNUMBER(D1542),ISNUMBER(E1542),ISNUMBER(F1542),ISNUMBER(G1542)),ABS(D1542-C1542),"")</f>
        <v/>
      </c>
      <c r="I1542" s="11">
        <f>IF(ISNUMBER(H1542),ABS(E1542-C1542),"")</f>
        <v/>
      </c>
      <c r="J1542" s="12">
        <f>IF(ISNUMBER(H1542),ABS(F1542-C1542),"")</f>
        <v/>
      </c>
      <c r="K1542" s="12">
        <f>IF(ISNUMBER(H1542),ABS(G1542-C1542),"")</f>
        <v/>
      </c>
      <c r="L1542" s="11">
        <f>IF(A1542="","",IF(A1542=A1541,L1541+1,1))</f>
        <v/>
      </c>
      <c r="M1542" s="12">
        <f>IF(A1542="","",IF(L1542=1,IF(ISNUMBER(C1542),C1542,""),IF(ISNUMBER(C1542),IF(ISNUMBER(M1541),$Q$2*C1542+(1-$Q$2)*M1541,C1542),M1541)))</f>
        <v/>
      </c>
      <c r="N1542" s="11">
        <f>IF(A1542="","",IF(L1542=1,N1541+1,N1541))</f>
        <v/>
      </c>
    </row>
    <row r="1543">
      <c r="A1543" s="10" t="n"/>
      <c r="B1543" s="10" t="n"/>
      <c r="C1543" s="10" t="n"/>
      <c r="D1543" s="10" t="n"/>
      <c r="E1543" s="11">
        <f>IF(A1543="","",IF(L1543-$Q$1&lt;1,"",IF(ISNUMBER(INDEX($C$5:$C$2004,(ROW()-4-$Q$1))),INDEX($C$5:$C$2004,(ROW()-4-$Q$1)),"")))</f>
        <v/>
      </c>
      <c r="F1543" s="12">
        <f>IF(A1543="","",IF(L1543-$Q$1-3&lt;1,"",IF(COUNT(INDEX($C$5:$C$2004,(ROW()-4-$Q$1)-3):INDEX($C$5:$C$2004,(ROW()-4-$Q$1)))=4,AVERAGE(INDEX($C$5:$C$2004,(ROW()-4-$Q$1)-3):INDEX($C$5:$C$2004,(ROW()-4-$Q$1))),"")))</f>
        <v/>
      </c>
      <c r="G1543" s="12">
        <f>IF(A1543="","",IF(L1543-$Q$1&lt;1,"",IF(ISNUMBER(INDEX($M$5:$M$2004,(ROW()-4-$Q$1))),INDEX($M$5:$M$2004,(ROW()-4-$Q$1)),"")))</f>
        <v/>
      </c>
      <c r="H1543" s="11">
        <f>IF(AND(ISNUMBER(C1543),ISNUMBER(D1543),ISNUMBER(E1543),ISNUMBER(F1543),ISNUMBER(G1543)),ABS(D1543-C1543),"")</f>
        <v/>
      </c>
      <c r="I1543" s="11">
        <f>IF(ISNUMBER(H1543),ABS(E1543-C1543),"")</f>
        <v/>
      </c>
      <c r="J1543" s="12">
        <f>IF(ISNUMBER(H1543),ABS(F1543-C1543),"")</f>
        <v/>
      </c>
      <c r="K1543" s="12">
        <f>IF(ISNUMBER(H1543),ABS(G1543-C1543),"")</f>
        <v/>
      </c>
      <c r="L1543" s="11">
        <f>IF(A1543="","",IF(A1543=A1542,L1542+1,1))</f>
        <v/>
      </c>
      <c r="M1543" s="12">
        <f>IF(A1543="","",IF(L1543=1,IF(ISNUMBER(C1543),C1543,""),IF(ISNUMBER(C1543),IF(ISNUMBER(M1542),$Q$2*C1543+(1-$Q$2)*M1542,C1543),M1542)))</f>
        <v/>
      </c>
      <c r="N1543" s="11">
        <f>IF(A1543="","",IF(L1543=1,N1542+1,N1542))</f>
        <v/>
      </c>
    </row>
    <row r="1544">
      <c r="A1544" s="10" t="n"/>
      <c r="B1544" s="10" t="n"/>
      <c r="C1544" s="10" t="n"/>
      <c r="D1544" s="10" t="n"/>
      <c r="E1544" s="11">
        <f>IF(A1544="","",IF(L1544-$Q$1&lt;1,"",IF(ISNUMBER(INDEX($C$5:$C$2004,(ROW()-4-$Q$1))),INDEX($C$5:$C$2004,(ROW()-4-$Q$1)),"")))</f>
        <v/>
      </c>
      <c r="F1544" s="12">
        <f>IF(A1544="","",IF(L1544-$Q$1-3&lt;1,"",IF(COUNT(INDEX($C$5:$C$2004,(ROW()-4-$Q$1)-3):INDEX($C$5:$C$2004,(ROW()-4-$Q$1)))=4,AVERAGE(INDEX($C$5:$C$2004,(ROW()-4-$Q$1)-3):INDEX($C$5:$C$2004,(ROW()-4-$Q$1))),"")))</f>
        <v/>
      </c>
      <c r="G1544" s="12">
        <f>IF(A1544="","",IF(L1544-$Q$1&lt;1,"",IF(ISNUMBER(INDEX($M$5:$M$2004,(ROW()-4-$Q$1))),INDEX($M$5:$M$2004,(ROW()-4-$Q$1)),"")))</f>
        <v/>
      </c>
      <c r="H1544" s="11">
        <f>IF(AND(ISNUMBER(C1544),ISNUMBER(D1544),ISNUMBER(E1544),ISNUMBER(F1544),ISNUMBER(G1544)),ABS(D1544-C1544),"")</f>
        <v/>
      </c>
      <c r="I1544" s="11">
        <f>IF(ISNUMBER(H1544),ABS(E1544-C1544),"")</f>
        <v/>
      </c>
      <c r="J1544" s="12">
        <f>IF(ISNUMBER(H1544),ABS(F1544-C1544),"")</f>
        <v/>
      </c>
      <c r="K1544" s="12">
        <f>IF(ISNUMBER(H1544),ABS(G1544-C1544),"")</f>
        <v/>
      </c>
      <c r="L1544" s="11">
        <f>IF(A1544="","",IF(A1544=A1543,L1543+1,1))</f>
        <v/>
      </c>
      <c r="M1544" s="12">
        <f>IF(A1544="","",IF(L1544=1,IF(ISNUMBER(C1544),C1544,""),IF(ISNUMBER(C1544),IF(ISNUMBER(M1543),$Q$2*C1544+(1-$Q$2)*M1543,C1544),M1543)))</f>
        <v/>
      </c>
      <c r="N1544" s="11">
        <f>IF(A1544="","",IF(L1544=1,N1543+1,N1543))</f>
        <v/>
      </c>
    </row>
    <row r="1545">
      <c r="A1545" s="10" t="n"/>
      <c r="B1545" s="10" t="n"/>
      <c r="C1545" s="10" t="n"/>
      <c r="D1545" s="10" t="n"/>
      <c r="E1545" s="11">
        <f>IF(A1545="","",IF(L1545-$Q$1&lt;1,"",IF(ISNUMBER(INDEX($C$5:$C$2004,(ROW()-4-$Q$1))),INDEX($C$5:$C$2004,(ROW()-4-$Q$1)),"")))</f>
        <v/>
      </c>
      <c r="F1545" s="12">
        <f>IF(A1545="","",IF(L1545-$Q$1-3&lt;1,"",IF(COUNT(INDEX($C$5:$C$2004,(ROW()-4-$Q$1)-3):INDEX($C$5:$C$2004,(ROW()-4-$Q$1)))=4,AVERAGE(INDEX($C$5:$C$2004,(ROW()-4-$Q$1)-3):INDEX($C$5:$C$2004,(ROW()-4-$Q$1))),"")))</f>
        <v/>
      </c>
      <c r="G1545" s="12">
        <f>IF(A1545="","",IF(L1545-$Q$1&lt;1,"",IF(ISNUMBER(INDEX($M$5:$M$2004,(ROW()-4-$Q$1))),INDEX($M$5:$M$2004,(ROW()-4-$Q$1)),"")))</f>
        <v/>
      </c>
      <c r="H1545" s="11">
        <f>IF(AND(ISNUMBER(C1545),ISNUMBER(D1545),ISNUMBER(E1545),ISNUMBER(F1545),ISNUMBER(G1545)),ABS(D1545-C1545),"")</f>
        <v/>
      </c>
      <c r="I1545" s="11">
        <f>IF(ISNUMBER(H1545),ABS(E1545-C1545),"")</f>
        <v/>
      </c>
      <c r="J1545" s="12">
        <f>IF(ISNUMBER(H1545),ABS(F1545-C1545),"")</f>
        <v/>
      </c>
      <c r="K1545" s="12">
        <f>IF(ISNUMBER(H1545),ABS(G1545-C1545),"")</f>
        <v/>
      </c>
      <c r="L1545" s="11">
        <f>IF(A1545="","",IF(A1545=A1544,L1544+1,1))</f>
        <v/>
      </c>
      <c r="M1545" s="12">
        <f>IF(A1545="","",IF(L1545=1,IF(ISNUMBER(C1545),C1545,""),IF(ISNUMBER(C1545),IF(ISNUMBER(M1544),$Q$2*C1545+(1-$Q$2)*M1544,C1545),M1544)))</f>
        <v/>
      </c>
      <c r="N1545" s="11">
        <f>IF(A1545="","",IF(L1545=1,N1544+1,N1544))</f>
        <v/>
      </c>
    </row>
    <row r="1546">
      <c r="A1546" s="10" t="n"/>
      <c r="B1546" s="10" t="n"/>
      <c r="C1546" s="10" t="n"/>
      <c r="D1546" s="10" t="n"/>
      <c r="E1546" s="11">
        <f>IF(A1546="","",IF(L1546-$Q$1&lt;1,"",IF(ISNUMBER(INDEX($C$5:$C$2004,(ROW()-4-$Q$1))),INDEX($C$5:$C$2004,(ROW()-4-$Q$1)),"")))</f>
        <v/>
      </c>
      <c r="F1546" s="12">
        <f>IF(A1546="","",IF(L1546-$Q$1-3&lt;1,"",IF(COUNT(INDEX($C$5:$C$2004,(ROW()-4-$Q$1)-3):INDEX($C$5:$C$2004,(ROW()-4-$Q$1)))=4,AVERAGE(INDEX($C$5:$C$2004,(ROW()-4-$Q$1)-3):INDEX($C$5:$C$2004,(ROW()-4-$Q$1))),"")))</f>
        <v/>
      </c>
      <c r="G1546" s="12">
        <f>IF(A1546="","",IF(L1546-$Q$1&lt;1,"",IF(ISNUMBER(INDEX($M$5:$M$2004,(ROW()-4-$Q$1))),INDEX($M$5:$M$2004,(ROW()-4-$Q$1)),"")))</f>
        <v/>
      </c>
      <c r="H1546" s="11">
        <f>IF(AND(ISNUMBER(C1546),ISNUMBER(D1546),ISNUMBER(E1546),ISNUMBER(F1546),ISNUMBER(G1546)),ABS(D1546-C1546),"")</f>
        <v/>
      </c>
      <c r="I1546" s="11">
        <f>IF(ISNUMBER(H1546),ABS(E1546-C1546),"")</f>
        <v/>
      </c>
      <c r="J1546" s="12">
        <f>IF(ISNUMBER(H1546),ABS(F1546-C1546),"")</f>
        <v/>
      </c>
      <c r="K1546" s="12">
        <f>IF(ISNUMBER(H1546),ABS(G1546-C1546),"")</f>
        <v/>
      </c>
      <c r="L1546" s="11">
        <f>IF(A1546="","",IF(A1546=A1545,L1545+1,1))</f>
        <v/>
      </c>
      <c r="M1546" s="12">
        <f>IF(A1546="","",IF(L1546=1,IF(ISNUMBER(C1546),C1546,""),IF(ISNUMBER(C1546),IF(ISNUMBER(M1545),$Q$2*C1546+(1-$Q$2)*M1545,C1546),M1545)))</f>
        <v/>
      </c>
      <c r="N1546" s="11">
        <f>IF(A1546="","",IF(L1546=1,N1545+1,N1545))</f>
        <v/>
      </c>
    </row>
    <row r="1547">
      <c r="A1547" s="10" t="n"/>
      <c r="B1547" s="10" t="n"/>
      <c r="C1547" s="10" t="n"/>
      <c r="D1547" s="10" t="n"/>
      <c r="E1547" s="11">
        <f>IF(A1547="","",IF(L1547-$Q$1&lt;1,"",IF(ISNUMBER(INDEX($C$5:$C$2004,(ROW()-4-$Q$1))),INDEX($C$5:$C$2004,(ROW()-4-$Q$1)),"")))</f>
        <v/>
      </c>
      <c r="F1547" s="12">
        <f>IF(A1547="","",IF(L1547-$Q$1-3&lt;1,"",IF(COUNT(INDEX($C$5:$C$2004,(ROW()-4-$Q$1)-3):INDEX($C$5:$C$2004,(ROW()-4-$Q$1)))=4,AVERAGE(INDEX($C$5:$C$2004,(ROW()-4-$Q$1)-3):INDEX($C$5:$C$2004,(ROW()-4-$Q$1))),"")))</f>
        <v/>
      </c>
      <c r="G1547" s="12">
        <f>IF(A1547="","",IF(L1547-$Q$1&lt;1,"",IF(ISNUMBER(INDEX($M$5:$M$2004,(ROW()-4-$Q$1))),INDEX($M$5:$M$2004,(ROW()-4-$Q$1)),"")))</f>
        <v/>
      </c>
      <c r="H1547" s="11">
        <f>IF(AND(ISNUMBER(C1547),ISNUMBER(D1547),ISNUMBER(E1547),ISNUMBER(F1547),ISNUMBER(G1547)),ABS(D1547-C1547),"")</f>
        <v/>
      </c>
      <c r="I1547" s="11">
        <f>IF(ISNUMBER(H1547),ABS(E1547-C1547),"")</f>
        <v/>
      </c>
      <c r="J1547" s="12">
        <f>IF(ISNUMBER(H1547),ABS(F1547-C1547),"")</f>
        <v/>
      </c>
      <c r="K1547" s="12">
        <f>IF(ISNUMBER(H1547),ABS(G1547-C1547),"")</f>
        <v/>
      </c>
      <c r="L1547" s="11">
        <f>IF(A1547="","",IF(A1547=A1546,L1546+1,1))</f>
        <v/>
      </c>
      <c r="M1547" s="12">
        <f>IF(A1547="","",IF(L1547=1,IF(ISNUMBER(C1547),C1547,""),IF(ISNUMBER(C1547),IF(ISNUMBER(M1546),$Q$2*C1547+(1-$Q$2)*M1546,C1547),M1546)))</f>
        <v/>
      </c>
      <c r="N1547" s="11">
        <f>IF(A1547="","",IF(L1547=1,N1546+1,N1546))</f>
        <v/>
      </c>
    </row>
    <row r="1548">
      <c r="A1548" s="10" t="n"/>
      <c r="B1548" s="10" t="n"/>
      <c r="C1548" s="10" t="n"/>
      <c r="D1548" s="10" t="n"/>
      <c r="E1548" s="11">
        <f>IF(A1548="","",IF(L1548-$Q$1&lt;1,"",IF(ISNUMBER(INDEX($C$5:$C$2004,(ROW()-4-$Q$1))),INDEX($C$5:$C$2004,(ROW()-4-$Q$1)),"")))</f>
        <v/>
      </c>
      <c r="F1548" s="12">
        <f>IF(A1548="","",IF(L1548-$Q$1-3&lt;1,"",IF(COUNT(INDEX($C$5:$C$2004,(ROW()-4-$Q$1)-3):INDEX($C$5:$C$2004,(ROW()-4-$Q$1)))=4,AVERAGE(INDEX($C$5:$C$2004,(ROW()-4-$Q$1)-3):INDEX($C$5:$C$2004,(ROW()-4-$Q$1))),"")))</f>
        <v/>
      </c>
      <c r="G1548" s="12">
        <f>IF(A1548="","",IF(L1548-$Q$1&lt;1,"",IF(ISNUMBER(INDEX($M$5:$M$2004,(ROW()-4-$Q$1))),INDEX($M$5:$M$2004,(ROW()-4-$Q$1)),"")))</f>
        <v/>
      </c>
      <c r="H1548" s="11">
        <f>IF(AND(ISNUMBER(C1548),ISNUMBER(D1548),ISNUMBER(E1548),ISNUMBER(F1548),ISNUMBER(G1548)),ABS(D1548-C1548),"")</f>
        <v/>
      </c>
      <c r="I1548" s="11">
        <f>IF(ISNUMBER(H1548),ABS(E1548-C1548),"")</f>
        <v/>
      </c>
      <c r="J1548" s="12">
        <f>IF(ISNUMBER(H1548),ABS(F1548-C1548),"")</f>
        <v/>
      </c>
      <c r="K1548" s="12">
        <f>IF(ISNUMBER(H1548),ABS(G1548-C1548),"")</f>
        <v/>
      </c>
      <c r="L1548" s="11">
        <f>IF(A1548="","",IF(A1548=A1547,L1547+1,1))</f>
        <v/>
      </c>
      <c r="M1548" s="12">
        <f>IF(A1548="","",IF(L1548=1,IF(ISNUMBER(C1548),C1548,""),IF(ISNUMBER(C1548),IF(ISNUMBER(M1547),$Q$2*C1548+(1-$Q$2)*M1547,C1548),M1547)))</f>
        <v/>
      </c>
      <c r="N1548" s="11">
        <f>IF(A1548="","",IF(L1548=1,N1547+1,N1547))</f>
        <v/>
      </c>
    </row>
    <row r="1549">
      <c r="A1549" s="10" t="n"/>
      <c r="B1549" s="10" t="n"/>
      <c r="C1549" s="10" t="n"/>
      <c r="D1549" s="10" t="n"/>
      <c r="E1549" s="11">
        <f>IF(A1549="","",IF(L1549-$Q$1&lt;1,"",IF(ISNUMBER(INDEX($C$5:$C$2004,(ROW()-4-$Q$1))),INDEX($C$5:$C$2004,(ROW()-4-$Q$1)),"")))</f>
        <v/>
      </c>
      <c r="F1549" s="12">
        <f>IF(A1549="","",IF(L1549-$Q$1-3&lt;1,"",IF(COUNT(INDEX($C$5:$C$2004,(ROW()-4-$Q$1)-3):INDEX($C$5:$C$2004,(ROW()-4-$Q$1)))=4,AVERAGE(INDEX($C$5:$C$2004,(ROW()-4-$Q$1)-3):INDEX($C$5:$C$2004,(ROW()-4-$Q$1))),"")))</f>
        <v/>
      </c>
      <c r="G1549" s="12">
        <f>IF(A1549="","",IF(L1549-$Q$1&lt;1,"",IF(ISNUMBER(INDEX($M$5:$M$2004,(ROW()-4-$Q$1))),INDEX($M$5:$M$2004,(ROW()-4-$Q$1)),"")))</f>
        <v/>
      </c>
      <c r="H1549" s="11">
        <f>IF(AND(ISNUMBER(C1549),ISNUMBER(D1549),ISNUMBER(E1549),ISNUMBER(F1549),ISNUMBER(G1549)),ABS(D1549-C1549),"")</f>
        <v/>
      </c>
      <c r="I1549" s="11">
        <f>IF(ISNUMBER(H1549),ABS(E1549-C1549),"")</f>
        <v/>
      </c>
      <c r="J1549" s="12">
        <f>IF(ISNUMBER(H1549),ABS(F1549-C1549),"")</f>
        <v/>
      </c>
      <c r="K1549" s="12">
        <f>IF(ISNUMBER(H1549),ABS(G1549-C1549),"")</f>
        <v/>
      </c>
      <c r="L1549" s="11">
        <f>IF(A1549="","",IF(A1549=A1548,L1548+1,1))</f>
        <v/>
      </c>
      <c r="M1549" s="12">
        <f>IF(A1549="","",IF(L1549=1,IF(ISNUMBER(C1549),C1549,""),IF(ISNUMBER(C1549),IF(ISNUMBER(M1548),$Q$2*C1549+(1-$Q$2)*M1548,C1549),M1548)))</f>
        <v/>
      </c>
      <c r="N1549" s="11">
        <f>IF(A1549="","",IF(L1549=1,N1548+1,N1548))</f>
        <v/>
      </c>
    </row>
    <row r="1550">
      <c r="A1550" s="10" t="n"/>
      <c r="B1550" s="10" t="n"/>
      <c r="C1550" s="10" t="n"/>
      <c r="D1550" s="10" t="n"/>
      <c r="E1550" s="11">
        <f>IF(A1550="","",IF(L1550-$Q$1&lt;1,"",IF(ISNUMBER(INDEX($C$5:$C$2004,(ROW()-4-$Q$1))),INDEX($C$5:$C$2004,(ROW()-4-$Q$1)),"")))</f>
        <v/>
      </c>
      <c r="F1550" s="12">
        <f>IF(A1550="","",IF(L1550-$Q$1-3&lt;1,"",IF(COUNT(INDEX($C$5:$C$2004,(ROW()-4-$Q$1)-3):INDEX($C$5:$C$2004,(ROW()-4-$Q$1)))=4,AVERAGE(INDEX($C$5:$C$2004,(ROW()-4-$Q$1)-3):INDEX($C$5:$C$2004,(ROW()-4-$Q$1))),"")))</f>
        <v/>
      </c>
      <c r="G1550" s="12">
        <f>IF(A1550="","",IF(L1550-$Q$1&lt;1,"",IF(ISNUMBER(INDEX($M$5:$M$2004,(ROW()-4-$Q$1))),INDEX($M$5:$M$2004,(ROW()-4-$Q$1)),"")))</f>
        <v/>
      </c>
      <c r="H1550" s="11">
        <f>IF(AND(ISNUMBER(C1550),ISNUMBER(D1550),ISNUMBER(E1550),ISNUMBER(F1550),ISNUMBER(G1550)),ABS(D1550-C1550),"")</f>
        <v/>
      </c>
      <c r="I1550" s="11">
        <f>IF(ISNUMBER(H1550),ABS(E1550-C1550),"")</f>
        <v/>
      </c>
      <c r="J1550" s="12">
        <f>IF(ISNUMBER(H1550),ABS(F1550-C1550),"")</f>
        <v/>
      </c>
      <c r="K1550" s="12">
        <f>IF(ISNUMBER(H1550),ABS(G1550-C1550),"")</f>
        <v/>
      </c>
      <c r="L1550" s="11">
        <f>IF(A1550="","",IF(A1550=A1549,L1549+1,1))</f>
        <v/>
      </c>
      <c r="M1550" s="12">
        <f>IF(A1550="","",IF(L1550=1,IF(ISNUMBER(C1550),C1550,""),IF(ISNUMBER(C1550),IF(ISNUMBER(M1549),$Q$2*C1550+(1-$Q$2)*M1549,C1550),M1549)))</f>
        <v/>
      </c>
      <c r="N1550" s="11">
        <f>IF(A1550="","",IF(L1550=1,N1549+1,N1549))</f>
        <v/>
      </c>
    </row>
    <row r="1551">
      <c r="A1551" s="10" t="n"/>
      <c r="B1551" s="10" t="n"/>
      <c r="C1551" s="10" t="n"/>
      <c r="D1551" s="10" t="n"/>
      <c r="E1551" s="11">
        <f>IF(A1551="","",IF(L1551-$Q$1&lt;1,"",IF(ISNUMBER(INDEX($C$5:$C$2004,(ROW()-4-$Q$1))),INDEX($C$5:$C$2004,(ROW()-4-$Q$1)),"")))</f>
        <v/>
      </c>
      <c r="F1551" s="12">
        <f>IF(A1551="","",IF(L1551-$Q$1-3&lt;1,"",IF(COUNT(INDEX($C$5:$C$2004,(ROW()-4-$Q$1)-3):INDEX($C$5:$C$2004,(ROW()-4-$Q$1)))=4,AVERAGE(INDEX($C$5:$C$2004,(ROW()-4-$Q$1)-3):INDEX($C$5:$C$2004,(ROW()-4-$Q$1))),"")))</f>
        <v/>
      </c>
      <c r="G1551" s="12">
        <f>IF(A1551="","",IF(L1551-$Q$1&lt;1,"",IF(ISNUMBER(INDEX($M$5:$M$2004,(ROW()-4-$Q$1))),INDEX($M$5:$M$2004,(ROW()-4-$Q$1)),"")))</f>
        <v/>
      </c>
      <c r="H1551" s="11">
        <f>IF(AND(ISNUMBER(C1551),ISNUMBER(D1551),ISNUMBER(E1551),ISNUMBER(F1551),ISNUMBER(G1551)),ABS(D1551-C1551),"")</f>
        <v/>
      </c>
      <c r="I1551" s="11">
        <f>IF(ISNUMBER(H1551),ABS(E1551-C1551),"")</f>
        <v/>
      </c>
      <c r="J1551" s="12">
        <f>IF(ISNUMBER(H1551),ABS(F1551-C1551),"")</f>
        <v/>
      </c>
      <c r="K1551" s="12">
        <f>IF(ISNUMBER(H1551),ABS(G1551-C1551),"")</f>
        <v/>
      </c>
      <c r="L1551" s="11">
        <f>IF(A1551="","",IF(A1551=A1550,L1550+1,1))</f>
        <v/>
      </c>
      <c r="M1551" s="12">
        <f>IF(A1551="","",IF(L1551=1,IF(ISNUMBER(C1551),C1551,""),IF(ISNUMBER(C1551),IF(ISNUMBER(M1550),$Q$2*C1551+(1-$Q$2)*M1550,C1551),M1550)))</f>
        <v/>
      </c>
      <c r="N1551" s="11">
        <f>IF(A1551="","",IF(L1551=1,N1550+1,N1550))</f>
        <v/>
      </c>
    </row>
    <row r="1552">
      <c r="A1552" s="10" t="n"/>
      <c r="B1552" s="10" t="n"/>
      <c r="C1552" s="10" t="n"/>
      <c r="D1552" s="10" t="n"/>
      <c r="E1552" s="11">
        <f>IF(A1552="","",IF(L1552-$Q$1&lt;1,"",IF(ISNUMBER(INDEX($C$5:$C$2004,(ROW()-4-$Q$1))),INDEX($C$5:$C$2004,(ROW()-4-$Q$1)),"")))</f>
        <v/>
      </c>
      <c r="F1552" s="12">
        <f>IF(A1552="","",IF(L1552-$Q$1-3&lt;1,"",IF(COUNT(INDEX($C$5:$C$2004,(ROW()-4-$Q$1)-3):INDEX($C$5:$C$2004,(ROW()-4-$Q$1)))=4,AVERAGE(INDEX($C$5:$C$2004,(ROW()-4-$Q$1)-3):INDEX($C$5:$C$2004,(ROW()-4-$Q$1))),"")))</f>
        <v/>
      </c>
      <c r="G1552" s="12">
        <f>IF(A1552="","",IF(L1552-$Q$1&lt;1,"",IF(ISNUMBER(INDEX($M$5:$M$2004,(ROW()-4-$Q$1))),INDEX($M$5:$M$2004,(ROW()-4-$Q$1)),"")))</f>
        <v/>
      </c>
      <c r="H1552" s="11">
        <f>IF(AND(ISNUMBER(C1552),ISNUMBER(D1552),ISNUMBER(E1552),ISNUMBER(F1552),ISNUMBER(G1552)),ABS(D1552-C1552),"")</f>
        <v/>
      </c>
      <c r="I1552" s="11">
        <f>IF(ISNUMBER(H1552),ABS(E1552-C1552),"")</f>
        <v/>
      </c>
      <c r="J1552" s="12">
        <f>IF(ISNUMBER(H1552),ABS(F1552-C1552),"")</f>
        <v/>
      </c>
      <c r="K1552" s="12">
        <f>IF(ISNUMBER(H1552),ABS(G1552-C1552),"")</f>
        <v/>
      </c>
      <c r="L1552" s="11">
        <f>IF(A1552="","",IF(A1552=A1551,L1551+1,1))</f>
        <v/>
      </c>
      <c r="M1552" s="12">
        <f>IF(A1552="","",IF(L1552=1,IF(ISNUMBER(C1552),C1552,""),IF(ISNUMBER(C1552),IF(ISNUMBER(M1551),$Q$2*C1552+(1-$Q$2)*M1551,C1552),M1551)))</f>
        <v/>
      </c>
      <c r="N1552" s="11">
        <f>IF(A1552="","",IF(L1552=1,N1551+1,N1551))</f>
        <v/>
      </c>
    </row>
    <row r="1553">
      <c r="A1553" s="10" t="n"/>
      <c r="B1553" s="10" t="n"/>
      <c r="C1553" s="10" t="n"/>
      <c r="D1553" s="10" t="n"/>
      <c r="E1553" s="11">
        <f>IF(A1553="","",IF(L1553-$Q$1&lt;1,"",IF(ISNUMBER(INDEX($C$5:$C$2004,(ROW()-4-$Q$1))),INDEX($C$5:$C$2004,(ROW()-4-$Q$1)),"")))</f>
        <v/>
      </c>
      <c r="F1553" s="12">
        <f>IF(A1553="","",IF(L1553-$Q$1-3&lt;1,"",IF(COUNT(INDEX($C$5:$C$2004,(ROW()-4-$Q$1)-3):INDEX($C$5:$C$2004,(ROW()-4-$Q$1)))=4,AVERAGE(INDEX($C$5:$C$2004,(ROW()-4-$Q$1)-3):INDEX($C$5:$C$2004,(ROW()-4-$Q$1))),"")))</f>
        <v/>
      </c>
      <c r="G1553" s="12">
        <f>IF(A1553="","",IF(L1553-$Q$1&lt;1,"",IF(ISNUMBER(INDEX($M$5:$M$2004,(ROW()-4-$Q$1))),INDEX($M$5:$M$2004,(ROW()-4-$Q$1)),"")))</f>
        <v/>
      </c>
      <c r="H1553" s="11">
        <f>IF(AND(ISNUMBER(C1553),ISNUMBER(D1553),ISNUMBER(E1553),ISNUMBER(F1553),ISNUMBER(G1553)),ABS(D1553-C1553),"")</f>
        <v/>
      </c>
      <c r="I1553" s="11">
        <f>IF(ISNUMBER(H1553),ABS(E1553-C1553),"")</f>
        <v/>
      </c>
      <c r="J1553" s="12">
        <f>IF(ISNUMBER(H1553),ABS(F1553-C1553),"")</f>
        <v/>
      </c>
      <c r="K1553" s="12">
        <f>IF(ISNUMBER(H1553),ABS(G1553-C1553),"")</f>
        <v/>
      </c>
      <c r="L1553" s="11">
        <f>IF(A1553="","",IF(A1553=A1552,L1552+1,1))</f>
        <v/>
      </c>
      <c r="M1553" s="12">
        <f>IF(A1553="","",IF(L1553=1,IF(ISNUMBER(C1553),C1553,""),IF(ISNUMBER(C1553),IF(ISNUMBER(M1552),$Q$2*C1553+(1-$Q$2)*M1552,C1553),M1552)))</f>
        <v/>
      </c>
      <c r="N1553" s="11">
        <f>IF(A1553="","",IF(L1553=1,N1552+1,N1552))</f>
        <v/>
      </c>
    </row>
    <row r="1554">
      <c r="A1554" s="10" t="n"/>
      <c r="B1554" s="10" t="n"/>
      <c r="C1554" s="10" t="n"/>
      <c r="D1554" s="10" t="n"/>
      <c r="E1554" s="11">
        <f>IF(A1554="","",IF(L1554-$Q$1&lt;1,"",IF(ISNUMBER(INDEX($C$5:$C$2004,(ROW()-4-$Q$1))),INDEX($C$5:$C$2004,(ROW()-4-$Q$1)),"")))</f>
        <v/>
      </c>
      <c r="F1554" s="12">
        <f>IF(A1554="","",IF(L1554-$Q$1-3&lt;1,"",IF(COUNT(INDEX($C$5:$C$2004,(ROW()-4-$Q$1)-3):INDEX($C$5:$C$2004,(ROW()-4-$Q$1)))=4,AVERAGE(INDEX($C$5:$C$2004,(ROW()-4-$Q$1)-3):INDEX($C$5:$C$2004,(ROW()-4-$Q$1))),"")))</f>
        <v/>
      </c>
      <c r="G1554" s="12">
        <f>IF(A1554="","",IF(L1554-$Q$1&lt;1,"",IF(ISNUMBER(INDEX($M$5:$M$2004,(ROW()-4-$Q$1))),INDEX($M$5:$M$2004,(ROW()-4-$Q$1)),"")))</f>
        <v/>
      </c>
      <c r="H1554" s="11">
        <f>IF(AND(ISNUMBER(C1554),ISNUMBER(D1554),ISNUMBER(E1554),ISNUMBER(F1554),ISNUMBER(G1554)),ABS(D1554-C1554),"")</f>
        <v/>
      </c>
      <c r="I1554" s="11">
        <f>IF(ISNUMBER(H1554),ABS(E1554-C1554),"")</f>
        <v/>
      </c>
      <c r="J1554" s="12">
        <f>IF(ISNUMBER(H1554),ABS(F1554-C1554),"")</f>
        <v/>
      </c>
      <c r="K1554" s="12">
        <f>IF(ISNUMBER(H1554),ABS(G1554-C1554),"")</f>
        <v/>
      </c>
      <c r="L1554" s="11">
        <f>IF(A1554="","",IF(A1554=A1553,L1553+1,1))</f>
        <v/>
      </c>
      <c r="M1554" s="12">
        <f>IF(A1554="","",IF(L1554=1,IF(ISNUMBER(C1554),C1554,""),IF(ISNUMBER(C1554),IF(ISNUMBER(M1553),$Q$2*C1554+(1-$Q$2)*M1553,C1554),M1553)))</f>
        <v/>
      </c>
      <c r="N1554" s="11">
        <f>IF(A1554="","",IF(L1554=1,N1553+1,N1553))</f>
        <v/>
      </c>
    </row>
    <row r="1555">
      <c r="A1555" s="10" t="n"/>
      <c r="B1555" s="10" t="n"/>
      <c r="C1555" s="10" t="n"/>
      <c r="D1555" s="10" t="n"/>
      <c r="E1555" s="11">
        <f>IF(A1555="","",IF(L1555-$Q$1&lt;1,"",IF(ISNUMBER(INDEX($C$5:$C$2004,(ROW()-4-$Q$1))),INDEX($C$5:$C$2004,(ROW()-4-$Q$1)),"")))</f>
        <v/>
      </c>
      <c r="F1555" s="12">
        <f>IF(A1555="","",IF(L1555-$Q$1-3&lt;1,"",IF(COUNT(INDEX($C$5:$C$2004,(ROW()-4-$Q$1)-3):INDEX($C$5:$C$2004,(ROW()-4-$Q$1)))=4,AVERAGE(INDEX($C$5:$C$2004,(ROW()-4-$Q$1)-3):INDEX($C$5:$C$2004,(ROW()-4-$Q$1))),"")))</f>
        <v/>
      </c>
      <c r="G1555" s="12">
        <f>IF(A1555="","",IF(L1555-$Q$1&lt;1,"",IF(ISNUMBER(INDEX($M$5:$M$2004,(ROW()-4-$Q$1))),INDEX($M$5:$M$2004,(ROW()-4-$Q$1)),"")))</f>
        <v/>
      </c>
      <c r="H1555" s="11">
        <f>IF(AND(ISNUMBER(C1555),ISNUMBER(D1555),ISNUMBER(E1555),ISNUMBER(F1555),ISNUMBER(G1555)),ABS(D1555-C1555),"")</f>
        <v/>
      </c>
      <c r="I1555" s="11">
        <f>IF(ISNUMBER(H1555),ABS(E1555-C1555),"")</f>
        <v/>
      </c>
      <c r="J1555" s="12">
        <f>IF(ISNUMBER(H1555),ABS(F1555-C1555),"")</f>
        <v/>
      </c>
      <c r="K1555" s="12">
        <f>IF(ISNUMBER(H1555),ABS(G1555-C1555),"")</f>
        <v/>
      </c>
      <c r="L1555" s="11">
        <f>IF(A1555="","",IF(A1555=A1554,L1554+1,1))</f>
        <v/>
      </c>
      <c r="M1555" s="12">
        <f>IF(A1555="","",IF(L1555=1,IF(ISNUMBER(C1555),C1555,""),IF(ISNUMBER(C1555),IF(ISNUMBER(M1554),$Q$2*C1555+(1-$Q$2)*M1554,C1555),M1554)))</f>
        <v/>
      </c>
      <c r="N1555" s="11">
        <f>IF(A1555="","",IF(L1555=1,N1554+1,N1554))</f>
        <v/>
      </c>
    </row>
    <row r="1556">
      <c r="A1556" s="10" t="n"/>
      <c r="B1556" s="10" t="n"/>
      <c r="C1556" s="10" t="n"/>
      <c r="D1556" s="10" t="n"/>
      <c r="E1556" s="11">
        <f>IF(A1556="","",IF(L1556-$Q$1&lt;1,"",IF(ISNUMBER(INDEX($C$5:$C$2004,(ROW()-4-$Q$1))),INDEX($C$5:$C$2004,(ROW()-4-$Q$1)),"")))</f>
        <v/>
      </c>
      <c r="F1556" s="12">
        <f>IF(A1556="","",IF(L1556-$Q$1-3&lt;1,"",IF(COUNT(INDEX($C$5:$C$2004,(ROW()-4-$Q$1)-3):INDEX($C$5:$C$2004,(ROW()-4-$Q$1)))=4,AVERAGE(INDEX($C$5:$C$2004,(ROW()-4-$Q$1)-3):INDEX($C$5:$C$2004,(ROW()-4-$Q$1))),"")))</f>
        <v/>
      </c>
      <c r="G1556" s="12">
        <f>IF(A1556="","",IF(L1556-$Q$1&lt;1,"",IF(ISNUMBER(INDEX($M$5:$M$2004,(ROW()-4-$Q$1))),INDEX($M$5:$M$2004,(ROW()-4-$Q$1)),"")))</f>
        <v/>
      </c>
      <c r="H1556" s="11">
        <f>IF(AND(ISNUMBER(C1556),ISNUMBER(D1556),ISNUMBER(E1556),ISNUMBER(F1556),ISNUMBER(G1556)),ABS(D1556-C1556),"")</f>
        <v/>
      </c>
      <c r="I1556" s="11">
        <f>IF(ISNUMBER(H1556),ABS(E1556-C1556),"")</f>
        <v/>
      </c>
      <c r="J1556" s="12">
        <f>IF(ISNUMBER(H1556),ABS(F1556-C1556),"")</f>
        <v/>
      </c>
      <c r="K1556" s="12">
        <f>IF(ISNUMBER(H1556),ABS(G1556-C1556),"")</f>
        <v/>
      </c>
      <c r="L1556" s="11">
        <f>IF(A1556="","",IF(A1556=A1555,L1555+1,1))</f>
        <v/>
      </c>
      <c r="M1556" s="12">
        <f>IF(A1556="","",IF(L1556=1,IF(ISNUMBER(C1556),C1556,""),IF(ISNUMBER(C1556),IF(ISNUMBER(M1555),$Q$2*C1556+(1-$Q$2)*M1555,C1556),M1555)))</f>
        <v/>
      </c>
      <c r="N1556" s="11">
        <f>IF(A1556="","",IF(L1556=1,N1555+1,N1555))</f>
        <v/>
      </c>
    </row>
    <row r="1557">
      <c r="A1557" s="10" t="n"/>
      <c r="B1557" s="10" t="n"/>
      <c r="C1557" s="10" t="n"/>
      <c r="D1557" s="10" t="n"/>
      <c r="E1557" s="11">
        <f>IF(A1557="","",IF(L1557-$Q$1&lt;1,"",IF(ISNUMBER(INDEX($C$5:$C$2004,(ROW()-4-$Q$1))),INDEX($C$5:$C$2004,(ROW()-4-$Q$1)),"")))</f>
        <v/>
      </c>
      <c r="F1557" s="12">
        <f>IF(A1557="","",IF(L1557-$Q$1-3&lt;1,"",IF(COUNT(INDEX($C$5:$C$2004,(ROW()-4-$Q$1)-3):INDEX($C$5:$C$2004,(ROW()-4-$Q$1)))=4,AVERAGE(INDEX($C$5:$C$2004,(ROW()-4-$Q$1)-3):INDEX($C$5:$C$2004,(ROW()-4-$Q$1))),"")))</f>
        <v/>
      </c>
      <c r="G1557" s="12">
        <f>IF(A1557="","",IF(L1557-$Q$1&lt;1,"",IF(ISNUMBER(INDEX($M$5:$M$2004,(ROW()-4-$Q$1))),INDEX($M$5:$M$2004,(ROW()-4-$Q$1)),"")))</f>
        <v/>
      </c>
      <c r="H1557" s="11">
        <f>IF(AND(ISNUMBER(C1557),ISNUMBER(D1557),ISNUMBER(E1557),ISNUMBER(F1557),ISNUMBER(G1557)),ABS(D1557-C1557),"")</f>
        <v/>
      </c>
      <c r="I1557" s="11">
        <f>IF(ISNUMBER(H1557),ABS(E1557-C1557),"")</f>
        <v/>
      </c>
      <c r="J1557" s="12">
        <f>IF(ISNUMBER(H1557),ABS(F1557-C1557),"")</f>
        <v/>
      </c>
      <c r="K1557" s="12">
        <f>IF(ISNUMBER(H1557),ABS(G1557-C1557),"")</f>
        <v/>
      </c>
      <c r="L1557" s="11">
        <f>IF(A1557="","",IF(A1557=A1556,L1556+1,1))</f>
        <v/>
      </c>
      <c r="M1557" s="12">
        <f>IF(A1557="","",IF(L1557=1,IF(ISNUMBER(C1557),C1557,""),IF(ISNUMBER(C1557),IF(ISNUMBER(M1556),$Q$2*C1557+(1-$Q$2)*M1556,C1557),M1556)))</f>
        <v/>
      </c>
      <c r="N1557" s="11">
        <f>IF(A1557="","",IF(L1557=1,N1556+1,N1556))</f>
        <v/>
      </c>
    </row>
    <row r="1558">
      <c r="A1558" s="10" t="n"/>
      <c r="B1558" s="10" t="n"/>
      <c r="C1558" s="10" t="n"/>
      <c r="D1558" s="10" t="n"/>
      <c r="E1558" s="11">
        <f>IF(A1558="","",IF(L1558-$Q$1&lt;1,"",IF(ISNUMBER(INDEX($C$5:$C$2004,(ROW()-4-$Q$1))),INDEX($C$5:$C$2004,(ROW()-4-$Q$1)),"")))</f>
        <v/>
      </c>
      <c r="F1558" s="12">
        <f>IF(A1558="","",IF(L1558-$Q$1-3&lt;1,"",IF(COUNT(INDEX($C$5:$C$2004,(ROW()-4-$Q$1)-3):INDEX($C$5:$C$2004,(ROW()-4-$Q$1)))=4,AVERAGE(INDEX($C$5:$C$2004,(ROW()-4-$Q$1)-3):INDEX($C$5:$C$2004,(ROW()-4-$Q$1))),"")))</f>
        <v/>
      </c>
      <c r="G1558" s="12">
        <f>IF(A1558="","",IF(L1558-$Q$1&lt;1,"",IF(ISNUMBER(INDEX($M$5:$M$2004,(ROW()-4-$Q$1))),INDEX($M$5:$M$2004,(ROW()-4-$Q$1)),"")))</f>
        <v/>
      </c>
      <c r="H1558" s="11">
        <f>IF(AND(ISNUMBER(C1558),ISNUMBER(D1558),ISNUMBER(E1558),ISNUMBER(F1558),ISNUMBER(G1558)),ABS(D1558-C1558),"")</f>
        <v/>
      </c>
      <c r="I1558" s="11">
        <f>IF(ISNUMBER(H1558),ABS(E1558-C1558),"")</f>
        <v/>
      </c>
      <c r="J1558" s="12">
        <f>IF(ISNUMBER(H1558),ABS(F1558-C1558),"")</f>
        <v/>
      </c>
      <c r="K1558" s="12">
        <f>IF(ISNUMBER(H1558),ABS(G1558-C1558),"")</f>
        <v/>
      </c>
      <c r="L1558" s="11">
        <f>IF(A1558="","",IF(A1558=A1557,L1557+1,1))</f>
        <v/>
      </c>
      <c r="M1558" s="12">
        <f>IF(A1558="","",IF(L1558=1,IF(ISNUMBER(C1558),C1558,""),IF(ISNUMBER(C1558),IF(ISNUMBER(M1557),$Q$2*C1558+(1-$Q$2)*M1557,C1558),M1557)))</f>
        <v/>
      </c>
      <c r="N1558" s="11">
        <f>IF(A1558="","",IF(L1558=1,N1557+1,N1557))</f>
        <v/>
      </c>
    </row>
    <row r="1559">
      <c r="A1559" s="10" t="n"/>
      <c r="B1559" s="10" t="n"/>
      <c r="C1559" s="10" t="n"/>
      <c r="D1559" s="10" t="n"/>
      <c r="E1559" s="11">
        <f>IF(A1559="","",IF(L1559-$Q$1&lt;1,"",IF(ISNUMBER(INDEX($C$5:$C$2004,(ROW()-4-$Q$1))),INDEX($C$5:$C$2004,(ROW()-4-$Q$1)),"")))</f>
        <v/>
      </c>
      <c r="F1559" s="12">
        <f>IF(A1559="","",IF(L1559-$Q$1-3&lt;1,"",IF(COUNT(INDEX($C$5:$C$2004,(ROW()-4-$Q$1)-3):INDEX($C$5:$C$2004,(ROW()-4-$Q$1)))=4,AVERAGE(INDEX($C$5:$C$2004,(ROW()-4-$Q$1)-3):INDEX($C$5:$C$2004,(ROW()-4-$Q$1))),"")))</f>
        <v/>
      </c>
      <c r="G1559" s="12">
        <f>IF(A1559="","",IF(L1559-$Q$1&lt;1,"",IF(ISNUMBER(INDEX($M$5:$M$2004,(ROW()-4-$Q$1))),INDEX($M$5:$M$2004,(ROW()-4-$Q$1)),"")))</f>
        <v/>
      </c>
      <c r="H1559" s="11">
        <f>IF(AND(ISNUMBER(C1559),ISNUMBER(D1559),ISNUMBER(E1559),ISNUMBER(F1559),ISNUMBER(G1559)),ABS(D1559-C1559),"")</f>
        <v/>
      </c>
      <c r="I1559" s="11">
        <f>IF(ISNUMBER(H1559),ABS(E1559-C1559),"")</f>
        <v/>
      </c>
      <c r="J1559" s="12">
        <f>IF(ISNUMBER(H1559),ABS(F1559-C1559),"")</f>
        <v/>
      </c>
      <c r="K1559" s="12">
        <f>IF(ISNUMBER(H1559),ABS(G1559-C1559),"")</f>
        <v/>
      </c>
      <c r="L1559" s="11">
        <f>IF(A1559="","",IF(A1559=A1558,L1558+1,1))</f>
        <v/>
      </c>
      <c r="M1559" s="12">
        <f>IF(A1559="","",IF(L1559=1,IF(ISNUMBER(C1559),C1559,""),IF(ISNUMBER(C1559),IF(ISNUMBER(M1558),$Q$2*C1559+(1-$Q$2)*M1558,C1559),M1558)))</f>
        <v/>
      </c>
      <c r="N1559" s="11">
        <f>IF(A1559="","",IF(L1559=1,N1558+1,N1558))</f>
        <v/>
      </c>
    </row>
    <row r="1560">
      <c r="A1560" s="10" t="n"/>
      <c r="B1560" s="10" t="n"/>
      <c r="C1560" s="10" t="n"/>
      <c r="D1560" s="10" t="n"/>
      <c r="E1560" s="11">
        <f>IF(A1560="","",IF(L1560-$Q$1&lt;1,"",IF(ISNUMBER(INDEX($C$5:$C$2004,(ROW()-4-$Q$1))),INDEX($C$5:$C$2004,(ROW()-4-$Q$1)),"")))</f>
        <v/>
      </c>
      <c r="F1560" s="12">
        <f>IF(A1560="","",IF(L1560-$Q$1-3&lt;1,"",IF(COUNT(INDEX($C$5:$C$2004,(ROW()-4-$Q$1)-3):INDEX($C$5:$C$2004,(ROW()-4-$Q$1)))=4,AVERAGE(INDEX($C$5:$C$2004,(ROW()-4-$Q$1)-3):INDEX($C$5:$C$2004,(ROW()-4-$Q$1))),"")))</f>
        <v/>
      </c>
      <c r="G1560" s="12">
        <f>IF(A1560="","",IF(L1560-$Q$1&lt;1,"",IF(ISNUMBER(INDEX($M$5:$M$2004,(ROW()-4-$Q$1))),INDEX($M$5:$M$2004,(ROW()-4-$Q$1)),"")))</f>
        <v/>
      </c>
      <c r="H1560" s="11">
        <f>IF(AND(ISNUMBER(C1560),ISNUMBER(D1560),ISNUMBER(E1560),ISNUMBER(F1560),ISNUMBER(G1560)),ABS(D1560-C1560),"")</f>
        <v/>
      </c>
      <c r="I1560" s="11">
        <f>IF(ISNUMBER(H1560),ABS(E1560-C1560),"")</f>
        <v/>
      </c>
      <c r="J1560" s="12">
        <f>IF(ISNUMBER(H1560),ABS(F1560-C1560),"")</f>
        <v/>
      </c>
      <c r="K1560" s="12">
        <f>IF(ISNUMBER(H1560),ABS(G1560-C1560),"")</f>
        <v/>
      </c>
      <c r="L1560" s="11">
        <f>IF(A1560="","",IF(A1560=A1559,L1559+1,1))</f>
        <v/>
      </c>
      <c r="M1560" s="12">
        <f>IF(A1560="","",IF(L1560=1,IF(ISNUMBER(C1560),C1560,""),IF(ISNUMBER(C1560),IF(ISNUMBER(M1559),$Q$2*C1560+(1-$Q$2)*M1559,C1560),M1559)))</f>
        <v/>
      </c>
      <c r="N1560" s="11">
        <f>IF(A1560="","",IF(L1560=1,N1559+1,N1559))</f>
        <v/>
      </c>
    </row>
    <row r="1561">
      <c r="A1561" s="10" t="n"/>
      <c r="B1561" s="10" t="n"/>
      <c r="C1561" s="10" t="n"/>
      <c r="D1561" s="10" t="n"/>
      <c r="E1561" s="11">
        <f>IF(A1561="","",IF(L1561-$Q$1&lt;1,"",IF(ISNUMBER(INDEX($C$5:$C$2004,(ROW()-4-$Q$1))),INDEX($C$5:$C$2004,(ROW()-4-$Q$1)),"")))</f>
        <v/>
      </c>
      <c r="F1561" s="12">
        <f>IF(A1561="","",IF(L1561-$Q$1-3&lt;1,"",IF(COUNT(INDEX($C$5:$C$2004,(ROW()-4-$Q$1)-3):INDEX($C$5:$C$2004,(ROW()-4-$Q$1)))=4,AVERAGE(INDEX($C$5:$C$2004,(ROW()-4-$Q$1)-3):INDEX($C$5:$C$2004,(ROW()-4-$Q$1))),"")))</f>
        <v/>
      </c>
      <c r="G1561" s="12">
        <f>IF(A1561="","",IF(L1561-$Q$1&lt;1,"",IF(ISNUMBER(INDEX($M$5:$M$2004,(ROW()-4-$Q$1))),INDEX($M$5:$M$2004,(ROW()-4-$Q$1)),"")))</f>
        <v/>
      </c>
      <c r="H1561" s="11">
        <f>IF(AND(ISNUMBER(C1561),ISNUMBER(D1561),ISNUMBER(E1561),ISNUMBER(F1561),ISNUMBER(G1561)),ABS(D1561-C1561),"")</f>
        <v/>
      </c>
      <c r="I1561" s="11">
        <f>IF(ISNUMBER(H1561),ABS(E1561-C1561),"")</f>
        <v/>
      </c>
      <c r="J1561" s="12">
        <f>IF(ISNUMBER(H1561),ABS(F1561-C1561),"")</f>
        <v/>
      </c>
      <c r="K1561" s="12">
        <f>IF(ISNUMBER(H1561),ABS(G1561-C1561),"")</f>
        <v/>
      </c>
      <c r="L1561" s="11">
        <f>IF(A1561="","",IF(A1561=A1560,L1560+1,1))</f>
        <v/>
      </c>
      <c r="M1561" s="12">
        <f>IF(A1561="","",IF(L1561=1,IF(ISNUMBER(C1561),C1561,""),IF(ISNUMBER(C1561),IF(ISNUMBER(M1560),$Q$2*C1561+(1-$Q$2)*M1560,C1561),M1560)))</f>
        <v/>
      </c>
      <c r="N1561" s="11">
        <f>IF(A1561="","",IF(L1561=1,N1560+1,N1560))</f>
        <v/>
      </c>
    </row>
    <row r="1562">
      <c r="A1562" s="10" t="n"/>
      <c r="B1562" s="10" t="n"/>
      <c r="C1562" s="10" t="n"/>
      <c r="D1562" s="10" t="n"/>
      <c r="E1562" s="11">
        <f>IF(A1562="","",IF(L1562-$Q$1&lt;1,"",IF(ISNUMBER(INDEX($C$5:$C$2004,(ROW()-4-$Q$1))),INDEX($C$5:$C$2004,(ROW()-4-$Q$1)),"")))</f>
        <v/>
      </c>
      <c r="F1562" s="12">
        <f>IF(A1562="","",IF(L1562-$Q$1-3&lt;1,"",IF(COUNT(INDEX($C$5:$C$2004,(ROW()-4-$Q$1)-3):INDEX($C$5:$C$2004,(ROW()-4-$Q$1)))=4,AVERAGE(INDEX($C$5:$C$2004,(ROW()-4-$Q$1)-3):INDEX($C$5:$C$2004,(ROW()-4-$Q$1))),"")))</f>
        <v/>
      </c>
      <c r="G1562" s="12">
        <f>IF(A1562="","",IF(L1562-$Q$1&lt;1,"",IF(ISNUMBER(INDEX($M$5:$M$2004,(ROW()-4-$Q$1))),INDEX($M$5:$M$2004,(ROW()-4-$Q$1)),"")))</f>
        <v/>
      </c>
      <c r="H1562" s="11">
        <f>IF(AND(ISNUMBER(C1562),ISNUMBER(D1562),ISNUMBER(E1562),ISNUMBER(F1562),ISNUMBER(G1562)),ABS(D1562-C1562),"")</f>
        <v/>
      </c>
      <c r="I1562" s="11">
        <f>IF(ISNUMBER(H1562),ABS(E1562-C1562),"")</f>
        <v/>
      </c>
      <c r="J1562" s="12">
        <f>IF(ISNUMBER(H1562),ABS(F1562-C1562),"")</f>
        <v/>
      </c>
      <c r="K1562" s="12">
        <f>IF(ISNUMBER(H1562),ABS(G1562-C1562),"")</f>
        <v/>
      </c>
      <c r="L1562" s="11">
        <f>IF(A1562="","",IF(A1562=A1561,L1561+1,1))</f>
        <v/>
      </c>
      <c r="M1562" s="12">
        <f>IF(A1562="","",IF(L1562=1,IF(ISNUMBER(C1562),C1562,""),IF(ISNUMBER(C1562),IF(ISNUMBER(M1561),$Q$2*C1562+(1-$Q$2)*M1561,C1562),M1561)))</f>
        <v/>
      </c>
      <c r="N1562" s="11">
        <f>IF(A1562="","",IF(L1562=1,N1561+1,N1561))</f>
        <v/>
      </c>
    </row>
    <row r="1563">
      <c r="A1563" s="10" t="n"/>
      <c r="B1563" s="10" t="n"/>
      <c r="C1563" s="10" t="n"/>
      <c r="D1563" s="10" t="n"/>
      <c r="E1563" s="11">
        <f>IF(A1563="","",IF(L1563-$Q$1&lt;1,"",IF(ISNUMBER(INDEX($C$5:$C$2004,(ROW()-4-$Q$1))),INDEX($C$5:$C$2004,(ROW()-4-$Q$1)),"")))</f>
        <v/>
      </c>
      <c r="F1563" s="12">
        <f>IF(A1563="","",IF(L1563-$Q$1-3&lt;1,"",IF(COUNT(INDEX($C$5:$C$2004,(ROW()-4-$Q$1)-3):INDEX($C$5:$C$2004,(ROW()-4-$Q$1)))=4,AVERAGE(INDEX($C$5:$C$2004,(ROW()-4-$Q$1)-3):INDEX($C$5:$C$2004,(ROW()-4-$Q$1))),"")))</f>
        <v/>
      </c>
      <c r="G1563" s="12">
        <f>IF(A1563="","",IF(L1563-$Q$1&lt;1,"",IF(ISNUMBER(INDEX($M$5:$M$2004,(ROW()-4-$Q$1))),INDEX($M$5:$M$2004,(ROW()-4-$Q$1)),"")))</f>
        <v/>
      </c>
      <c r="H1563" s="11">
        <f>IF(AND(ISNUMBER(C1563),ISNUMBER(D1563),ISNUMBER(E1563),ISNUMBER(F1563),ISNUMBER(G1563)),ABS(D1563-C1563),"")</f>
        <v/>
      </c>
      <c r="I1563" s="11">
        <f>IF(ISNUMBER(H1563),ABS(E1563-C1563),"")</f>
        <v/>
      </c>
      <c r="J1563" s="12">
        <f>IF(ISNUMBER(H1563),ABS(F1563-C1563),"")</f>
        <v/>
      </c>
      <c r="K1563" s="12">
        <f>IF(ISNUMBER(H1563),ABS(G1563-C1563),"")</f>
        <v/>
      </c>
      <c r="L1563" s="11">
        <f>IF(A1563="","",IF(A1563=A1562,L1562+1,1))</f>
        <v/>
      </c>
      <c r="M1563" s="12">
        <f>IF(A1563="","",IF(L1563=1,IF(ISNUMBER(C1563),C1563,""),IF(ISNUMBER(C1563),IF(ISNUMBER(M1562),$Q$2*C1563+(1-$Q$2)*M1562,C1563),M1562)))</f>
        <v/>
      </c>
      <c r="N1563" s="11">
        <f>IF(A1563="","",IF(L1563=1,N1562+1,N1562))</f>
        <v/>
      </c>
    </row>
    <row r="1564">
      <c r="A1564" s="10" t="n"/>
      <c r="B1564" s="10" t="n"/>
      <c r="C1564" s="10" t="n"/>
      <c r="D1564" s="10" t="n"/>
      <c r="E1564" s="11">
        <f>IF(A1564="","",IF(L1564-$Q$1&lt;1,"",IF(ISNUMBER(INDEX($C$5:$C$2004,(ROW()-4-$Q$1))),INDEX($C$5:$C$2004,(ROW()-4-$Q$1)),"")))</f>
        <v/>
      </c>
      <c r="F1564" s="12">
        <f>IF(A1564="","",IF(L1564-$Q$1-3&lt;1,"",IF(COUNT(INDEX($C$5:$C$2004,(ROW()-4-$Q$1)-3):INDEX($C$5:$C$2004,(ROW()-4-$Q$1)))=4,AVERAGE(INDEX($C$5:$C$2004,(ROW()-4-$Q$1)-3):INDEX($C$5:$C$2004,(ROW()-4-$Q$1))),"")))</f>
        <v/>
      </c>
      <c r="G1564" s="12">
        <f>IF(A1564="","",IF(L1564-$Q$1&lt;1,"",IF(ISNUMBER(INDEX($M$5:$M$2004,(ROW()-4-$Q$1))),INDEX($M$5:$M$2004,(ROW()-4-$Q$1)),"")))</f>
        <v/>
      </c>
      <c r="H1564" s="11">
        <f>IF(AND(ISNUMBER(C1564),ISNUMBER(D1564),ISNUMBER(E1564),ISNUMBER(F1564),ISNUMBER(G1564)),ABS(D1564-C1564),"")</f>
        <v/>
      </c>
      <c r="I1564" s="11">
        <f>IF(ISNUMBER(H1564),ABS(E1564-C1564),"")</f>
        <v/>
      </c>
      <c r="J1564" s="12">
        <f>IF(ISNUMBER(H1564),ABS(F1564-C1564),"")</f>
        <v/>
      </c>
      <c r="K1564" s="12">
        <f>IF(ISNUMBER(H1564),ABS(G1564-C1564),"")</f>
        <v/>
      </c>
      <c r="L1564" s="11">
        <f>IF(A1564="","",IF(A1564=A1563,L1563+1,1))</f>
        <v/>
      </c>
      <c r="M1564" s="12">
        <f>IF(A1564="","",IF(L1564=1,IF(ISNUMBER(C1564),C1564,""),IF(ISNUMBER(C1564),IF(ISNUMBER(M1563),$Q$2*C1564+(1-$Q$2)*M1563,C1564),M1563)))</f>
        <v/>
      </c>
      <c r="N1564" s="11">
        <f>IF(A1564="","",IF(L1564=1,N1563+1,N1563))</f>
        <v/>
      </c>
    </row>
    <row r="1565">
      <c r="A1565" s="10" t="n"/>
      <c r="B1565" s="10" t="n"/>
      <c r="C1565" s="10" t="n"/>
      <c r="D1565" s="10" t="n"/>
      <c r="E1565" s="11">
        <f>IF(A1565="","",IF(L1565-$Q$1&lt;1,"",IF(ISNUMBER(INDEX($C$5:$C$2004,(ROW()-4-$Q$1))),INDEX($C$5:$C$2004,(ROW()-4-$Q$1)),"")))</f>
        <v/>
      </c>
      <c r="F1565" s="12">
        <f>IF(A1565="","",IF(L1565-$Q$1-3&lt;1,"",IF(COUNT(INDEX($C$5:$C$2004,(ROW()-4-$Q$1)-3):INDEX($C$5:$C$2004,(ROW()-4-$Q$1)))=4,AVERAGE(INDEX($C$5:$C$2004,(ROW()-4-$Q$1)-3):INDEX($C$5:$C$2004,(ROW()-4-$Q$1))),"")))</f>
        <v/>
      </c>
      <c r="G1565" s="12">
        <f>IF(A1565="","",IF(L1565-$Q$1&lt;1,"",IF(ISNUMBER(INDEX($M$5:$M$2004,(ROW()-4-$Q$1))),INDEX($M$5:$M$2004,(ROW()-4-$Q$1)),"")))</f>
        <v/>
      </c>
      <c r="H1565" s="11">
        <f>IF(AND(ISNUMBER(C1565),ISNUMBER(D1565),ISNUMBER(E1565),ISNUMBER(F1565),ISNUMBER(G1565)),ABS(D1565-C1565),"")</f>
        <v/>
      </c>
      <c r="I1565" s="11">
        <f>IF(ISNUMBER(H1565),ABS(E1565-C1565),"")</f>
        <v/>
      </c>
      <c r="J1565" s="12">
        <f>IF(ISNUMBER(H1565),ABS(F1565-C1565),"")</f>
        <v/>
      </c>
      <c r="K1565" s="12">
        <f>IF(ISNUMBER(H1565),ABS(G1565-C1565),"")</f>
        <v/>
      </c>
      <c r="L1565" s="11">
        <f>IF(A1565="","",IF(A1565=A1564,L1564+1,1))</f>
        <v/>
      </c>
      <c r="M1565" s="12">
        <f>IF(A1565="","",IF(L1565=1,IF(ISNUMBER(C1565),C1565,""),IF(ISNUMBER(C1565),IF(ISNUMBER(M1564),$Q$2*C1565+(1-$Q$2)*M1564,C1565),M1564)))</f>
        <v/>
      </c>
      <c r="N1565" s="11">
        <f>IF(A1565="","",IF(L1565=1,N1564+1,N1564))</f>
        <v/>
      </c>
    </row>
    <row r="1566">
      <c r="A1566" s="10" t="n"/>
      <c r="B1566" s="10" t="n"/>
      <c r="C1566" s="10" t="n"/>
      <c r="D1566" s="10" t="n"/>
      <c r="E1566" s="11">
        <f>IF(A1566="","",IF(L1566-$Q$1&lt;1,"",IF(ISNUMBER(INDEX($C$5:$C$2004,(ROW()-4-$Q$1))),INDEX($C$5:$C$2004,(ROW()-4-$Q$1)),"")))</f>
        <v/>
      </c>
      <c r="F1566" s="12">
        <f>IF(A1566="","",IF(L1566-$Q$1-3&lt;1,"",IF(COUNT(INDEX($C$5:$C$2004,(ROW()-4-$Q$1)-3):INDEX($C$5:$C$2004,(ROW()-4-$Q$1)))=4,AVERAGE(INDEX($C$5:$C$2004,(ROW()-4-$Q$1)-3):INDEX($C$5:$C$2004,(ROW()-4-$Q$1))),"")))</f>
        <v/>
      </c>
      <c r="G1566" s="12">
        <f>IF(A1566="","",IF(L1566-$Q$1&lt;1,"",IF(ISNUMBER(INDEX($M$5:$M$2004,(ROW()-4-$Q$1))),INDEX($M$5:$M$2004,(ROW()-4-$Q$1)),"")))</f>
        <v/>
      </c>
      <c r="H1566" s="11">
        <f>IF(AND(ISNUMBER(C1566),ISNUMBER(D1566),ISNUMBER(E1566),ISNUMBER(F1566),ISNUMBER(G1566)),ABS(D1566-C1566),"")</f>
        <v/>
      </c>
      <c r="I1566" s="11">
        <f>IF(ISNUMBER(H1566),ABS(E1566-C1566),"")</f>
        <v/>
      </c>
      <c r="J1566" s="12">
        <f>IF(ISNUMBER(H1566),ABS(F1566-C1566),"")</f>
        <v/>
      </c>
      <c r="K1566" s="12">
        <f>IF(ISNUMBER(H1566),ABS(G1566-C1566),"")</f>
        <v/>
      </c>
      <c r="L1566" s="11">
        <f>IF(A1566="","",IF(A1566=A1565,L1565+1,1))</f>
        <v/>
      </c>
      <c r="M1566" s="12">
        <f>IF(A1566="","",IF(L1566=1,IF(ISNUMBER(C1566),C1566,""),IF(ISNUMBER(C1566),IF(ISNUMBER(M1565),$Q$2*C1566+(1-$Q$2)*M1565,C1566),M1565)))</f>
        <v/>
      </c>
      <c r="N1566" s="11">
        <f>IF(A1566="","",IF(L1566=1,N1565+1,N1565))</f>
        <v/>
      </c>
    </row>
    <row r="1567">
      <c r="A1567" s="10" t="n"/>
      <c r="B1567" s="10" t="n"/>
      <c r="C1567" s="10" t="n"/>
      <c r="D1567" s="10" t="n"/>
      <c r="E1567" s="11">
        <f>IF(A1567="","",IF(L1567-$Q$1&lt;1,"",IF(ISNUMBER(INDEX($C$5:$C$2004,(ROW()-4-$Q$1))),INDEX($C$5:$C$2004,(ROW()-4-$Q$1)),"")))</f>
        <v/>
      </c>
      <c r="F1567" s="12">
        <f>IF(A1567="","",IF(L1567-$Q$1-3&lt;1,"",IF(COUNT(INDEX($C$5:$C$2004,(ROW()-4-$Q$1)-3):INDEX($C$5:$C$2004,(ROW()-4-$Q$1)))=4,AVERAGE(INDEX($C$5:$C$2004,(ROW()-4-$Q$1)-3):INDEX($C$5:$C$2004,(ROW()-4-$Q$1))),"")))</f>
        <v/>
      </c>
      <c r="G1567" s="12">
        <f>IF(A1567="","",IF(L1567-$Q$1&lt;1,"",IF(ISNUMBER(INDEX($M$5:$M$2004,(ROW()-4-$Q$1))),INDEX($M$5:$M$2004,(ROW()-4-$Q$1)),"")))</f>
        <v/>
      </c>
      <c r="H1567" s="11">
        <f>IF(AND(ISNUMBER(C1567),ISNUMBER(D1567),ISNUMBER(E1567),ISNUMBER(F1567),ISNUMBER(G1567)),ABS(D1567-C1567),"")</f>
        <v/>
      </c>
      <c r="I1567" s="11">
        <f>IF(ISNUMBER(H1567),ABS(E1567-C1567),"")</f>
        <v/>
      </c>
      <c r="J1567" s="12">
        <f>IF(ISNUMBER(H1567),ABS(F1567-C1567),"")</f>
        <v/>
      </c>
      <c r="K1567" s="12">
        <f>IF(ISNUMBER(H1567),ABS(G1567-C1567),"")</f>
        <v/>
      </c>
      <c r="L1567" s="11">
        <f>IF(A1567="","",IF(A1567=A1566,L1566+1,1))</f>
        <v/>
      </c>
      <c r="M1567" s="12">
        <f>IF(A1567="","",IF(L1567=1,IF(ISNUMBER(C1567),C1567,""),IF(ISNUMBER(C1567),IF(ISNUMBER(M1566),$Q$2*C1567+(1-$Q$2)*M1566,C1567),M1566)))</f>
        <v/>
      </c>
      <c r="N1567" s="11">
        <f>IF(A1567="","",IF(L1567=1,N1566+1,N1566))</f>
        <v/>
      </c>
    </row>
    <row r="1568">
      <c r="A1568" s="10" t="n"/>
      <c r="B1568" s="10" t="n"/>
      <c r="C1568" s="10" t="n"/>
      <c r="D1568" s="10" t="n"/>
      <c r="E1568" s="11">
        <f>IF(A1568="","",IF(L1568-$Q$1&lt;1,"",IF(ISNUMBER(INDEX($C$5:$C$2004,(ROW()-4-$Q$1))),INDEX($C$5:$C$2004,(ROW()-4-$Q$1)),"")))</f>
        <v/>
      </c>
      <c r="F1568" s="12">
        <f>IF(A1568="","",IF(L1568-$Q$1-3&lt;1,"",IF(COUNT(INDEX($C$5:$C$2004,(ROW()-4-$Q$1)-3):INDEX($C$5:$C$2004,(ROW()-4-$Q$1)))=4,AVERAGE(INDEX($C$5:$C$2004,(ROW()-4-$Q$1)-3):INDEX($C$5:$C$2004,(ROW()-4-$Q$1))),"")))</f>
        <v/>
      </c>
      <c r="G1568" s="12">
        <f>IF(A1568="","",IF(L1568-$Q$1&lt;1,"",IF(ISNUMBER(INDEX($M$5:$M$2004,(ROW()-4-$Q$1))),INDEX($M$5:$M$2004,(ROW()-4-$Q$1)),"")))</f>
        <v/>
      </c>
      <c r="H1568" s="11">
        <f>IF(AND(ISNUMBER(C1568),ISNUMBER(D1568),ISNUMBER(E1568),ISNUMBER(F1568),ISNUMBER(G1568)),ABS(D1568-C1568),"")</f>
        <v/>
      </c>
      <c r="I1568" s="11">
        <f>IF(ISNUMBER(H1568),ABS(E1568-C1568),"")</f>
        <v/>
      </c>
      <c r="J1568" s="12">
        <f>IF(ISNUMBER(H1568),ABS(F1568-C1568),"")</f>
        <v/>
      </c>
      <c r="K1568" s="12">
        <f>IF(ISNUMBER(H1568),ABS(G1568-C1568),"")</f>
        <v/>
      </c>
      <c r="L1568" s="11">
        <f>IF(A1568="","",IF(A1568=A1567,L1567+1,1))</f>
        <v/>
      </c>
      <c r="M1568" s="12">
        <f>IF(A1568="","",IF(L1568=1,IF(ISNUMBER(C1568),C1568,""),IF(ISNUMBER(C1568),IF(ISNUMBER(M1567),$Q$2*C1568+(1-$Q$2)*M1567,C1568),M1567)))</f>
        <v/>
      </c>
      <c r="N1568" s="11">
        <f>IF(A1568="","",IF(L1568=1,N1567+1,N1567))</f>
        <v/>
      </c>
    </row>
    <row r="1569">
      <c r="A1569" s="10" t="n"/>
      <c r="B1569" s="10" t="n"/>
      <c r="C1569" s="10" t="n"/>
      <c r="D1569" s="10" t="n"/>
      <c r="E1569" s="11">
        <f>IF(A1569="","",IF(L1569-$Q$1&lt;1,"",IF(ISNUMBER(INDEX($C$5:$C$2004,(ROW()-4-$Q$1))),INDEX($C$5:$C$2004,(ROW()-4-$Q$1)),"")))</f>
        <v/>
      </c>
      <c r="F1569" s="12">
        <f>IF(A1569="","",IF(L1569-$Q$1-3&lt;1,"",IF(COUNT(INDEX($C$5:$C$2004,(ROW()-4-$Q$1)-3):INDEX($C$5:$C$2004,(ROW()-4-$Q$1)))=4,AVERAGE(INDEX($C$5:$C$2004,(ROW()-4-$Q$1)-3):INDEX($C$5:$C$2004,(ROW()-4-$Q$1))),"")))</f>
        <v/>
      </c>
      <c r="G1569" s="12">
        <f>IF(A1569="","",IF(L1569-$Q$1&lt;1,"",IF(ISNUMBER(INDEX($M$5:$M$2004,(ROW()-4-$Q$1))),INDEX($M$5:$M$2004,(ROW()-4-$Q$1)),"")))</f>
        <v/>
      </c>
      <c r="H1569" s="11">
        <f>IF(AND(ISNUMBER(C1569),ISNUMBER(D1569),ISNUMBER(E1569),ISNUMBER(F1569),ISNUMBER(G1569)),ABS(D1569-C1569),"")</f>
        <v/>
      </c>
      <c r="I1569" s="11">
        <f>IF(ISNUMBER(H1569),ABS(E1569-C1569),"")</f>
        <v/>
      </c>
      <c r="J1569" s="12">
        <f>IF(ISNUMBER(H1569),ABS(F1569-C1569),"")</f>
        <v/>
      </c>
      <c r="K1569" s="12">
        <f>IF(ISNUMBER(H1569),ABS(G1569-C1569),"")</f>
        <v/>
      </c>
      <c r="L1569" s="11">
        <f>IF(A1569="","",IF(A1569=A1568,L1568+1,1))</f>
        <v/>
      </c>
      <c r="M1569" s="12">
        <f>IF(A1569="","",IF(L1569=1,IF(ISNUMBER(C1569),C1569,""),IF(ISNUMBER(C1569),IF(ISNUMBER(M1568),$Q$2*C1569+(1-$Q$2)*M1568,C1569),M1568)))</f>
        <v/>
      </c>
      <c r="N1569" s="11">
        <f>IF(A1569="","",IF(L1569=1,N1568+1,N1568))</f>
        <v/>
      </c>
    </row>
    <row r="1570">
      <c r="A1570" s="10" t="n"/>
      <c r="B1570" s="10" t="n"/>
      <c r="C1570" s="10" t="n"/>
      <c r="D1570" s="10" t="n"/>
      <c r="E1570" s="11">
        <f>IF(A1570="","",IF(L1570-$Q$1&lt;1,"",IF(ISNUMBER(INDEX($C$5:$C$2004,(ROW()-4-$Q$1))),INDEX($C$5:$C$2004,(ROW()-4-$Q$1)),"")))</f>
        <v/>
      </c>
      <c r="F1570" s="12">
        <f>IF(A1570="","",IF(L1570-$Q$1-3&lt;1,"",IF(COUNT(INDEX($C$5:$C$2004,(ROW()-4-$Q$1)-3):INDEX($C$5:$C$2004,(ROW()-4-$Q$1)))=4,AVERAGE(INDEX($C$5:$C$2004,(ROW()-4-$Q$1)-3):INDEX($C$5:$C$2004,(ROW()-4-$Q$1))),"")))</f>
        <v/>
      </c>
      <c r="G1570" s="12">
        <f>IF(A1570="","",IF(L1570-$Q$1&lt;1,"",IF(ISNUMBER(INDEX($M$5:$M$2004,(ROW()-4-$Q$1))),INDEX($M$5:$M$2004,(ROW()-4-$Q$1)),"")))</f>
        <v/>
      </c>
      <c r="H1570" s="11">
        <f>IF(AND(ISNUMBER(C1570),ISNUMBER(D1570),ISNUMBER(E1570),ISNUMBER(F1570),ISNUMBER(G1570)),ABS(D1570-C1570),"")</f>
        <v/>
      </c>
      <c r="I1570" s="11">
        <f>IF(ISNUMBER(H1570),ABS(E1570-C1570),"")</f>
        <v/>
      </c>
      <c r="J1570" s="12">
        <f>IF(ISNUMBER(H1570),ABS(F1570-C1570),"")</f>
        <v/>
      </c>
      <c r="K1570" s="12">
        <f>IF(ISNUMBER(H1570),ABS(G1570-C1570),"")</f>
        <v/>
      </c>
      <c r="L1570" s="11">
        <f>IF(A1570="","",IF(A1570=A1569,L1569+1,1))</f>
        <v/>
      </c>
      <c r="M1570" s="12">
        <f>IF(A1570="","",IF(L1570=1,IF(ISNUMBER(C1570),C1570,""),IF(ISNUMBER(C1570),IF(ISNUMBER(M1569),$Q$2*C1570+(1-$Q$2)*M1569,C1570),M1569)))</f>
        <v/>
      </c>
      <c r="N1570" s="11">
        <f>IF(A1570="","",IF(L1570=1,N1569+1,N1569))</f>
        <v/>
      </c>
    </row>
    <row r="1571">
      <c r="A1571" s="10" t="n"/>
      <c r="B1571" s="10" t="n"/>
      <c r="C1571" s="10" t="n"/>
      <c r="D1571" s="10" t="n"/>
      <c r="E1571" s="11">
        <f>IF(A1571="","",IF(L1571-$Q$1&lt;1,"",IF(ISNUMBER(INDEX($C$5:$C$2004,(ROW()-4-$Q$1))),INDEX($C$5:$C$2004,(ROW()-4-$Q$1)),"")))</f>
        <v/>
      </c>
      <c r="F1571" s="12">
        <f>IF(A1571="","",IF(L1571-$Q$1-3&lt;1,"",IF(COUNT(INDEX($C$5:$C$2004,(ROW()-4-$Q$1)-3):INDEX($C$5:$C$2004,(ROW()-4-$Q$1)))=4,AVERAGE(INDEX($C$5:$C$2004,(ROW()-4-$Q$1)-3):INDEX($C$5:$C$2004,(ROW()-4-$Q$1))),"")))</f>
        <v/>
      </c>
      <c r="G1571" s="12">
        <f>IF(A1571="","",IF(L1571-$Q$1&lt;1,"",IF(ISNUMBER(INDEX($M$5:$M$2004,(ROW()-4-$Q$1))),INDEX($M$5:$M$2004,(ROW()-4-$Q$1)),"")))</f>
        <v/>
      </c>
      <c r="H1571" s="11">
        <f>IF(AND(ISNUMBER(C1571),ISNUMBER(D1571),ISNUMBER(E1571),ISNUMBER(F1571),ISNUMBER(G1571)),ABS(D1571-C1571),"")</f>
        <v/>
      </c>
      <c r="I1571" s="11">
        <f>IF(ISNUMBER(H1571),ABS(E1571-C1571),"")</f>
        <v/>
      </c>
      <c r="J1571" s="12">
        <f>IF(ISNUMBER(H1571),ABS(F1571-C1571),"")</f>
        <v/>
      </c>
      <c r="K1571" s="12">
        <f>IF(ISNUMBER(H1571),ABS(G1571-C1571),"")</f>
        <v/>
      </c>
      <c r="L1571" s="11">
        <f>IF(A1571="","",IF(A1571=A1570,L1570+1,1))</f>
        <v/>
      </c>
      <c r="M1571" s="12">
        <f>IF(A1571="","",IF(L1571=1,IF(ISNUMBER(C1571),C1571,""),IF(ISNUMBER(C1571),IF(ISNUMBER(M1570),$Q$2*C1571+(1-$Q$2)*M1570,C1571),M1570)))</f>
        <v/>
      </c>
      <c r="N1571" s="11">
        <f>IF(A1571="","",IF(L1571=1,N1570+1,N1570))</f>
        <v/>
      </c>
    </row>
    <row r="1572">
      <c r="A1572" s="10" t="n"/>
      <c r="B1572" s="10" t="n"/>
      <c r="C1572" s="10" t="n"/>
      <c r="D1572" s="10" t="n"/>
      <c r="E1572" s="11">
        <f>IF(A1572="","",IF(L1572-$Q$1&lt;1,"",IF(ISNUMBER(INDEX($C$5:$C$2004,(ROW()-4-$Q$1))),INDEX($C$5:$C$2004,(ROW()-4-$Q$1)),"")))</f>
        <v/>
      </c>
      <c r="F1572" s="12">
        <f>IF(A1572="","",IF(L1572-$Q$1-3&lt;1,"",IF(COUNT(INDEX($C$5:$C$2004,(ROW()-4-$Q$1)-3):INDEX($C$5:$C$2004,(ROW()-4-$Q$1)))=4,AVERAGE(INDEX($C$5:$C$2004,(ROW()-4-$Q$1)-3):INDEX($C$5:$C$2004,(ROW()-4-$Q$1))),"")))</f>
        <v/>
      </c>
      <c r="G1572" s="12">
        <f>IF(A1572="","",IF(L1572-$Q$1&lt;1,"",IF(ISNUMBER(INDEX($M$5:$M$2004,(ROW()-4-$Q$1))),INDEX($M$5:$M$2004,(ROW()-4-$Q$1)),"")))</f>
        <v/>
      </c>
      <c r="H1572" s="11">
        <f>IF(AND(ISNUMBER(C1572),ISNUMBER(D1572),ISNUMBER(E1572),ISNUMBER(F1572),ISNUMBER(G1572)),ABS(D1572-C1572),"")</f>
        <v/>
      </c>
      <c r="I1572" s="11">
        <f>IF(ISNUMBER(H1572),ABS(E1572-C1572),"")</f>
        <v/>
      </c>
      <c r="J1572" s="12">
        <f>IF(ISNUMBER(H1572),ABS(F1572-C1572),"")</f>
        <v/>
      </c>
      <c r="K1572" s="12">
        <f>IF(ISNUMBER(H1572),ABS(G1572-C1572),"")</f>
        <v/>
      </c>
      <c r="L1572" s="11">
        <f>IF(A1572="","",IF(A1572=A1571,L1571+1,1))</f>
        <v/>
      </c>
      <c r="M1572" s="12">
        <f>IF(A1572="","",IF(L1572=1,IF(ISNUMBER(C1572),C1572,""),IF(ISNUMBER(C1572),IF(ISNUMBER(M1571),$Q$2*C1572+(1-$Q$2)*M1571,C1572),M1571)))</f>
        <v/>
      </c>
      <c r="N1572" s="11">
        <f>IF(A1572="","",IF(L1572=1,N1571+1,N1571))</f>
        <v/>
      </c>
    </row>
    <row r="1573">
      <c r="A1573" s="10" t="n"/>
      <c r="B1573" s="10" t="n"/>
      <c r="C1573" s="10" t="n"/>
      <c r="D1573" s="10" t="n"/>
      <c r="E1573" s="11">
        <f>IF(A1573="","",IF(L1573-$Q$1&lt;1,"",IF(ISNUMBER(INDEX($C$5:$C$2004,(ROW()-4-$Q$1))),INDEX($C$5:$C$2004,(ROW()-4-$Q$1)),"")))</f>
        <v/>
      </c>
      <c r="F1573" s="12">
        <f>IF(A1573="","",IF(L1573-$Q$1-3&lt;1,"",IF(COUNT(INDEX($C$5:$C$2004,(ROW()-4-$Q$1)-3):INDEX($C$5:$C$2004,(ROW()-4-$Q$1)))=4,AVERAGE(INDEX($C$5:$C$2004,(ROW()-4-$Q$1)-3):INDEX($C$5:$C$2004,(ROW()-4-$Q$1))),"")))</f>
        <v/>
      </c>
      <c r="G1573" s="12">
        <f>IF(A1573="","",IF(L1573-$Q$1&lt;1,"",IF(ISNUMBER(INDEX($M$5:$M$2004,(ROW()-4-$Q$1))),INDEX($M$5:$M$2004,(ROW()-4-$Q$1)),"")))</f>
        <v/>
      </c>
      <c r="H1573" s="11">
        <f>IF(AND(ISNUMBER(C1573),ISNUMBER(D1573),ISNUMBER(E1573),ISNUMBER(F1573),ISNUMBER(G1573)),ABS(D1573-C1573),"")</f>
        <v/>
      </c>
      <c r="I1573" s="11">
        <f>IF(ISNUMBER(H1573),ABS(E1573-C1573),"")</f>
        <v/>
      </c>
      <c r="J1573" s="12">
        <f>IF(ISNUMBER(H1573),ABS(F1573-C1573),"")</f>
        <v/>
      </c>
      <c r="K1573" s="12">
        <f>IF(ISNUMBER(H1573),ABS(G1573-C1573),"")</f>
        <v/>
      </c>
      <c r="L1573" s="11">
        <f>IF(A1573="","",IF(A1573=A1572,L1572+1,1))</f>
        <v/>
      </c>
      <c r="M1573" s="12">
        <f>IF(A1573="","",IF(L1573=1,IF(ISNUMBER(C1573),C1573,""),IF(ISNUMBER(C1573),IF(ISNUMBER(M1572),$Q$2*C1573+(1-$Q$2)*M1572,C1573),M1572)))</f>
        <v/>
      </c>
      <c r="N1573" s="11">
        <f>IF(A1573="","",IF(L1573=1,N1572+1,N1572))</f>
        <v/>
      </c>
    </row>
    <row r="1574">
      <c r="A1574" s="10" t="n"/>
      <c r="B1574" s="10" t="n"/>
      <c r="C1574" s="10" t="n"/>
      <c r="D1574" s="10" t="n"/>
      <c r="E1574" s="11">
        <f>IF(A1574="","",IF(L1574-$Q$1&lt;1,"",IF(ISNUMBER(INDEX($C$5:$C$2004,(ROW()-4-$Q$1))),INDEX($C$5:$C$2004,(ROW()-4-$Q$1)),"")))</f>
        <v/>
      </c>
      <c r="F1574" s="12">
        <f>IF(A1574="","",IF(L1574-$Q$1-3&lt;1,"",IF(COUNT(INDEX($C$5:$C$2004,(ROW()-4-$Q$1)-3):INDEX($C$5:$C$2004,(ROW()-4-$Q$1)))=4,AVERAGE(INDEX($C$5:$C$2004,(ROW()-4-$Q$1)-3):INDEX($C$5:$C$2004,(ROW()-4-$Q$1))),"")))</f>
        <v/>
      </c>
      <c r="G1574" s="12">
        <f>IF(A1574="","",IF(L1574-$Q$1&lt;1,"",IF(ISNUMBER(INDEX($M$5:$M$2004,(ROW()-4-$Q$1))),INDEX($M$5:$M$2004,(ROW()-4-$Q$1)),"")))</f>
        <v/>
      </c>
      <c r="H1574" s="11">
        <f>IF(AND(ISNUMBER(C1574),ISNUMBER(D1574),ISNUMBER(E1574),ISNUMBER(F1574),ISNUMBER(G1574)),ABS(D1574-C1574),"")</f>
        <v/>
      </c>
      <c r="I1574" s="11">
        <f>IF(ISNUMBER(H1574),ABS(E1574-C1574),"")</f>
        <v/>
      </c>
      <c r="J1574" s="12">
        <f>IF(ISNUMBER(H1574),ABS(F1574-C1574),"")</f>
        <v/>
      </c>
      <c r="K1574" s="12">
        <f>IF(ISNUMBER(H1574),ABS(G1574-C1574),"")</f>
        <v/>
      </c>
      <c r="L1574" s="11">
        <f>IF(A1574="","",IF(A1574=A1573,L1573+1,1))</f>
        <v/>
      </c>
      <c r="M1574" s="12">
        <f>IF(A1574="","",IF(L1574=1,IF(ISNUMBER(C1574),C1574,""),IF(ISNUMBER(C1574),IF(ISNUMBER(M1573),$Q$2*C1574+(1-$Q$2)*M1573,C1574),M1573)))</f>
        <v/>
      </c>
      <c r="N1574" s="11">
        <f>IF(A1574="","",IF(L1574=1,N1573+1,N1573))</f>
        <v/>
      </c>
    </row>
    <row r="1575">
      <c r="A1575" s="10" t="n"/>
      <c r="B1575" s="10" t="n"/>
      <c r="C1575" s="10" t="n"/>
      <c r="D1575" s="10" t="n"/>
      <c r="E1575" s="11">
        <f>IF(A1575="","",IF(L1575-$Q$1&lt;1,"",IF(ISNUMBER(INDEX($C$5:$C$2004,(ROW()-4-$Q$1))),INDEX($C$5:$C$2004,(ROW()-4-$Q$1)),"")))</f>
        <v/>
      </c>
      <c r="F1575" s="12">
        <f>IF(A1575="","",IF(L1575-$Q$1-3&lt;1,"",IF(COUNT(INDEX($C$5:$C$2004,(ROW()-4-$Q$1)-3):INDEX($C$5:$C$2004,(ROW()-4-$Q$1)))=4,AVERAGE(INDEX($C$5:$C$2004,(ROW()-4-$Q$1)-3):INDEX($C$5:$C$2004,(ROW()-4-$Q$1))),"")))</f>
        <v/>
      </c>
      <c r="G1575" s="12">
        <f>IF(A1575="","",IF(L1575-$Q$1&lt;1,"",IF(ISNUMBER(INDEX($M$5:$M$2004,(ROW()-4-$Q$1))),INDEX($M$5:$M$2004,(ROW()-4-$Q$1)),"")))</f>
        <v/>
      </c>
      <c r="H1575" s="11">
        <f>IF(AND(ISNUMBER(C1575),ISNUMBER(D1575),ISNUMBER(E1575),ISNUMBER(F1575),ISNUMBER(G1575)),ABS(D1575-C1575),"")</f>
        <v/>
      </c>
      <c r="I1575" s="11">
        <f>IF(ISNUMBER(H1575),ABS(E1575-C1575),"")</f>
        <v/>
      </c>
      <c r="J1575" s="12">
        <f>IF(ISNUMBER(H1575),ABS(F1575-C1575),"")</f>
        <v/>
      </c>
      <c r="K1575" s="12">
        <f>IF(ISNUMBER(H1575),ABS(G1575-C1575),"")</f>
        <v/>
      </c>
      <c r="L1575" s="11">
        <f>IF(A1575="","",IF(A1575=A1574,L1574+1,1))</f>
        <v/>
      </c>
      <c r="M1575" s="12">
        <f>IF(A1575="","",IF(L1575=1,IF(ISNUMBER(C1575),C1575,""),IF(ISNUMBER(C1575),IF(ISNUMBER(M1574),$Q$2*C1575+(1-$Q$2)*M1574,C1575),M1574)))</f>
        <v/>
      </c>
      <c r="N1575" s="11">
        <f>IF(A1575="","",IF(L1575=1,N1574+1,N1574))</f>
        <v/>
      </c>
    </row>
    <row r="1576">
      <c r="A1576" s="10" t="n"/>
      <c r="B1576" s="10" t="n"/>
      <c r="C1576" s="10" t="n"/>
      <c r="D1576" s="10" t="n"/>
      <c r="E1576" s="11">
        <f>IF(A1576="","",IF(L1576-$Q$1&lt;1,"",IF(ISNUMBER(INDEX($C$5:$C$2004,(ROW()-4-$Q$1))),INDEX($C$5:$C$2004,(ROW()-4-$Q$1)),"")))</f>
        <v/>
      </c>
      <c r="F1576" s="12">
        <f>IF(A1576="","",IF(L1576-$Q$1-3&lt;1,"",IF(COUNT(INDEX($C$5:$C$2004,(ROW()-4-$Q$1)-3):INDEX($C$5:$C$2004,(ROW()-4-$Q$1)))=4,AVERAGE(INDEX($C$5:$C$2004,(ROW()-4-$Q$1)-3):INDEX($C$5:$C$2004,(ROW()-4-$Q$1))),"")))</f>
        <v/>
      </c>
      <c r="G1576" s="12">
        <f>IF(A1576="","",IF(L1576-$Q$1&lt;1,"",IF(ISNUMBER(INDEX($M$5:$M$2004,(ROW()-4-$Q$1))),INDEX($M$5:$M$2004,(ROW()-4-$Q$1)),"")))</f>
        <v/>
      </c>
      <c r="H1576" s="11">
        <f>IF(AND(ISNUMBER(C1576),ISNUMBER(D1576),ISNUMBER(E1576),ISNUMBER(F1576),ISNUMBER(G1576)),ABS(D1576-C1576),"")</f>
        <v/>
      </c>
      <c r="I1576" s="11">
        <f>IF(ISNUMBER(H1576),ABS(E1576-C1576),"")</f>
        <v/>
      </c>
      <c r="J1576" s="12">
        <f>IF(ISNUMBER(H1576),ABS(F1576-C1576),"")</f>
        <v/>
      </c>
      <c r="K1576" s="12">
        <f>IF(ISNUMBER(H1576),ABS(G1576-C1576),"")</f>
        <v/>
      </c>
      <c r="L1576" s="11">
        <f>IF(A1576="","",IF(A1576=A1575,L1575+1,1))</f>
        <v/>
      </c>
      <c r="M1576" s="12">
        <f>IF(A1576="","",IF(L1576=1,IF(ISNUMBER(C1576),C1576,""),IF(ISNUMBER(C1576),IF(ISNUMBER(M1575),$Q$2*C1576+(1-$Q$2)*M1575,C1576),M1575)))</f>
        <v/>
      </c>
      <c r="N1576" s="11">
        <f>IF(A1576="","",IF(L1576=1,N1575+1,N1575))</f>
        <v/>
      </c>
    </row>
    <row r="1577">
      <c r="A1577" s="10" t="n"/>
      <c r="B1577" s="10" t="n"/>
      <c r="C1577" s="10" t="n"/>
      <c r="D1577" s="10" t="n"/>
      <c r="E1577" s="11">
        <f>IF(A1577="","",IF(L1577-$Q$1&lt;1,"",IF(ISNUMBER(INDEX($C$5:$C$2004,(ROW()-4-$Q$1))),INDEX($C$5:$C$2004,(ROW()-4-$Q$1)),"")))</f>
        <v/>
      </c>
      <c r="F1577" s="12">
        <f>IF(A1577="","",IF(L1577-$Q$1-3&lt;1,"",IF(COUNT(INDEX($C$5:$C$2004,(ROW()-4-$Q$1)-3):INDEX($C$5:$C$2004,(ROW()-4-$Q$1)))=4,AVERAGE(INDEX($C$5:$C$2004,(ROW()-4-$Q$1)-3):INDEX($C$5:$C$2004,(ROW()-4-$Q$1))),"")))</f>
        <v/>
      </c>
      <c r="G1577" s="12">
        <f>IF(A1577="","",IF(L1577-$Q$1&lt;1,"",IF(ISNUMBER(INDEX($M$5:$M$2004,(ROW()-4-$Q$1))),INDEX($M$5:$M$2004,(ROW()-4-$Q$1)),"")))</f>
        <v/>
      </c>
      <c r="H1577" s="11">
        <f>IF(AND(ISNUMBER(C1577),ISNUMBER(D1577),ISNUMBER(E1577),ISNUMBER(F1577),ISNUMBER(G1577)),ABS(D1577-C1577),"")</f>
        <v/>
      </c>
      <c r="I1577" s="11">
        <f>IF(ISNUMBER(H1577),ABS(E1577-C1577),"")</f>
        <v/>
      </c>
      <c r="J1577" s="12">
        <f>IF(ISNUMBER(H1577),ABS(F1577-C1577),"")</f>
        <v/>
      </c>
      <c r="K1577" s="12">
        <f>IF(ISNUMBER(H1577),ABS(G1577-C1577),"")</f>
        <v/>
      </c>
      <c r="L1577" s="11">
        <f>IF(A1577="","",IF(A1577=A1576,L1576+1,1))</f>
        <v/>
      </c>
      <c r="M1577" s="12">
        <f>IF(A1577="","",IF(L1577=1,IF(ISNUMBER(C1577),C1577,""),IF(ISNUMBER(C1577),IF(ISNUMBER(M1576),$Q$2*C1577+(1-$Q$2)*M1576,C1577),M1576)))</f>
        <v/>
      </c>
      <c r="N1577" s="11">
        <f>IF(A1577="","",IF(L1577=1,N1576+1,N1576))</f>
        <v/>
      </c>
    </row>
    <row r="1578">
      <c r="A1578" s="10" t="n"/>
      <c r="B1578" s="10" t="n"/>
      <c r="C1578" s="10" t="n"/>
      <c r="D1578" s="10" t="n"/>
      <c r="E1578" s="11">
        <f>IF(A1578="","",IF(L1578-$Q$1&lt;1,"",IF(ISNUMBER(INDEX($C$5:$C$2004,(ROW()-4-$Q$1))),INDEX($C$5:$C$2004,(ROW()-4-$Q$1)),"")))</f>
        <v/>
      </c>
      <c r="F1578" s="12">
        <f>IF(A1578="","",IF(L1578-$Q$1-3&lt;1,"",IF(COUNT(INDEX($C$5:$C$2004,(ROW()-4-$Q$1)-3):INDEX($C$5:$C$2004,(ROW()-4-$Q$1)))=4,AVERAGE(INDEX($C$5:$C$2004,(ROW()-4-$Q$1)-3):INDEX($C$5:$C$2004,(ROW()-4-$Q$1))),"")))</f>
        <v/>
      </c>
      <c r="G1578" s="12">
        <f>IF(A1578="","",IF(L1578-$Q$1&lt;1,"",IF(ISNUMBER(INDEX($M$5:$M$2004,(ROW()-4-$Q$1))),INDEX($M$5:$M$2004,(ROW()-4-$Q$1)),"")))</f>
        <v/>
      </c>
      <c r="H1578" s="11">
        <f>IF(AND(ISNUMBER(C1578),ISNUMBER(D1578),ISNUMBER(E1578),ISNUMBER(F1578),ISNUMBER(G1578)),ABS(D1578-C1578),"")</f>
        <v/>
      </c>
      <c r="I1578" s="11">
        <f>IF(ISNUMBER(H1578),ABS(E1578-C1578),"")</f>
        <v/>
      </c>
      <c r="J1578" s="12">
        <f>IF(ISNUMBER(H1578),ABS(F1578-C1578),"")</f>
        <v/>
      </c>
      <c r="K1578" s="12">
        <f>IF(ISNUMBER(H1578),ABS(G1578-C1578),"")</f>
        <v/>
      </c>
      <c r="L1578" s="11">
        <f>IF(A1578="","",IF(A1578=A1577,L1577+1,1))</f>
        <v/>
      </c>
      <c r="M1578" s="12">
        <f>IF(A1578="","",IF(L1578=1,IF(ISNUMBER(C1578),C1578,""),IF(ISNUMBER(C1578),IF(ISNUMBER(M1577),$Q$2*C1578+(1-$Q$2)*M1577,C1578),M1577)))</f>
        <v/>
      </c>
      <c r="N1578" s="11">
        <f>IF(A1578="","",IF(L1578=1,N1577+1,N1577))</f>
        <v/>
      </c>
    </row>
    <row r="1579">
      <c r="A1579" s="10" t="n"/>
      <c r="B1579" s="10" t="n"/>
      <c r="C1579" s="10" t="n"/>
      <c r="D1579" s="10" t="n"/>
      <c r="E1579" s="11">
        <f>IF(A1579="","",IF(L1579-$Q$1&lt;1,"",IF(ISNUMBER(INDEX($C$5:$C$2004,(ROW()-4-$Q$1))),INDEX($C$5:$C$2004,(ROW()-4-$Q$1)),"")))</f>
        <v/>
      </c>
      <c r="F1579" s="12">
        <f>IF(A1579="","",IF(L1579-$Q$1-3&lt;1,"",IF(COUNT(INDEX($C$5:$C$2004,(ROW()-4-$Q$1)-3):INDEX($C$5:$C$2004,(ROW()-4-$Q$1)))=4,AVERAGE(INDEX($C$5:$C$2004,(ROW()-4-$Q$1)-3):INDEX($C$5:$C$2004,(ROW()-4-$Q$1))),"")))</f>
        <v/>
      </c>
      <c r="G1579" s="12">
        <f>IF(A1579="","",IF(L1579-$Q$1&lt;1,"",IF(ISNUMBER(INDEX($M$5:$M$2004,(ROW()-4-$Q$1))),INDEX($M$5:$M$2004,(ROW()-4-$Q$1)),"")))</f>
        <v/>
      </c>
      <c r="H1579" s="11">
        <f>IF(AND(ISNUMBER(C1579),ISNUMBER(D1579),ISNUMBER(E1579),ISNUMBER(F1579),ISNUMBER(G1579)),ABS(D1579-C1579),"")</f>
        <v/>
      </c>
      <c r="I1579" s="11">
        <f>IF(ISNUMBER(H1579),ABS(E1579-C1579),"")</f>
        <v/>
      </c>
      <c r="J1579" s="12">
        <f>IF(ISNUMBER(H1579),ABS(F1579-C1579),"")</f>
        <v/>
      </c>
      <c r="K1579" s="12">
        <f>IF(ISNUMBER(H1579),ABS(G1579-C1579),"")</f>
        <v/>
      </c>
      <c r="L1579" s="11">
        <f>IF(A1579="","",IF(A1579=A1578,L1578+1,1))</f>
        <v/>
      </c>
      <c r="M1579" s="12">
        <f>IF(A1579="","",IF(L1579=1,IF(ISNUMBER(C1579),C1579,""),IF(ISNUMBER(C1579),IF(ISNUMBER(M1578),$Q$2*C1579+(1-$Q$2)*M1578,C1579),M1578)))</f>
        <v/>
      </c>
      <c r="N1579" s="11">
        <f>IF(A1579="","",IF(L1579=1,N1578+1,N1578))</f>
        <v/>
      </c>
    </row>
    <row r="1580">
      <c r="A1580" s="10" t="n"/>
      <c r="B1580" s="10" t="n"/>
      <c r="C1580" s="10" t="n"/>
      <c r="D1580" s="10" t="n"/>
      <c r="E1580" s="11">
        <f>IF(A1580="","",IF(L1580-$Q$1&lt;1,"",IF(ISNUMBER(INDEX($C$5:$C$2004,(ROW()-4-$Q$1))),INDEX($C$5:$C$2004,(ROW()-4-$Q$1)),"")))</f>
        <v/>
      </c>
      <c r="F1580" s="12">
        <f>IF(A1580="","",IF(L1580-$Q$1-3&lt;1,"",IF(COUNT(INDEX($C$5:$C$2004,(ROW()-4-$Q$1)-3):INDEX($C$5:$C$2004,(ROW()-4-$Q$1)))=4,AVERAGE(INDEX($C$5:$C$2004,(ROW()-4-$Q$1)-3):INDEX($C$5:$C$2004,(ROW()-4-$Q$1))),"")))</f>
        <v/>
      </c>
      <c r="G1580" s="12">
        <f>IF(A1580="","",IF(L1580-$Q$1&lt;1,"",IF(ISNUMBER(INDEX($M$5:$M$2004,(ROW()-4-$Q$1))),INDEX($M$5:$M$2004,(ROW()-4-$Q$1)),"")))</f>
        <v/>
      </c>
      <c r="H1580" s="11">
        <f>IF(AND(ISNUMBER(C1580),ISNUMBER(D1580),ISNUMBER(E1580),ISNUMBER(F1580),ISNUMBER(G1580)),ABS(D1580-C1580),"")</f>
        <v/>
      </c>
      <c r="I1580" s="11">
        <f>IF(ISNUMBER(H1580),ABS(E1580-C1580),"")</f>
        <v/>
      </c>
      <c r="J1580" s="12">
        <f>IF(ISNUMBER(H1580),ABS(F1580-C1580),"")</f>
        <v/>
      </c>
      <c r="K1580" s="12">
        <f>IF(ISNUMBER(H1580),ABS(G1580-C1580),"")</f>
        <v/>
      </c>
      <c r="L1580" s="11">
        <f>IF(A1580="","",IF(A1580=A1579,L1579+1,1))</f>
        <v/>
      </c>
      <c r="M1580" s="12">
        <f>IF(A1580="","",IF(L1580=1,IF(ISNUMBER(C1580),C1580,""),IF(ISNUMBER(C1580),IF(ISNUMBER(M1579),$Q$2*C1580+(1-$Q$2)*M1579,C1580),M1579)))</f>
        <v/>
      </c>
      <c r="N1580" s="11">
        <f>IF(A1580="","",IF(L1580=1,N1579+1,N1579))</f>
        <v/>
      </c>
    </row>
    <row r="1581">
      <c r="A1581" s="10" t="n"/>
      <c r="B1581" s="10" t="n"/>
      <c r="C1581" s="10" t="n"/>
      <c r="D1581" s="10" t="n"/>
      <c r="E1581" s="11">
        <f>IF(A1581="","",IF(L1581-$Q$1&lt;1,"",IF(ISNUMBER(INDEX($C$5:$C$2004,(ROW()-4-$Q$1))),INDEX($C$5:$C$2004,(ROW()-4-$Q$1)),"")))</f>
        <v/>
      </c>
      <c r="F1581" s="12">
        <f>IF(A1581="","",IF(L1581-$Q$1-3&lt;1,"",IF(COUNT(INDEX($C$5:$C$2004,(ROW()-4-$Q$1)-3):INDEX($C$5:$C$2004,(ROW()-4-$Q$1)))=4,AVERAGE(INDEX($C$5:$C$2004,(ROW()-4-$Q$1)-3):INDEX($C$5:$C$2004,(ROW()-4-$Q$1))),"")))</f>
        <v/>
      </c>
      <c r="G1581" s="12">
        <f>IF(A1581="","",IF(L1581-$Q$1&lt;1,"",IF(ISNUMBER(INDEX($M$5:$M$2004,(ROW()-4-$Q$1))),INDEX($M$5:$M$2004,(ROW()-4-$Q$1)),"")))</f>
        <v/>
      </c>
      <c r="H1581" s="11">
        <f>IF(AND(ISNUMBER(C1581),ISNUMBER(D1581),ISNUMBER(E1581),ISNUMBER(F1581),ISNUMBER(G1581)),ABS(D1581-C1581),"")</f>
        <v/>
      </c>
      <c r="I1581" s="11">
        <f>IF(ISNUMBER(H1581),ABS(E1581-C1581),"")</f>
        <v/>
      </c>
      <c r="J1581" s="12">
        <f>IF(ISNUMBER(H1581),ABS(F1581-C1581),"")</f>
        <v/>
      </c>
      <c r="K1581" s="12">
        <f>IF(ISNUMBER(H1581),ABS(G1581-C1581),"")</f>
        <v/>
      </c>
      <c r="L1581" s="11">
        <f>IF(A1581="","",IF(A1581=A1580,L1580+1,1))</f>
        <v/>
      </c>
      <c r="M1581" s="12">
        <f>IF(A1581="","",IF(L1581=1,IF(ISNUMBER(C1581),C1581,""),IF(ISNUMBER(C1581),IF(ISNUMBER(M1580),$Q$2*C1581+(1-$Q$2)*M1580,C1581),M1580)))</f>
        <v/>
      </c>
      <c r="N1581" s="11">
        <f>IF(A1581="","",IF(L1581=1,N1580+1,N1580))</f>
        <v/>
      </c>
    </row>
    <row r="1582">
      <c r="A1582" s="10" t="n"/>
      <c r="B1582" s="10" t="n"/>
      <c r="C1582" s="10" t="n"/>
      <c r="D1582" s="10" t="n"/>
      <c r="E1582" s="11">
        <f>IF(A1582="","",IF(L1582-$Q$1&lt;1,"",IF(ISNUMBER(INDEX($C$5:$C$2004,(ROW()-4-$Q$1))),INDEX($C$5:$C$2004,(ROW()-4-$Q$1)),"")))</f>
        <v/>
      </c>
      <c r="F1582" s="12">
        <f>IF(A1582="","",IF(L1582-$Q$1-3&lt;1,"",IF(COUNT(INDEX($C$5:$C$2004,(ROW()-4-$Q$1)-3):INDEX($C$5:$C$2004,(ROW()-4-$Q$1)))=4,AVERAGE(INDEX($C$5:$C$2004,(ROW()-4-$Q$1)-3):INDEX($C$5:$C$2004,(ROW()-4-$Q$1))),"")))</f>
        <v/>
      </c>
      <c r="G1582" s="12">
        <f>IF(A1582="","",IF(L1582-$Q$1&lt;1,"",IF(ISNUMBER(INDEX($M$5:$M$2004,(ROW()-4-$Q$1))),INDEX($M$5:$M$2004,(ROW()-4-$Q$1)),"")))</f>
        <v/>
      </c>
      <c r="H1582" s="11">
        <f>IF(AND(ISNUMBER(C1582),ISNUMBER(D1582),ISNUMBER(E1582),ISNUMBER(F1582),ISNUMBER(G1582)),ABS(D1582-C1582),"")</f>
        <v/>
      </c>
      <c r="I1582" s="11">
        <f>IF(ISNUMBER(H1582),ABS(E1582-C1582),"")</f>
        <v/>
      </c>
      <c r="J1582" s="12">
        <f>IF(ISNUMBER(H1582),ABS(F1582-C1582),"")</f>
        <v/>
      </c>
      <c r="K1582" s="12">
        <f>IF(ISNUMBER(H1582),ABS(G1582-C1582),"")</f>
        <v/>
      </c>
      <c r="L1582" s="11">
        <f>IF(A1582="","",IF(A1582=A1581,L1581+1,1))</f>
        <v/>
      </c>
      <c r="M1582" s="12">
        <f>IF(A1582="","",IF(L1582=1,IF(ISNUMBER(C1582),C1582,""),IF(ISNUMBER(C1582),IF(ISNUMBER(M1581),$Q$2*C1582+(1-$Q$2)*M1581,C1582),M1581)))</f>
        <v/>
      </c>
      <c r="N1582" s="11">
        <f>IF(A1582="","",IF(L1582=1,N1581+1,N1581))</f>
        <v/>
      </c>
    </row>
    <row r="1583">
      <c r="A1583" s="10" t="n"/>
      <c r="B1583" s="10" t="n"/>
      <c r="C1583" s="10" t="n"/>
      <c r="D1583" s="10" t="n"/>
      <c r="E1583" s="11">
        <f>IF(A1583="","",IF(L1583-$Q$1&lt;1,"",IF(ISNUMBER(INDEX($C$5:$C$2004,(ROW()-4-$Q$1))),INDEX($C$5:$C$2004,(ROW()-4-$Q$1)),"")))</f>
        <v/>
      </c>
      <c r="F1583" s="12">
        <f>IF(A1583="","",IF(L1583-$Q$1-3&lt;1,"",IF(COUNT(INDEX($C$5:$C$2004,(ROW()-4-$Q$1)-3):INDEX($C$5:$C$2004,(ROW()-4-$Q$1)))=4,AVERAGE(INDEX($C$5:$C$2004,(ROW()-4-$Q$1)-3):INDEX($C$5:$C$2004,(ROW()-4-$Q$1))),"")))</f>
        <v/>
      </c>
      <c r="G1583" s="12">
        <f>IF(A1583="","",IF(L1583-$Q$1&lt;1,"",IF(ISNUMBER(INDEX($M$5:$M$2004,(ROW()-4-$Q$1))),INDEX($M$5:$M$2004,(ROW()-4-$Q$1)),"")))</f>
        <v/>
      </c>
      <c r="H1583" s="11">
        <f>IF(AND(ISNUMBER(C1583),ISNUMBER(D1583),ISNUMBER(E1583),ISNUMBER(F1583),ISNUMBER(G1583)),ABS(D1583-C1583),"")</f>
        <v/>
      </c>
      <c r="I1583" s="11">
        <f>IF(ISNUMBER(H1583),ABS(E1583-C1583),"")</f>
        <v/>
      </c>
      <c r="J1583" s="12">
        <f>IF(ISNUMBER(H1583),ABS(F1583-C1583),"")</f>
        <v/>
      </c>
      <c r="K1583" s="12">
        <f>IF(ISNUMBER(H1583),ABS(G1583-C1583),"")</f>
        <v/>
      </c>
      <c r="L1583" s="11">
        <f>IF(A1583="","",IF(A1583=A1582,L1582+1,1))</f>
        <v/>
      </c>
      <c r="M1583" s="12">
        <f>IF(A1583="","",IF(L1583=1,IF(ISNUMBER(C1583),C1583,""),IF(ISNUMBER(C1583),IF(ISNUMBER(M1582),$Q$2*C1583+(1-$Q$2)*M1582,C1583),M1582)))</f>
        <v/>
      </c>
      <c r="N1583" s="11">
        <f>IF(A1583="","",IF(L1583=1,N1582+1,N1582))</f>
        <v/>
      </c>
    </row>
    <row r="1584">
      <c r="A1584" s="10" t="n"/>
      <c r="B1584" s="10" t="n"/>
      <c r="C1584" s="10" t="n"/>
      <c r="D1584" s="10" t="n"/>
      <c r="E1584" s="11">
        <f>IF(A1584="","",IF(L1584-$Q$1&lt;1,"",IF(ISNUMBER(INDEX($C$5:$C$2004,(ROW()-4-$Q$1))),INDEX($C$5:$C$2004,(ROW()-4-$Q$1)),"")))</f>
        <v/>
      </c>
      <c r="F1584" s="12">
        <f>IF(A1584="","",IF(L1584-$Q$1-3&lt;1,"",IF(COUNT(INDEX($C$5:$C$2004,(ROW()-4-$Q$1)-3):INDEX($C$5:$C$2004,(ROW()-4-$Q$1)))=4,AVERAGE(INDEX($C$5:$C$2004,(ROW()-4-$Q$1)-3):INDEX($C$5:$C$2004,(ROW()-4-$Q$1))),"")))</f>
        <v/>
      </c>
      <c r="G1584" s="12">
        <f>IF(A1584="","",IF(L1584-$Q$1&lt;1,"",IF(ISNUMBER(INDEX($M$5:$M$2004,(ROW()-4-$Q$1))),INDEX($M$5:$M$2004,(ROW()-4-$Q$1)),"")))</f>
        <v/>
      </c>
      <c r="H1584" s="11">
        <f>IF(AND(ISNUMBER(C1584),ISNUMBER(D1584),ISNUMBER(E1584),ISNUMBER(F1584),ISNUMBER(G1584)),ABS(D1584-C1584),"")</f>
        <v/>
      </c>
      <c r="I1584" s="11">
        <f>IF(ISNUMBER(H1584),ABS(E1584-C1584),"")</f>
        <v/>
      </c>
      <c r="J1584" s="12">
        <f>IF(ISNUMBER(H1584),ABS(F1584-C1584),"")</f>
        <v/>
      </c>
      <c r="K1584" s="12">
        <f>IF(ISNUMBER(H1584),ABS(G1584-C1584),"")</f>
        <v/>
      </c>
      <c r="L1584" s="11">
        <f>IF(A1584="","",IF(A1584=A1583,L1583+1,1))</f>
        <v/>
      </c>
      <c r="M1584" s="12">
        <f>IF(A1584="","",IF(L1584=1,IF(ISNUMBER(C1584),C1584,""),IF(ISNUMBER(C1584),IF(ISNUMBER(M1583),$Q$2*C1584+(1-$Q$2)*M1583,C1584),M1583)))</f>
        <v/>
      </c>
      <c r="N1584" s="11">
        <f>IF(A1584="","",IF(L1584=1,N1583+1,N1583))</f>
        <v/>
      </c>
    </row>
    <row r="1585">
      <c r="A1585" s="10" t="n"/>
      <c r="B1585" s="10" t="n"/>
      <c r="C1585" s="10" t="n"/>
      <c r="D1585" s="10" t="n"/>
      <c r="E1585" s="11">
        <f>IF(A1585="","",IF(L1585-$Q$1&lt;1,"",IF(ISNUMBER(INDEX($C$5:$C$2004,(ROW()-4-$Q$1))),INDEX($C$5:$C$2004,(ROW()-4-$Q$1)),"")))</f>
        <v/>
      </c>
      <c r="F1585" s="12">
        <f>IF(A1585="","",IF(L1585-$Q$1-3&lt;1,"",IF(COUNT(INDEX($C$5:$C$2004,(ROW()-4-$Q$1)-3):INDEX($C$5:$C$2004,(ROW()-4-$Q$1)))=4,AVERAGE(INDEX($C$5:$C$2004,(ROW()-4-$Q$1)-3):INDEX($C$5:$C$2004,(ROW()-4-$Q$1))),"")))</f>
        <v/>
      </c>
      <c r="G1585" s="12">
        <f>IF(A1585="","",IF(L1585-$Q$1&lt;1,"",IF(ISNUMBER(INDEX($M$5:$M$2004,(ROW()-4-$Q$1))),INDEX($M$5:$M$2004,(ROW()-4-$Q$1)),"")))</f>
        <v/>
      </c>
      <c r="H1585" s="11">
        <f>IF(AND(ISNUMBER(C1585),ISNUMBER(D1585),ISNUMBER(E1585),ISNUMBER(F1585),ISNUMBER(G1585)),ABS(D1585-C1585),"")</f>
        <v/>
      </c>
      <c r="I1585" s="11">
        <f>IF(ISNUMBER(H1585),ABS(E1585-C1585),"")</f>
        <v/>
      </c>
      <c r="J1585" s="12">
        <f>IF(ISNUMBER(H1585),ABS(F1585-C1585),"")</f>
        <v/>
      </c>
      <c r="K1585" s="12">
        <f>IF(ISNUMBER(H1585),ABS(G1585-C1585),"")</f>
        <v/>
      </c>
      <c r="L1585" s="11">
        <f>IF(A1585="","",IF(A1585=A1584,L1584+1,1))</f>
        <v/>
      </c>
      <c r="M1585" s="12">
        <f>IF(A1585="","",IF(L1585=1,IF(ISNUMBER(C1585),C1585,""),IF(ISNUMBER(C1585),IF(ISNUMBER(M1584),$Q$2*C1585+(1-$Q$2)*M1584,C1585),M1584)))</f>
        <v/>
      </c>
      <c r="N1585" s="11">
        <f>IF(A1585="","",IF(L1585=1,N1584+1,N1584))</f>
        <v/>
      </c>
    </row>
    <row r="1586">
      <c r="A1586" s="10" t="n"/>
      <c r="B1586" s="10" t="n"/>
      <c r="C1586" s="10" t="n"/>
      <c r="D1586" s="10" t="n"/>
      <c r="E1586" s="11">
        <f>IF(A1586="","",IF(L1586-$Q$1&lt;1,"",IF(ISNUMBER(INDEX($C$5:$C$2004,(ROW()-4-$Q$1))),INDEX($C$5:$C$2004,(ROW()-4-$Q$1)),"")))</f>
        <v/>
      </c>
      <c r="F1586" s="12">
        <f>IF(A1586="","",IF(L1586-$Q$1-3&lt;1,"",IF(COUNT(INDEX($C$5:$C$2004,(ROW()-4-$Q$1)-3):INDEX($C$5:$C$2004,(ROW()-4-$Q$1)))=4,AVERAGE(INDEX($C$5:$C$2004,(ROW()-4-$Q$1)-3):INDEX($C$5:$C$2004,(ROW()-4-$Q$1))),"")))</f>
        <v/>
      </c>
      <c r="G1586" s="12">
        <f>IF(A1586="","",IF(L1586-$Q$1&lt;1,"",IF(ISNUMBER(INDEX($M$5:$M$2004,(ROW()-4-$Q$1))),INDEX($M$5:$M$2004,(ROW()-4-$Q$1)),"")))</f>
        <v/>
      </c>
      <c r="H1586" s="11">
        <f>IF(AND(ISNUMBER(C1586),ISNUMBER(D1586),ISNUMBER(E1586),ISNUMBER(F1586),ISNUMBER(G1586)),ABS(D1586-C1586),"")</f>
        <v/>
      </c>
      <c r="I1586" s="11">
        <f>IF(ISNUMBER(H1586),ABS(E1586-C1586),"")</f>
        <v/>
      </c>
      <c r="J1586" s="12">
        <f>IF(ISNUMBER(H1586),ABS(F1586-C1586),"")</f>
        <v/>
      </c>
      <c r="K1586" s="12">
        <f>IF(ISNUMBER(H1586),ABS(G1586-C1586),"")</f>
        <v/>
      </c>
      <c r="L1586" s="11">
        <f>IF(A1586="","",IF(A1586=A1585,L1585+1,1))</f>
        <v/>
      </c>
      <c r="M1586" s="12">
        <f>IF(A1586="","",IF(L1586=1,IF(ISNUMBER(C1586),C1586,""),IF(ISNUMBER(C1586),IF(ISNUMBER(M1585),$Q$2*C1586+(1-$Q$2)*M1585,C1586),M1585)))</f>
        <v/>
      </c>
      <c r="N1586" s="11">
        <f>IF(A1586="","",IF(L1586=1,N1585+1,N1585))</f>
        <v/>
      </c>
    </row>
    <row r="1587">
      <c r="A1587" s="10" t="n"/>
      <c r="B1587" s="10" t="n"/>
      <c r="C1587" s="10" t="n"/>
      <c r="D1587" s="10" t="n"/>
      <c r="E1587" s="11">
        <f>IF(A1587="","",IF(L1587-$Q$1&lt;1,"",IF(ISNUMBER(INDEX($C$5:$C$2004,(ROW()-4-$Q$1))),INDEX($C$5:$C$2004,(ROW()-4-$Q$1)),"")))</f>
        <v/>
      </c>
      <c r="F1587" s="12">
        <f>IF(A1587="","",IF(L1587-$Q$1-3&lt;1,"",IF(COUNT(INDEX($C$5:$C$2004,(ROW()-4-$Q$1)-3):INDEX($C$5:$C$2004,(ROW()-4-$Q$1)))=4,AVERAGE(INDEX($C$5:$C$2004,(ROW()-4-$Q$1)-3):INDEX($C$5:$C$2004,(ROW()-4-$Q$1))),"")))</f>
        <v/>
      </c>
      <c r="G1587" s="12">
        <f>IF(A1587="","",IF(L1587-$Q$1&lt;1,"",IF(ISNUMBER(INDEX($M$5:$M$2004,(ROW()-4-$Q$1))),INDEX($M$5:$M$2004,(ROW()-4-$Q$1)),"")))</f>
        <v/>
      </c>
      <c r="H1587" s="11">
        <f>IF(AND(ISNUMBER(C1587),ISNUMBER(D1587),ISNUMBER(E1587),ISNUMBER(F1587),ISNUMBER(G1587)),ABS(D1587-C1587),"")</f>
        <v/>
      </c>
      <c r="I1587" s="11">
        <f>IF(ISNUMBER(H1587),ABS(E1587-C1587),"")</f>
        <v/>
      </c>
      <c r="J1587" s="12">
        <f>IF(ISNUMBER(H1587),ABS(F1587-C1587),"")</f>
        <v/>
      </c>
      <c r="K1587" s="12">
        <f>IF(ISNUMBER(H1587),ABS(G1587-C1587),"")</f>
        <v/>
      </c>
      <c r="L1587" s="11">
        <f>IF(A1587="","",IF(A1587=A1586,L1586+1,1))</f>
        <v/>
      </c>
      <c r="M1587" s="12">
        <f>IF(A1587="","",IF(L1587=1,IF(ISNUMBER(C1587),C1587,""),IF(ISNUMBER(C1587),IF(ISNUMBER(M1586),$Q$2*C1587+(1-$Q$2)*M1586,C1587),M1586)))</f>
        <v/>
      </c>
      <c r="N1587" s="11">
        <f>IF(A1587="","",IF(L1587=1,N1586+1,N1586))</f>
        <v/>
      </c>
    </row>
    <row r="1588">
      <c r="A1588" s="10" t="n"/>
      <c r="B1588" s="10" t="n"/>
      <c r="C1588" s="10" t="n"/>
      <c r="D1588" s="10" t="n"/>
      <c r="E1588" s="11">
        <f>IF(A1588="","",IF(L1588-$Q$1&lt;1,"",IF(ISNUMBER(INDEX($C$5:$C$2004,(ROW()-4-$Q$1))),INDEX($C$5:$C$2004,(ROW()-4-$Q$1)),"")))</f>
        <v/>
      </c>
      <c r="F1588" s="12">
        <f>IF(A1588="","",IF(L1588-$Q$1-3&lt;1,"",IF(COUNT(INDEX($C$5:$C$2004,(ROW()-4-$Q$1)-3):INDEX($C$5:$C$2004,(ROW()-4-$Q$1)))=4,AVERAGE(INDEX($C$5:$C$2004,(ROW()-4-$Q$1)-3):INDEX($C$5:$C$2004,(ROW()-4-$Q$1))),"")))</f>
        <v/>
      </c>
      <c r="G1588" s="12">
        <f>IF(A1588="","",IF(L1588-$Q$1&lt;1,"",IF(ISNUMBER(INDEX($M$5:$M$2004,(ROW()-4-$Q$1))),INDEX($M$5:$M$2004,(ROW()-4-$Q$1)),"")))</f>
        <v/>
      </c>
      <c r="H1588" s="11">
        <f>IF(AND(ISNUMBER(C1588),ISNUMBER(D1588),ISNUMBER(E1588),ISNUMBER(F1588),ISNUMBER(G1588)),ABS(D1588-C1588),"")</f>
        <v/>
      </c>
      <c r="I1588" s="11">
        <f>IF(ISNUMBER(H1588),ABS(E1588-C1588),"")</f>
        <v/>
      </c>
      <c r="J1588" s="12">
        <f>IF(ISNUMBER(H1588),ABS(F1588-C1588),"")</f>
        <v/>
      </c>
      <c r="K1588" s="12">
        <f>IF(ISNUMBER(H1588),ABS(G1588-C1588),"")</f>
        <v/>
      </c>
      <c r="L1588" s="11">
        <f>IF(A1588="","",IF(A1588=A1587,L1587+1,1))</f>
        <v/>
      </c>
      <c r="M1588" s="12">
        <f>IF(A1588="","",IF(L1588=1,IF(ISNUMBER(C1588),C1588,""),IF(ISNUMBER(C1588),IF(ISNUMBER(M1587),$Q$2*C1588+(1-$Q$2)*M1587,C1588),M1587)))</f>
        <v/>
      </c>
      <c r="N1588" s="11">
        <f>IF(A1588="","",IF(L1588=1,N1587+1,N1587))</f>
        <v/>
      </c>
    </row>
    <row r="1589">
      <c r="A1589" s="10" t="n"/>
      <c r="B1589" s="10" t="n"/>
      <c r="C1589" s="10" t="n"/>
      <c r="D1589" s="10" t="n"/>
      <c r="E1589" s="11">
        <f>IF(A1589="","",IF(L1589-$Q$1&lt;1,"",IF(ISNUMBER(INDEX($C$5:$C$2004,(ROW()-4-$Q$1))),INDEX($C$5:$C$2004,(ROW()-4-$Q$1)),"")))</f>
        <v/>
      </c>
      <c r="F1589" s="12">
        <f>IF(A1589="","",IF(L1589-$Q$1-3&lt;1,"",IF(COUNT(INDEX($C$5:$C$2004,(ROW()-4-$Q$1)-3):INDEX($C$5:$C$2004,(ROW()-4-$Q$1)))=4,AVERAGE(INDEX($C$5:$C$2004,(ROW()-4-$Q$1)-3):INDEX($C$5:$C$2004,(ROW()-4-$Q$1))),"")))</f>
        <v/>
      </c>
      <c r="G1589" s="12">
        <f>IF(A1589="","",IF(L1589-$Q$1&lt;1,"",IF(ISNUMBER(INDEX($M$5:$M$2004,(ROW()-4-$Q$1))),INDEX($M$5:$M$2004,(ROW()-4-$Q$1)),"")))</f>
        <v/>
      </c>
      <c r="H1589" s="11">
        <f>IF(AND(ISNUMBER(C1589),ISNUMBER(D1589),ISNUMBER(E1589),ISNUMBER(F1589),ISNUMBER(G1589)),ABS(D1589-C1589),"")</f>
        <v/>
      </c>
      <c r="I1589" s="11">
        <f>IF(ISNUMBER(H1589),ABS(E1589-C1589),"")</f>
        <v/>
      </c>
      <c r="J1589" s="12">
        <f>IF(ISNUMBER(H1589),ABS(F1589-C1589),"")</f>
        <v/>
      </c>
      <c r="K1589" s="12">
        <f>IF(ISNUMBER(H1589),ABS(G1589-C1589),"")</f>
        <v/>
      </c>
      <c r="L1589" s="11">
        <f>IF(A1589="","",IF(A1589=A1588,L1588+1,1))</f>
        <v/>
      </c>
      <c r="M1589" s="12">
        <f>IF(A1589="","",IF(L1589=1,IF(ISNUMBER(C1589),C1589,""),IF(ISNUMBER(C1589),IF(ISNUMBER(M1588),$Q$2*C1589+(1-$Q$2)*M1588,C1589),M1588)))</f>
        <v/>
      </c>
      <c r="N1589" s="11">
        <f>IF(A1589="","",IF(L1589=1,N1588+1,N1588))</f>
        <v/>
      </c>
    </row>
    <row r="1590">
      <c r="A1590" s="10" t="n"/>
      <c r="B1590" s="10" t="n"/>
      <c r="C1590" s="10" t="n"/>
      <c r="D1590" s="10" t="n"/>
      <c r="E1590" s="11">
        <f>IF(A1590="","",IF(L1590-$Q$1&lt;1,"",IF(ISNUMBER(INDEX($C$5:$C$2004,(ROW()-4-$Q$1))),INDEX($C$5:$C$2004,(ROW()-4-$Q$1)),"")))</f>
        <v/>
      </c>
      <c r="F1590" s="12">
        <f>IF(A1590="","",IF(L1590-$Q$1-3&lt;1,"",IF(COUNT(INDEX($C$5:$C$2004,(ROW()-4-$Q$1)-3):INDEX($C$5:$C$2004,(ROW()-4-$Q$1)))=4,AVERAGE(INDEX($C$5:$C$2004,(ROW()-4-$Q$1)-3):INDEX($C$5:$C$2004,(ROW()-4-$Q$1))),"")))</f>
        <v/>
      </c>
      <c r="G1590" s="12">
        <f>IF(A1590="","",IF(L1590-$Q$1&lt;1,"",IF(ISNUMBER(INDEX($M$5:$M$2004,(ROW()-4-$Q$1))),INDEX($M$5:$M$2004,(ROW()-4-$Q$1)),"")))</f>
        <v/>
      </c>
      <c r="H1590" s="11">
        <f>IF(AND(ISNUMBER(C1590),ISNUMBER(D1590),ISNUMBER(E1590),ISNUMBER(F1590),ISNUMBER(G1590)),ABS(D1590-C1590),"")</f>
        <v/>
      </c>
      <c r="I1590" s="11">
        <f>IF(ISNUMBER(H1590),ABS(E1590-C1590),"")</f>
        <v/>
      </c>
      <c r="J1590" s="12">
        <f>IF(ISNUMBER(H1590),ABS(F1590-C1590),"")</f>
        <v/>
      </c>
      <c r="K1590" s="12">
        <f>IF(ISNUMBER(H1590),ABS(G1590-C1590),"")</f>
        <v/>
      </c>
      <c r="L1590" s="11">
        <f>IF(A1590="","",IF(A1590=A1589,L1589+1,1))</f>
        <v/>
      </c>
      <c r="M1590" s="12">
        <f>IF(A1590="","",IF(L1590=1,IF(ISNUMBER(C1590),C1590,""),IF(ISNUMBER(C1590),IF(ISNUMBER(M1589),$Q$2*C1590+(1-$Q$2)*M1589,C1590),M1589)))</f>
        <v/>
      </c>
      <c r="N1590" s="11">
        <f>IF(A1590="","",IF(L1590=1,N1589+1,N1589))</f>
        <v/>
      </c>
    </row>
    <row r="1591">
      <c r="A1591" s="10" t="n"/>
      <c r="B1591" s="10" t="n"/>
      <c r="C1591" s="10" t="n"/>
      <c r="D1591" s="10" t="n"/>
      <c r="E1591" s="11">
        <f>IF(A1591="","",IF(L1591-$Q$1&lt;1,"",IF(ISNUMBER(INDEX($C$5:$C$2004,(ROW()-4-$Q$1))),INDEX($C$5:$C$2004,(ROW()-4-$Q$1)),"")))</f>
        <v/>
      </c>
      <c r="F1591" s="12">
        <f>IF(A1591="","",IF(L1591-$Q$1-3&lt;1,"",IF(COUNT(INDEX($C$5:$C$2004,(ROW()-4-$Q$1)-3):INDEX($C$5:$C$2004,(ROW()-4-$Q$1)))=4,AVERAGE(INDEX($C$5:$C$2004,(ROW()-4-$Q$1)-3):INDEX($C$5:$C$2004,(ROW()-4-$Q$1))),"")))</f>
        <v/>
      </c>
      <c r="G1591" s="12">
        <f>IF(A1591="","",IF(L1591-$Q$1&lt;1,"",IF(ISNUMBER(INDEX($M$5:$M$2004,(ROW()-4-$Q$1))),INDEX($M$5:$M$2004,(ROW()-4-$Q$1)),"")))</f>
        <v/>
      </c>
      <c r="H1591" s="11">
        <f>IF(AND(ISNUMBER(C1591),ISNUMBER(D1591),ISNUMBER(E1591),ISNUMBER(F1591),ISNUMBER(G1591)),ABS(D1591-C1591),"")</f>
        <v/>
      </c>
      <c r="I1591" s="11">
        <f>IF(ISNUMBER(H1591),ABS(E1591-C1591),"")</f>
        <v/>
      </c>
      <c r="J1591" s="12">
        <f>IF(ISNUMBER(H1591),ABS(F1591-C1591),"")</f>
        <v/>
      </c>
      <c r="K1591" s="12">
        <f>IF(ISNUMBER(H1591),ABS(G1591-C1591),"")</f>
        <v/>
      </c>
      <c r="L1591" s="11">
        <f>IF(A1591="","",IF(A1591=A1590,L1590+1,1))</f>
        <v/>
      </c>
      <c r="M1591" s="12">
        <f>IF(A1591="","",IF(L1591=1,IF(ISNUMBER(C1591),C1591,""),IF(ISNUMBER(C1591),IF(ISNUMBER(M1590),$Q$2*C1591+(1-$Q$2)*M1590,C1591),M1590)))</f>
        <v/>
      </c>
      <c r="N1591" s="11">
        <f>IF(A1591="","",IF(L1591=1,N1590+1,N1590))</f>
        <v/>
      </c>
    </row>
    <row r="1592">
      <c r="A1592" s="10" t="n"/>
      <c r="B1592" s="10" t="n"/>
      <c r="C1592" s="10" t="n"/>
      <c r="D1592" s="10" t="n"/>
      <c r="E1592" s="11">
        <f>IF(A1592="","",IF(L1592-$Q$1&lt;1,"",IF(ISNUMBER(INDEX($C$5:$C$2004,(ROW()-4-$Q$1))),INDEX($C$5:$C$2004,(ROW()-4-$Q$1)),"")))</f>
        <v/>
      </c>
      <c r="F1592" s="12">
        <f>IF(A1592="","",IF(L1592-$Q$1-3&lt;1,"",IF(COUNT(INDEX($C$5:$C$2004,(ROW()-4-$Q$1)-3):INDEX($C$5:$C$2004,(ROW()-4-$Q$1)))=4,AVERAGE(INDEX($C$5:$C$2004,(ROW()-4-$Q$1)-3):INDEX($C$5:$C$2004,(ROW()-4-$Q$1))),"")))</f>
        <v/>
      </c>
      <c r="G1592" s="12">
        <f>IF(A1592="","",IF(L1592-$Q$1&lt;1,"",IF(ISNUMBER(INDEX($M$5:$M$2004,(ROW()-4-$Q$1))),INDEX($M$5:$M$2004,(ROW()-4-$Q$1)),"")))</f>
        <v/>
      </c>
      <c r="H1592" s="11">
        <f>IF(AND(ISNUMBER(C1592),ISNUMBER(D1592),ISNUMBER(E1592),ISNUMBER(F1592),ISNUMBER(G1592)),ABS(D1592-C1592),"")</f>
        <v/>
      </c>
      <c r="I1592" s="11">
        <f>IF(ISNUMBER(H1592),ABS(E1592-C1592),"")</f>
        <v/>
      </c>
      <c r="J1592" s="12">
        <f>IF(ISNUMBER(H1592),ABS(F1592-C1592),"")</f>
        <v/>
      </c>
      <c r="K1592" s="12">
        <f>IF(ISNUMBER(H1592),ABS(G1592-C1592),"")</f>
        <v/>
      </c>
      <c r="L1592" s="11">
        <f>IF(A1592="","",IF(A1592=A1591,L1591+1,1))</f>
        <v/>
      </c>
      <c r="M1592" s="12">
        <f>IF(A1592="","",IF(L1592=1,IF(ISNUMBER(C1592),C1592,""),IF(ISNUMBER(C1592),IF(ISNUMBER(M1591),$Q$2*C1592+(1-$Q$2)*M1591,C1592),M1591)))</f>
        <v/>
      </c>
      <c r="N1592" s="11">
        <f>IF(A1592="","",IF(L1592=1,N1591+1,N1591))</f>
        <v/>
      </c>
    </row>
    <row r="1593">
      <c r="A1593" s="10" t="n"/>
      <c r="B1593" s="10" t="n"/>
      <c r="C1593" s="10" t="n"/>
      <c r="D1593" s="10" t="n"/>
      <c r="E1593" s="11">
        <f>IF(A1593="","",IF(L1593-$Q$1&lt;1,"",IF(ISNUMBER(INDEX($C$5:$C$2004,(ROW()-4-$Q$1))),INDEX($C$5:$C$2004,(ROW()-4-$Q$1)),"")))</f>
        <v/>
      </c>
      <c r="F1593" s="12">
        <f>IF(A1593="","",IF(L1593-$Q$1-3&lt;1,"",IF(COUNT(INDEX($C$5:$C$2004,(ROW()-4-$Q$1)-3):INDEX($C$5:$C$2004,(ROW()-4-$Q$1)))=4,AVERAGE(INDEX($C$5:$C$2004,(ROW()-4-$Q$1)-3):INDEX($C$5:$C$2004,(ROW()-4-$Q$1))),"")))</f>
        <v/>
      </c>
      <c r="G1593" s="12">
        <f>IF(A1593="","",IF(L1593-$Q$1&lt;1,"",IF(ISNUMBER(INDEX($M$5:$M$2004,(ROW()-4-$Q$1))),INDEX($M$5:$M$2004,(ROW()-4-$Q$1)),"")))</f>
        <v/>
      </c>
      <c r="H1593" s="11">
        <f>IF(AND(ISNUMBER(C1593),ISNUMBER(D1593),ISNUMBER(E1593),ISNUMBER(F1593),ISNUMBER(G1593)),ABS(D1593-C1593),"")</f>
        <v/>
      </c>
      <c r="I1593" s="11">
        <f>IF(ISNUMBER(H1593),ABS(E1593-C1593),"")</f>
        <v/>
      </c>
      <c r="J1593" s="12">
        <f>IF(ISNUMBER(H1593),ABS(F1593-C1593),"")</f>
        <v/>
      </c>
      <c r="K1593" s="12">
        <f>IF(ISNUMBER(H1593),ABS(G1593-C1593),"")</f>
        <v/>
      </c>
      <c r="L1593" s="11">
        <f>IF(A1593="","",IF(A1593=A1592,L1592+1,1))</f>
        <v/>
      </c>
      <c r="M1593" s="12">
        <f>IF(A1593="","",IF(L1593=1,IF(ISNUMBER(C1593),C1593,""),IF(ISNUMBER(C1593),IF(ISNUMBER(M1592),$Q$2*C1593+(1-$Q$2)*M1592,C1593),M1592)))</f>
        <v/>
      </c>
      <c r="N1593" s="11">
        <f>IF(A1593="","",IF(L1593=1,N1592+1,N1592))</f>
        <v/>
      </c>
    </row>
    <row r="1594">
      <c r="A1594" s="10" t="n"/>
      <c r="B1594" s="10" t="n"/>
      <c r="C1594" s="10" t="n"/>
      <c r="D1594" s="10" t="n"/>
      <c r="E1594" s="11">
        <f>IF(A1594="","",IF(L1594-$Q$1&lt;1,"",IF(ISNUMBER(INDEX($C$5:$C$2004,(ROW()-4-$Q$1))),INDEX($C$5:$C$2004,(ROW()-4-$Q$1)),"")))</f>
        <v/>
      </c>
      <c r="F1594" s="12">
        <f>IF(A1594="","",IF(L1594-$Q$1-3&lt;1,"",IF(COUNT(INDEX($C$5:$C$2004,(ROW()-4-$Q$1)-3):INDEX($C$5:$C$2004,(ROW()-4-$Q$1)))=4,AVERAGE(INDEX($C$5:$C$2004,(ROW()-4-$Q$1)-3):INDEX($C$5:$C$2004,(ROW()-4-$Q$1))),"")))</f>
        <v/>
      </c>
      <c r="G1594" s="12">
        <f>IF(A1594="","",IF(L1594-$Q$1&lt;1,"",IF(ISNUMBER(INDEX($M$5:$M$2004,(ROW()-4-$Q$1))),INDEX($M$5:$M$2004,(ROW()-4-$Q$1)),"")))</f>
        <v/>
      </c>
      <c r="H1594" s="11">
        <f>IF(AND(ISNUMBER(C1594),ISNUMBER(D1594),ISNUMBER(E1594),ISNUMBER(F1594),ISNUMBER(G1594)),ABS(D1594-C1594),"")</f>
        <v/>
      </c>
      <c r="I1594" s="11">
        <f>IF(ISNUMBER(H1594),ABS(E1594-C1594),"")</f>
        <v/>
      </c>
      <c r="J1594" s="12">
        <f>IF(ISNUMBER(H1594),ABS(F1594-C1594),"")</f>
        <v/>
      </c>
      <c r="K1594" s="12">
        <f>IF(ISNUMBER(H1594),ABS(G1594-C1594),"")</f>
        <v/>
      </c>
      <c r="L1594" s="11">
        <f>IF(A1594="","",IF(A1594=A1593,L1593+1,1))</f>
        <v/>
      </c>
      <c r="M1594" s="12">
        <f>IF(A1594="","",IF(L1594=1,IF(ISNUMBER(C1594),C1594,""),IF(ISNUMBER(C1594),IF(ISNUMBER(M1593),$Q$2*C1594+(1-$Q$2)*M1593,C1594),M1593)))</f>
        <v/>
      </c>
      <c r="N1594" s="11">
        <f>IF(A1594="","",IF(L1594=1,N1593+1,N1593))</f>
        <v/>
      </c>
    </row>
    <row r="1595">
      <c r="A1595" s="10" t="n"/>
      <c r="B1595" s="10" t="n"/>
      <c r="C1595" s="10" t="n"/>
      <c r="D1595" s="10" t="n"/>
      <c r="E1595" s="11">
        <f>IF(A1595="","",IF(L1595-$Q$1&lt;1,"",IF(ISNUMBER(INDEX($C$5:$C$2004,(ROW()-4-$Q$1))),INDEX($C$5:$C$2004,(ROW()-4-$Q$1)),"")))</f>
        <v/>
      </c>
      <c r="F1595" s="12">
        <f>IF(A1595="","",IF(L1595-$Q$1-3&lt;1,"",IF(COUNT(INDEX($C$5:$C$2004,(ROW()-4-$Q$1)-3):INDEX($C$5:$C$2004,(ROW()-4-$Q$1)))=4,AVERAGE(INDEX($C$5:$C$2004,(ROW()-4-$Q$1)-3):INDEX($C$5:$C$2004,(ROW()-4-$Q$1))),"")))</f>
        <v/>
      </c>
      <c r="G1595" s="12">
        <f>IF(A1595="","",IF(L1595-$Q$1&lt;1,"",IF(ISNUMBER(INDEX($M$5:$M$2004,(ROW()-4-$Q$1))),INDEX($M$5:$M$2004,(ROW()-4-$Q$1)),"")))</f>
        <v/>
      </c>
      <c r="H1595" s="11">
        <f>IF(AND(ISNUMBER(C1595),ISNUMBER(D1595),ISNUMBER(E1595),ISNUMBER(F1595),ISNUMBER(G1595)),ABS(D1595-C1595),"")</f>
        <v/>
      </c>
      <c r="I1595" s="11">
        <f>IF(ISNUMBER(H1595),ABS(E1595-C1595),"")</f>
        <v/>
      </c>
      <c r="J1595" s="12">
        <f>IF(ISNUMBER(H1595),ABS(F1595-C1595),"")</f>
        <v/>
      </c>
      <c r="K1595" s="12">
        <f>IF(ISNUMBER(H1595),ABS(G1595-C1595),"")</f>
        <v/>
      </c>
      <c r="L1595" s="11">
        <f>IF(A1595="","",IF(A1595=A1594,L1594+1,1))</f>
        <v/>
      </c>
      <c r="M1595" s="12">
        <f>IF(A1595="","",IF(L1595=1,IF(ISNUMBER(C1595),C1595,""),IF(ISNUMBER(C1595),IF(ISNUMBER(M1594),$Q$2*C1595+(1-$Q$2)*M1594,C1595),M1594)))</f>
        <v/>
      </c>
      <c r="N1595" s="11">
        <f>IF(A1595="","",IF(L1595=1,N1594+1,N1594))</f>
        <v/>
      </c>
    </row>
    <row r="1596">
      <c r="A1596" s="10" t="n"/>
      <c r="B1596" s="10" t="n"/>
      <c r="C1596" s="10" t="n"/>
      <c r="D1596" s="10" t="n"/>
      <c r="E1596" s="11">
        <f>IF(A1596="","",IF(L1596-$Q$1&lt;1,"",IF(ISNUMBER(INDEX($C$5:$C$2004,(ROW()-4-$Q$1))),INDEX($C$5:$C$2004,(ROW()-4-$Q$1)),"")))</f>
        <v/>
      </c>
      <c r="F1596" s="12">
        <f>IF(A1596="","",IF(L1596-$Q$1-3&lt;1,"",IF(COUNT(INDEX($C$5:$C$2004,(ROW()-4-$Q$1)-3):INDEX($C$5:$C$2004,(ROW()-4-$Q$1)))=4,AVERAGE(INDEX($C$5:$C$2004,(ROW()-4-$Q$1)-3):INDEX($C$5:$C$2004,(ROW()-4-$Q$1))),"")))</f>
        <v/>
      </c>
      <c r="G1596" s="12">
        <f>IF(A1596="","",IF(L1596-$Q$1&lt;1,"",IF(ISNUMBER(INDEX($M$5:$M$2004,(ROW()-4-$Q$1))),INDEX($M$5:$M$2004,(ROW()-4-$Q$1)),"")))</f>
        <v/>
      </c>
      <c r="H1596" s="11">
        <f>IF(AND(ISNUMBER(C1596),ISNUMBER(D1596),ISNUMBER(E1596),ISNUMBER(F1596),ISNUMBER(G1596)),ABS(D1596-C1596),"")</f>
        <v/>
      </c>
      <c r="I1596" s="11">
        <f>IF(ISNUMBER(H1596),ABS(E1596-C1596),"")</f>
        <v/>
      </c>
      <c r="J1596" s="12">
        <f>IF(ISNUMBER(H1596),ABS(F1596-C1596),"")</f>
        <v/>
      </c>
      <c r="K1596" s="12">
        <f>IF(ISNUMBER(H1596),ABS(G1596-C1596),"")</f>
        <v/>
      </c>
      <c r="L1596" s="11">
        <f>IF(A1596="","",IF(A1596=A1595,L1595+1,1))</f>
        <v/>
      </c>
      <c r="M1596" s="12">
        <f>IF(A1596="","",IF(L1596=1,IF(ISNUMBER(C1596),C1596,""),IF(ISNUMBER(C1596),IF(ISNUMBER(M1595),$Q$2*C1596+(1-$Q$2)*M1595,C1596),M1595)))</f>
        <v/>
      </c>
      <c r="N1596" s="11">
        <f>IF(A1596="","",IF(L1596=1,N1595+1,N1595))</f>
        <v/>
      </c>
    </row>
    <row r="1597">
      <c r="A1597" s="10" t="n"/>
      <c r="B1597" s="10" t="n"/>
      <c r="C1597" s="10" t="n"/>
      <c r="D1597" s="10" t="n"/>
      <c r="E1597" s="11">
        <f>IF(A1597="","",IF(L1597-$Q$1&lt;1,"",IF(ISNUMBER(INDEX($C$5:$C$2004,(ROW()-4-$Q$1))),INDEX($C$5:$C$2004,(ROW()-4-$Q$1)),"")))</f>
        <v/>
      </c>
      <c r="F1597" s="12">
        <f>IF(A1597="","",IF(L1597-$Q$1-3&lt;1,"",IF(COUNT(INDEX($C$5:$C$2004,(ROW()-4-$Q$1)-3):INDEX($C$5:$C$2004,(ROW()-4-$Q$1)))=4,AVERAGE(INDEX($C$5:$C$2004,(ROW()-4-$Q$1)-3):INDEX($C$5:$C$2004,(ROW()-4-$Q$1))),"")))</f>
        <v/>
      </c>
      <c r="G1597" s="12">
        <f>IF(A1597="","",IF(L1597-$Q$1&lt;1,"",IF(ISNUMBER(INDEX($M$5:$M$2004,(ROW()-4-$Q$1))),INDEX($M$5:$M$2004,(ROW()-4-$Q$1)),"")))</f>
        <v/>
      </c>
      <c r="H1597" s="11">
        <f>IF(AND(ISNUMBER(C1597),ISNUMBER(D1597),ISNUMBER(E1597),ISNUMBER(F1597),ISNUMBER(G1597)),ABS(D1597-C1597),"")</f>
        <v/>
      </c>
      <c r="I1597" s="11">
        <f>IF(ISNUMBER(H1597),ABS(E1597-C1597),"")</f>
        <v/>
      </c>
      <c r="J1597" s="12">
        <f>IF(ISNUMBER(H1597),ABS(F1597-C1597),"")</f>
        <v/>
      </c>
      <c r="K1597" s="12">
        <f>IF(ISNUMBER(H1597),ABS(G1597-C1597),"")</f>
        <v/>
      </c>
      <c r="L1597" s="11">
        <f>IF(A1597="","",IF(A1597=A1596,L1596+1,1))</f>
        <v/>
      </c>
      <c r="M1597" s="12">
        <f>IF(A1597="","",IF(L1597=1,IF(ISNUMBER(C1597),C1597,""),IF(ISNUMBER(C1597),IF(ISNUMBER(M1596),$Q$2*C1597+(1-$Q$2)*M1596,C1597),M1596)))</f>
        <v/>
      </c>
      <c r="N1597" s="11">
        <f>IF(A1597="","",IF(L1597=1,N1596+1,N1596))</f>
        <v/>
      </c>
    </row>
    <row r="1598">
      <c r="A1598" s="10" t="n"/>
      <c r="B1598" s="10" t="n"/>
      <c r="C1598" s="10" t="n"/>
      <c r="D1598" s="10" t="n"/>
      <c r="E1598" s="11">
        <f>IF(A1598="","",IF(L1598-$Q$1&lt;1,"",IF(ISNUMBER(INDEX($C$5:$C$2004,(ROW()-4-$Q$1))),INDEX($C$5:$C$2004,(ROW()-4-$Q$1)),"")))</f>
        <v/>
      </c>
      <c r="F1598" s="12">
        <f>IF(A1598="","",IF(L1598-$Q$1-3&lt;1,"",IF(COUNT(INDEX($C$5:$C$2004,(ROW()-4-$Q$1)-3):INDEX($C$5:$C$2004,(ROW()-4-$Q$1)))=4,AVERAGE(INDEX($C$5:$C$2004,(ROW()-4-$Q$1)-3):INDEX($C$5:$C$2004,(ROW()-4-$Q$1))),"")))</f>
        <v/>
      </c>
      <c r="G1598" s="12">
        <f>IF(A1598="","",IF(L1598-$Q$1&lt;1,"",IF(ISNUMBER(INDEX($M$5:$M$2004,(ROW()-4-$Q$1))),INDEX($M$5:$M$2004,(ROW()-4-$Q$1)),"")))</f>
        <v/>
      </c>
      <c r="H1598" s="11">
        <f>IF(AND(ISNUMBER(C1598),ISNUMBER(D1598),ISNUMBER(E1598),ISNUMBER(F1598),ISNUMBER(G1598)),ABS(D1598-C1598),"")</f>
        <v/>
      </c>
      <c r="I1598" s="11">
        <f>IF(ISNUMBER(H1598),ABS(E1598-C1598),"")</f>
        <v/>
      </c>
      <c r="J1598" s="12">
        <f>IF(ISNUMBER(H1598),ABS(F1598-C1598),"")</f>
        <v/>
      </c>
      <c r="K1598" s="12">
        <f>IF(ISNUMBER(H1598),ABS(G1598-C1598),"")</f>
        <v/>
      </c>
      <c r="L1598" s="11">
        <f>IF(A1598="","",IF(A1598=A1597,L1597+1,1))</f>
        <v/>
      </c>
      <c r="M1598" s="12">
        <f>IF(A1598="","",IF(L1598=1,IF(ISNUMBER(C1598),C1598,""),IF(ISNUMBER(C1598),IF(ISNUMBER(M1597),$Q$2*C1598+(1-$Q$2)*M1597,C1598),M1597)))</f>
        <v/>
      </c>
      <c r="N1598" s="11">
        <f>IF(A1598="","",IF(L1598=1,N1597+1,N1597))</f>
        <v/>
      </c>
    </row>
    <row r="1599">
      <c r="A1599" s="10" t="n"/>
      <c r="B1599" s="10" t="n"/>
      <c r="C1599" s="10" t="n"/>
      <c r="D1599" s="10" t="n"/>
      <c r="E1599" s="11">
        <f>IF(A1599="","",IF(L1599-$Q$1&lt;1,"",IF(ISNUMBER(INDEX($C$5:$C$2004,(ROW()-4-$Q$1))),INDEX($C$5:$C$2004,(ROW()-4-$Q$1)),"")))</f>
        <v/>
      </c>
      <c r="F1599" s="12">
        <f>IF(A1599="","",IF(L1599-$Q$1-3&lt;1,"",IF(COUNT(INDEX($C$5:$C$2004,(ROW()-4-$Q$1)-3):INDEX($C$5:$C$2004,(ROW()-4-$Q$1)))=4,AVERAGE(INDEX($C$5:$C$2004,(ROW()-4-$Q$1)-3):INDEX($C$5:$C$2004,(ROW()-4-$Q$1))),"")))</f>
        <v/>
      </c>
      <c r="G1599" s="12">
        <f>IF(A1599="","",IF(L1599-$Q$1&lt;1,"",IF(ISNUMBER(INDEX($M$5:$M$2004,(ROW()-4-$Q$1))),INDEX($M$5:$M$2004,(ROW()-4-$Q$1)),"")))</f>
        <v/>
      </c>
      <c r="H1599" s="11">
        <f>IF(AND(ISNUMBER(C1599),ISNUMBER(D1599),ISNUMBER(E1599),ISNUMBER(F1599),ISNUMBER(G1599)),ABS(D1599-C1599),"")</f>
        <v/>
      </c>
      <c r="I1599" s="11">
        <f>IF(ISNUMBER(H1599),ABS(E1599-C1599),"")</f>
        <v/>
      </c>
      <c r="J1599" s="12">
        <f>IF(ISNUMBER(H1599),ABS(F1599-C1599),"")</f>
        <v/>
      </c>
      <c r="K1599" s="12">
        <f>IF(ISNUMBER(H1599),ABS(G1599-C1599),"")</f>
        <v/>
      </c>
      <c r="L1599" s="11">
        <f>IF(A1599="","",IF(A1599=A1598,L1598+1,1))</f>
        <v/>
      </c>
      <c r="M1599" s="12">
        <f>IF(A1599="","",IF(L1599=1,IF(ISNUMBER(C1599),C1599,""),IF(ISNUMBER(C1599),IF(ISNUMBER(M1598),$Q$2*C1599+(1-$Q$2)*M1598,C1599),M1598)))</f>
        <v/>
      </c>
      <c r="N1599" s="11">
        <f>IF(A1599="","",IF(L1599=1,N1598+1,N1598))</f>
        <v/>
      </c>
    </row>
    <row r="1600">
      <c r="A1600" s="10" t="n"/>
      <c r="B1600" s="10" t="n"/>
      <c r="C1600" s="10" t="n"/>
      <c r="D1600" s="10" t="n"/>
      <c r="E1600" s="11">
        <f>IF(A1600="","",IF(L1600-$Q$1&lt;1,"",IF(ISNUMBER(INDEX($C$5:$C$2004,(ROW()-4-$Q$1))),INDEX($C$5:$C$2004,(ROW()-4-$Q$1)),"")))</f>
        <v/>
      </c>
      <c r="F1600" s="12">
        <f>IF(A1600="","",IF(L1600-$Q$1-3&lt;1,"",IF(COUNT(INDEX($C$5:$C$2004,(ROW()-4-$Q$1)-3):INDEX($C$5:$C$2004,(ROW()-4-$Q$1)))=4,AVERAGE(INDEX($C$5:$C$2004,(ROW()-4-$Q$1)-3):INDEX($C$5:$C$2004,(ROW()-4-$Q$1))),"")))</f>
        <v/>
      </c>
      <c r="G1600" s="12">
        <f>IF(A1600="","",IF(L1600-$Q$1&lt;1,"",IF(ISNUMBER(INDEX($M$5:$M$2004,(ROW()-4-$Q$1))),INDEX($M$5:$M$2004,(ROW()-4-$Q$1)),"")))</f>
        <v/>
      </c>
      <c r="H1600" s="11">
        <f>IF(AND(ISNUMBER(C1600),ISNUMBER(D1600),ISNUMBER(E1600),ISNUMBER(F1600),ISNUMBER(G1600)),ABS(D1600-C1600),"")</f>
        <v/>
      </c>
      <c r="I1600" s="11">
        <f>IF(ISNUMBER(H1600),ABS(E1600-C1600),"")</f>
        <v/>
      </c>
      <c r="J1600" s="12">
        <f>IF(ISNUMBER(H1600),ABS(F1600-C1600),"")</f>
        <v/>
      </c>
      <c r="K1600" s="12">
        <f>IF(ISNUMBER(H1600),ABS(G1600-C1600),"")</f>
        <v/>
      </c>
      <c r="L1600" s="11">
        <f>IF(A1600="","",IF(A1600=A1599,L1599+1,1))</f>
        <v/>
      </c>
      <c r="M1600" s="12">
        <f>IF(A1600="","",IF(L1600=1,IF(ISNUMBER(C1600),C1600,""),IF(ISNUMBER(C1600),IF(ISNUMBER(M1599),$Q$2*C1600+(1-$Q$2)*M1599,C1600),M1599)))</f>
        <v/>
      </c>
      <c r="N1600" s="11">
        <f>IF(A1600="","",IF(L1600=1,N1599+1,N1599))</f>
        <v/>
      </c>
    </row>
    <row r="1601">
      <c r="A1601" s="10" t="n"/>
      <c r="B1601" s="10" t="n"/>
      <c r="C1601" s="10" t="n"/>
      <c r="D1601" s="10" t="n"/>
      <c r="E1601" s="11">
        <f>IF(A1601="","",IF(L1601-$Q$1&lt;1,"",IF(ISNUMBER(INDEX($C$5:$C$2004,(ROW()-4-$Q$1))),INDEX($C$5:$C$2004,(ROW()-4-$Q$1)),"")))</f>
        <v/>
      </c>
      <c r="F1601" s="12">
        <f>IF(A1601="","",IF(L1601-$Q$1-3&lt;1,"",IF(COUNT(INDEX($C$5:$C$2004,(ROW()-4-$Q$1)-3):INDEX($C$5:$C$2004,(ROW()-4-$Q$1)))=4,AVERAGE(INDEX($C$5:$C$2004,(ROW()-4-$Q$1)-3):INDEX($C$5:$C$2004,(ROW()-4-$Q$1))),"")))</f>
        <v/>
      </c>
      <c r="G1601" s="12">
        <f>IF(A1601="","",IF(L1601-$Q$1&lt;1,"",IF(ISNUMBER(INDEX($M$5:$M$2004,(ROW()-4-$Q$1))),INDEX($M$5:$M$2004,(ROW()-4-$Q$1)),"")))</f>
        <v/>
      </c>
      <c r="H1601" s="11">
        <f>IF(AND(ISNUMBER(C1601),ISNUMBER(D1601),ISNUMBER(E1601),ISNUMBER(F1601),ISNUMBER(G1601)),ABS(D1601-C1601),"")</f>
        <v/>
      </c>
      <c r="I1601" s="11">
        <f>IF(ISNUMBER(H1601),ABS(E1601-C1601),"")</f>
        <v/>
      </c>
      <c r="J1601" s="12">
        <f>IF(ISNUMBER(H1601),ABS(F1601-C1601),"")</f>
        <v/>
      </c>
      <c r="K1601" s="12">
        <f>IF(ISNUMBER(H1601),ABS(G1601-C1601),"")</f>
        <v/>
      </c>
      <c r="L1601" s="11">
        <f>IF(A1601="","",IF(A1601=A1600,L1600+1,1))</f>
        <v/>
      </c>
      <c r="M1601" s="12">
        <f>IF(A1601="","",IF(L1601=1,IF(ISNUMBER(C1601),C1601,""),IF(ISNUMBER(C1601),IF(ISNUMBER(M1600),$Q$2*C1601+(1-$Q$2)*M1600,C1601),M1600)))</f>
        <v/>
      </c>
      <c r="N1601" s="11">
        <f>IF(A1601="","",IF(L1601=1,N1600+1,N1600))</f>
        <v/>
      </c>
    </row>
    <row r="1602">
      <c r="A1602" s="10" t="n"/>
      <c r="B1602" s="10" t="n"/>
      <c r="C1602" s="10" t="n"/>
      <c r="D1602" s="10" t="n"/>
      <c r="E1602" s="11">
        <f>IF(A1602="","",IF(L1602-$Q$1&lt;1,"",IF(ISNUMBER(INDEX($C$5:$C$2004,(ROW()-4-$Q$1))),INDEX($C$5:$C$2004,(ROW()-4-$Q$1)),"")))</f>
        <v/>
      </c>
      <c r="F1602" s="12">
        <f>IF(A1602="","",IF(L1602-$Q$1-3&lt;1,"",IF(COUNT(INDEX($C$5:$C$2004,(ROW()-4-$Q$1)-3):INDEX($C$5:$C$2004,(ROW()-4-$Q$1)))=4,AVERAGE(INDEX($C$5:$C$2004,(ROW()-4-$Q$1)-3):INDEX($C$5:$C$2004,(ROW()-4-$Q$1))),"")))</f>
        <v/>
      </c>
      <c r="G1602" s="12">
        <f>IF(A1602="","",IF(L1602-$Q$1&lt;1,"",IF(ISNUMBER(INDEX($M$5:$M$2004,(ROW()-4-$Q$1))),INDEX($M$5:$M$2004,(ROW()-4-$Q$1)),"")))</f>
        <v/>
      </c>
      <c r="H1602" s="11">
        <f>IF(AND(ISNUMBER(C1602),ISNUMBER(D1602),ISNUMBER(E1602),ISNUMBER(F1602),ISNUMBER(G1602)),ABS(D1602-C1602),"")</f>
        <v/>
      </c>
      <c r="I1602" s="11">
        <f>IF(ISNUMBER(H1602),ABS(E1602-C1602),"")</f>
        <v/>
      </c>
      <c r="J1602" s="12">
        <f>IF(ISNUMBER(H1602),ABS(F1602-C1602),"")</f>
        <v/>
      </c>
      <c r="K1602" s="12">
        <f>IF(ISNUMBER(H1602),ABS(G1602-C1602),"")</f>
        <v/>
      </c>
      <c r="L1602" s="11">
        <f>IF(A1602="","",IF(A1602=A1601,L1601+1,1))</f>
        <v/>
      </c>
      <c r="M1602" s="12">
        <f>IF(A1602="","",IF(L1602=1,IF(ISNUMBER(C1602),C1602,""),IF(ISNUMBER(C1602),IF(ISNUMBER(M1601),$Q$2*C1602+(1-$Q$2)*M1601,C1602),M1601)))</f>
        <v/>
      </c>
      <c r="N1602" s="11">
        <f>IF(A1602="","",IF(L1602=1,N1601+1,N1601))</f>
        <v/>
      </c>
    </row>
    <row r="1603">
      <c r="A1603" s="10" t="n"/>
      <c r="B1603" s="10" t="n"/>
      <c r="C1603" s="10" t="n"/>
      <c r="D1603" s="10" t="n"/>
      <c r="E1603" s="11">
        <f>IF(A1603="","",IF(L1603-$Q$1&lt;1,"",IF(ISNUMBER(INDEX($C$5:$C$2004,(ROW()-4-$Q$1))),INDEX($C$5:$C$2004,(ROW()-4-$Q$1)),"")))</f>
        <v/>
      </c>
      <c r="F1603" s="12">
        <f>IF(A1603="","",IF(L1603-$Q$1-3&lt;1,"",IF(COUNT(INDEX($C$5:$C$2004,(ROW()-4-$Q$1)-3):INDEX($C$5:$C$2004,(ROW()-4-$Q$1)))=4,AVERAGE(INDEX($C$5:$C$2004,(ROW()-4-$Q$1)-3):INDEX($C$5:$C$2004,(ROW()-4-$Q$1))),"")))</f>
        <v/>
      </c>
      <c r="G1603" s="12">
        <f>IF(A1603="","",IF(L1603-$Q$1&lt;1,"",IF(ISNUMBER(INDEX($M$5:$M$2004,(ROW()-4-$Q$1))),INDEX($M$5:$M$2004,(ROW()-4-$Q$1)),"")))</f>
        <v/>
      </c>
      <c r="H1603" s="11">
        <f>IF(AND(ISNUMBER(C1603),ISNUMBER(D1603),ISNUMBER(E1603),ISNUMBER(F1603),ISNUMBER(G1603)),ABS(D1603-C1603),"")</f>
        <v/>
      </c>
      <c r="I1603" s="11">
        <f>IF(ISNUMBER(H1603),ABS(E1603-C1603),"")</f>
        <v/>
      </c>
      <c r="J1603" s="12">
        <f>IF(ISNUMBER(H1603),ABS(F1603-C1603),"")</f>
        <v/>
      </c>
      <c r="K1603" s="12">
        <f>IF(ISNUMBER(H1603),ABS(G1603-C1603),"")</f>
        <v/>
      </c>
      <c r="L1603" s="11">
        <f>IF(A1603="","",IF(A1603=A1602,L1602+1,1))</f>
        <v/>
      </c>
      <c r="M1603" s="12">
        <f>IF(A1603="","",IF(L1603=1,IF(ISNUMBER(C1603),C1603,""),IF(ISNUMBER(C1603),IF(ISNUMBER(M1602),$Q$2*C1603+(1-$Q$2)*M1602,C1603),M1602)))</f>
        <v/>
      </c>
      <c r="N1603" s="11">
        <f>IF(A1603="","",IF(L1603=1,N1602+1,N1602))</f>
        <v/>
      </c>
    </row>
    <row r="1604">
      <c r="A1604" s="10" t="n"/>
      <c r="B1604" s="10" t="n"/>
      <c r="C1604" s="10" t="n"/>
      <c r="D1604" s="10" t="n"/>
      <c r="E1604" s="11">
        <f>IF(A1604="","",IF(L1604-$Q$1&lt;1,"",IF(ISNUMBER(INDEX($C$5:$C$2004,(ROW()-4-$Q$1))),INDEX($C$5:$C$2004,(ROW()-4-$Q$1)),"")))</f>
        <v/>
      </c>
      <c r="F1604" s="12">
        <f>IF(A1604="","",IF(L1604-$Q$1-3&lt;1,"",IF(COUNT(INDEX($C$5:$C$2004,(ROW()-4-$Q$1)-3):INDEX($C$5:$C$2004,(ROW()-4-$Q$1)))=4,AVERAGE(INDEX($C$5:$C$2004,(ROW()-4-$Q$1)-3):INDEX($C$5:$C$2004,(ROW()-4-$Q$1))),"")))</f>
        <v/>
      </c>
      <c r="G1604" s="12">
        <f>IF(A1604="","",IF(L1604-$Q$1&lt;1,"",IF(ISNUMBER(INDEX($M$5:$M$2004,(ROW()-4-$Q$1))),INDEX($M$5:$M$2004,(ROW()-4-$Q$1)),"")))</f>
        <v/>
      </c>
      <c r="H1604" s="11">
        <f>IF(AND(ISNUMBER(C1604),ISNUMBER(D1604),ISNUMBER(E1604),ISNUMBER(F1604),ISNUMBER(G1604)),ABS(D1604-C1604),"")</f>
        <v/>
      </c>
      <c r="I1604" s="11">
        <f>IF(ISNUMBER(H1604),ABS(E1604-C1604),"")</f>
        <v/>
      </c>
      <c r="J1604" s="12">
        <f>IF(ISNUMBER(H1604),ABS(F1604-C1604),"")</f>
        <v/>
      </c>
      <c r="K1604" s="12">
        <f>IF(ISNUMBER(H1604),ABS(G1604-C1604),"")</f>
        <v/>
      </c>
      <c r="L1604" s="11">
        <f>IF(A1604="","",IF(A1604=A1603,L1603+1,1))</f>
        <v/>
      </c>
      <c r="M1604" s="12">
        <f>IF(A1604="","",IF(L1604=1,IF(ISNUMBER(C1604),C1604,""),IF(ISNUMBER(C1604),IF(ISNUMBER(M1603),$Q$2*C1604+(1-$Q$2)*M1603,C1604),M1603)))</f>
        <v/>
      </c>
      <c r="N1604" s="11">
        <f>IF(A1604="","",IF(L1604=1,N1603+1,N1603))</f>
        <v/>
      </c>
    </row>
    <row r="1605">
      <c r="A1605" s="10" t="n"/>
      <c r="B1605" s="10" t="n"/>
      <c r="C1605" s="10" t="n"/>
      <c r="D1605" s="10" t="n"/>
      <c r="E1605" s="11">
        <f>IF(A1605="","",IF(L1605-$Q$1&lt;1,"",IF(ISNUMBER(INDEX($C$5:$C$2004,(ROW()-4-$Q$1))),INDEX($C$5:$C$2004,(ROW()-4-$Q$1)),"")))</f>
        <v/>
      </c>
      <c r="F1605" s="12">
        <f>IF(A1605="","",IF(L1605-$Q$1-3&lt;1,"",IF(COUNT(INDEX($C$5:$C$2004,(ROW()-4-$Q$1)-3):INDEX($C$5:$C$2004,(ROW()-4-$Q$1)))=4,AVERAGE(INDEX($C$5:$C$2004,(ROW()-4-$Q$1)-3):INDEX($C$5:$C$2004,(ROW()-4-$Q$1))),"")))</f>
        <v/>
      </c>
      <c r="G1605" s="12">
        <f>IF(A1605="","",IF(L1605-$Q$1&lt;1,"",IF(ISNUMBER(INDEX($M$5:$M$2004,(ROW()-4-$Q$1))),INDEX($M$5:$M$2004,(ROW()-4-$Q$1)),"")))</f>
        <v/>
      </c>
      <c r="H1605" s="11">
        <f>IF(AND(ISNUMBER(C1605),ISNUMBER(D1605),ISNUMBER(E1605),ISNUMBER(F1605),ISNUMBER(G1605)),ABS(D1605-C1605),"")</f>
        <v/>
      </c>
      <c r="I1605" s="11">
        <f>IF(ISNUMBER(H1605),ABS(E1605-C1605),"")</f>
        <v/>
      </c>
      <c r="J1605" s="12">
        <f>IF(ISNUMBER(H1605),ABS(F1605-C1605),"")</f>
        <v/>
      </c>
      <c r="K1605" s="12">
        <f>IF(ISNUMBER(H1605),ABS(G1605-C1605),"")</f>
        <v/>
      </c>
      <c r="L1605" s="11">
        <f>IF(A1605="","",IF(A1605=A1604,L1604+1,1))</f>
        <v/>
      </c>
      <c r="M1605" s="12">
        <f>IF(A1605="","",IF(L1605=1,IF(ISNUMBER(C1605),C1605,""),IF(ISNUMBER(C1605),IF(ISNUMBER(M1604),$Q$2*C1605+(1-$Q$2)*M1604,C1605),M1604)))</f>
        <v/>
      </c>
      <c r="N1605" s="11">
        <f>IF(A1605="","",IF(L1605=1,N1604+1,N1604))</f>
        <v/>
      </c>
    </row>
    <row r="1606">
      <c r="A1606" s="10" t="n"/>
      <c r="B1606" s="10" t="n"/>
      <c r="C1606" s="10" t="n"/>
      <c r="D1606" s="10" t="n"/>
      <c r="E1606" s="11">
        <f>IF(A1606="","",IF(L1606-$Q$1&lt;1,"",IF(ISNUMBER(INDEX($C$5:$C$2004,(ROW()-4-$Q$1))),INDEX($C$5:$C$2004,(ROW()-4-$Q$1)),"")))</f>
        <v/>
      </c>
      <c r="F1606" s="12">
        <f>IF(A1606="","",IF(L1606-$Q$1-3&lt;1,"",IF(COUNT(INDEX($C$5:$C$2004,(ROW()-4-$Q$1)-3):INDEX($C$5:$C$2004,(ROW()-4-$Q$1)))=4,AVERAGE(INDEX($C$5:$C$2004,(ROW()-4-$Q$1)-3):INDEX($C$5:$C$2004,(ROW()-4-$Q$1))),"")))</f>
        <v/>
      </c>
      <c r="G1606" s="12">
        <f>IF(A1606="","",IF(L1606-$Q$1&lt;1,"",IF(ISNUMBER(INDEX($M$5:$M$2004,(ROW()-4-$Q$1))),INDEX($M$5:$M$2004,(ROW()-4-$Q$1)),"")))</f>
        <v/>
      </c>
      <c r="H1606" s="11">
        <f>IF(AND(ISNUMBER(C1606),ISNUMBER(D1606),ISNUMBER(E1606),ISNUMBER(F1606),ISNUMBER(G1606)),ABS(D1606-C1606),"")</f>
        <v/>
      </c>
      <c r="I1606" s="11">
        <f>IF(ISNUMBER(H1606),ABS(E1606-C1606),"")</f>
        <v/>
      </c>
      <c r="J1606" s="12">
        <f>IF(ISNUMBER(H1606),ABS(F1606-C1606),"")</f>
        <v/>
      </c>
      <c r="K1606" s="12">
        <f>IF(ISNUMBER(H1606),ABS(G1606-C1606),"")</f>
        <v/>
      </c>
      <c r="L1606" s="11">
        <f>IF(A1606="","",IF(A1606=A1605,L1605+1,1))</f>
        <v/>
      </c>
      <c r="M1606" s="12">
        <f>IF(A1606="","",IF(L1606=1,IF(ISNUMBER(C1606),C1606,""),IF(ISNUMBER(C1606),IF(ISNUMBER(M1605),$Q$2*C1606+(1-$Q$2)*M1605,C1606),M1605)))</f>
        <v/>
      </c>
      <c r="N1606" s="11">
        <f>IF(A1606="","",IF(L1606=1,N1605+1,N1605))</f>
        <v/>
      </c>
    </row>
    <row r="1607">
      <c r="A1607" s="10" t="n"/>
      <c r="B1607" s="10" t="n"/>
      <c r="C1607" s="10" t="n"/>
      <c r="D1607" s="10" t="n"/>
      <c r="E1607" s="11">
        <f>IF(A1607="","",IF(L1607-$Q$1&lt;1,"",IF(ISNUMBER(INDEX($C$5:$C$2004,(ROW()-4-$Q$1))),INDEX($C$5:$C$2004,(ROW()-4-$Q$1)),"")))</f>
        <v/>
      </c>
      <c r="F1607" s="12">
        <f>IF(A1607="","",IF(L1607-$Q$1-3&lt;1,"",IF(COUNT(INDEX($C$5:$C$2004,(ROW()-4-$Q$1)-3):INDEX($C$5:$C$2004,(ROW()-4-$Q$1)))=4,AVERAGE(INDEX($C$5:$C$2004,(ROW()-4-$Q$1)-3):INDEX($C$5:$C$2004,(ROW()-4-$Q$1))),"")))</f>
        <v/>
      </c>
      <c r="G1607" s="12">
        <f>IF(A1607="","",IF(L1607-$Q$1&lt;1,"",IF(ISNUMBER(INDEX($M$5:$M$2004,(ROW()-4-$Q$1))),INDEX($M$5:$M$2004,(ROW()-4-$Q$1)),"")))</f>
        <v/>
      </c>
      <c r="H1607" s="11">
        <f>IF(AND(ISNUMBER(C1607),ISNUMBER(D1607),ISNUMBER(E1607),ISNUMBER(F1607),ISNUMBER(G1607)),ABS(D1607-C1607),"")</f>
        <v/>
      </c>
      <c r="I1607" s="11">
        <f>IF(ISNUMBER(H1607),ABS(E1607-C1607),"")</f>
        <v/>
      </c>
      <c r="J1607" s="12">
        <f>IF(ISNUMBER(H1607),ABS(F1607-C1607),"")</f>
        <v/>
      </c>
      <c r="K1607" s="12">
        <f>IF(ISNUMBER(H1607),ABS(G1607-C1607),"")</f>
        <v/>
      </c>
      <c r="L1607" s="11">
        <f>IF(A1607="","",IF(A1607=A1606,L1606+1,1))</f>
        <v/>
      </c>
      <c r="M1607" s="12">
        <f>IF(A1607="","",IF(L1607=1,IF(ISNUMBER(C1607),C1607,""),IF(ISNUMBER(C1607),IF(ISNUMBER(M1606),$Q$2*C1607+(1-$Q$2)*M1606,C1607),M1606)))</f>
        <v/>
      </c>
      <c r="N1607" s="11">
        <f>IF(A1607="","",IF(L1607=1,N1606+1,N1606))</f>
        <v/>
      </c>
    </row>
    <row r="1608">
      <c r="A1608" s="10" t="n"/>
      <c r="B1608" s="10" t="n"/>
      <c r="C1608" s="10" t="n"/>
      <c r="D1608" s="10" t="n"/>
      <c r="E1608" s="11">
        <f>IF(A1608="","",IF(L1608-$Q$1&lt;1,"",IF(ISNUMBER(INDEX($C$5:$C$2004,(ROW()-4-$Q$1))),INDEX($C$5:$C$2004,(ROW()-4-$Q$1)),"")))</f>
        <v/>
      </c>
      <c r="F1608" s="12">
        <f>IF(A1608="","",IF(L1608-$Q$1-3&lt;1,"",IF(COUNT(INDEX($C$5:$C$2004,(ROW()-4-$Q$1)-3):INDEX($C$5:$C$2004,(ROW()-4-$Q$1)))=4,AVERAGE(INDEX($C$5:$C$2004,(ROW()-4-$Q$1)-3):INDEX($C$5:$C$2004,(ROW()-4-$Q$1))),"")))</f>
        <v/>
      </c>
      <c r="G1608" s="12">
        <f>IF(A1608="","",IF(L1608-$Q$1&lt;1,"",IF(ISNUMBER(INDEX($M$5:$M$2004,(ROW()-4-$Q$1))),INDEX($M$5:$M$2004,(ROW()-4-$Q$1)),"")))</f>
        <v/>
      </c>
      <c r="H1608" s="11">
        <f>IF(AND(ISNUMBER(C1608),ISNUMBER(D1608),ISNUMBER(E1608),ISNUMBER(F1608),ISNUMBER(G1608)),ABS(D1608-C1608),"")</f>
        <v/>
      </c>
      <c r="I1608" s="11">
        <f>IF(ISNUMBER(H1608),ABS(E1608-C1608),"")</f>
        <v/>
      </c>
      <c r="J1608" s="12">
        <f>IF(ISNUMBER(H1608),ABS(F1608-C1608),"")</f>
        <v/>
      </c>
      <c r="K1608" s="12">
        <f>IF(ISNUMBER(H1608),ABS(G1608-C1608),"")</f>
        <v/>
      </c>
      <c r="L1608" s="11">
        <f>IF(A1608="","",IF(A1608=A1607,L1607+1,1))</f>
        <v/>
      </c>
      <c r="M1608" s="12">
        <f>IF(A1608="","",IF(L1608=1,IF(ISNUMBER(C1608),C1608,""),IF(ISNUMBER(C1608),IF(ISNUMBER(M1607),$Q$2*C1608+(1-$Q$2)*M1607,C1608),M1607)))</f>
        <v/>
      </c>
      <c r="N1608" s="11">
        <f>IF(A1608="","",IF(L1608=1,N1607+1,N1607))</f>
        <v/>
      </c>
    </row>
    <row r="1609">
      <c r="A1609" s="10" t="n"/>
      <c r="B1609" s="10" t="n"/>
      <c r="C1609" s="10" t="n"/>
      <c r="D1609" s="10" t="n"/>
      <c r="E1609" s="11">
        <f>IF(A1609="","",IF(L1609-$Q$1&lt;1,"",IF(ISNUMBER(INDEX($C$5:$C$2004,(ROW()-4-$Q$1))),INDEX($C$5:$C$2004,(ROW()-4-$Q$1)),"")))</f>
        <v/>
      </c>
      <c r="F1609" s="12">
        <f>IF(A1609="","",IF(L1609-$Q$1-3&lt;1,"",IF(COUNT(INDEX($C$5:$C$2004,(ROW()-4-$Q$1)-3):INDEX($C$5:$C$2004,(ROW()-4-$Q$1)))=4,AVERAGE(INDEX($C$5:$C$2004,(ROW()-4-$Q$1)-3):INDEX($C$5:$C$2004,(ROW()-4-$Q$1))),"")))</f>
        <v/>
      </c>
      <c r="G1609" s="12">
        <f>IF(A1609="","",IF(L1609-$Q$1&lt;1,"",IF(ISNUMBER(INDEX($M$5:$M$2004,(ROW()-4-$Q$1))),INDEX($M$5:$M$2004,(ROW()-4-$Q$1)),"")))</f>
        <v/>
      </c>
      <c r="H1609" s="11">
        <f>IF(AND(ISNUMBER(C1609),ISNUMBER(D1609),ISNUMBER(E1609),ISNUMBER(F1609),ISNUMBER(G1609)),ABS(D1609-C1609),"")</f>
        <v/>
      </c>
      <c r="I1609" s="11">
        <f>IF(ISNUMBER(H1609),ABS(E1609-C1609),"")</f>
        <v/>
      </c>
      <c r="J1609" s="12">
        <f>IF(ISNUMBER(H1609),ABS(F1609-C1609),"")</f>
        <v/>
      </c>
      <c r="K1609" s="12">
        <f>IF(ISNUMBER(H1609),ABS(G1609-C1609),"")</f>
        <v/>
      </c>
      <c r="L1609" s="11">
        <f>IF(A1609="","",IF(A1609=A1608,L1608+1,1))</f>
        <v/>
      </c>
      <c r="M1609" s="12">
        <f>IF(A1609="","",IF(L1609=1,IF(ISNUMBER(C1609),C1609,""),IF(ISNUMBER(C1609),IF(ISNUMBER(M1608),$Q$2*C1609+(1-$Q$2)*M1608,C1609),M1608)))</f>
        <v/>
      </c>
      <c r="N1609" s="11">
        <f>IF(A1609="","",IF(L1609=1,N1608+1,N1608))</f>
        <v/>
      </c>
    </row>
    <row r="1610">
      <c r="A1610" s="10" t="n"/>
      <c r="B1610" s="10" t="n"/>
      <c r="C1610" s="10" t="n"/>
      <c r="D1610" s="10" t="n"/>
      <c r="E1610" s="11">
        <f>IF(A1610="","",IF(L1610-$Q$1&lt;1,"",IF(ISNUMBER(INDEX($C$5:$C$2004,(ROW()-4-$Q$1))),INDEX($C$5:$C$2004,(ROW()-4-$Q$1)),"")))</f>
        <v/>
      </c>
      <c r="F1610" s="12">
        <f>IF(A1610="","",IF(L1610-$Q$1-3&lt;1,"",IF(COUNT(INDEX($C$5:$C$2004,(ROW()-4-$Q$1)-3):INDEX($C$5:$C$2004,(ROW()-4-$Q$1)))=4,AVERAGE(INDEX($C$5:$C$2004,(ROW()-4-$Q$1)-3):INDEX($C$5:$C$2004,(ROW()-4-$Q$1))),"")))</f>
        <v/>
      </c>
      <c r="G1610" s="12">
        <f>IF(A1610="","",IF(L1610-$Q$1&lt;1,"",IF(ISNUMBER(INDEX($M$5:$M$2004,(ROW()-4-$Q$1))),INDEX($M$5:$M$2004,(ROW()-4-$Q$1)),"")))</f>
        <v/>
      </c>
      <c r="H1610" s="11">
        <f>IF(AND(ISNUMBER(C1610),ISNUMBER(D1610),ISNUMBER(E1610),ISNUMBER(F1610),ISNUMBER(G1610)),ABS(D1610-C1610),"")</f>
        <v/>
      </c>
      <c r="I1610" s="11">
        <f>IF(ISNUMBER(H1610),ABS(E1610-C1610),"")</f>
        <v/>
      </c>
      <c r="J1610" s="12">
        <f>IF(ISNUMBER(H1610),ABS(F1610-C1610),"")</f>
        <v/>
      </c>
      <c r="K1610" s="12">
        <f>IF(ISNUMBER(H1610),ABS(G1610-C1610),"")</f>
        <v/>
      </c>
      <c r="L1610" s="11">
        <f>IF(A1610="","",IF(A1610=A1609,L1609+1,1))</f>
        <v/>
      </c>
      <c r="M1610" s="12">
        <f>IF(A1610="","",IF(L1610=1,IF(ISNUMBER(C1610),C1610,""),IF(ISNUMBER(C1610),IF(ISNUMBER(M1609),$Q$2*C1610+(1-$Q$2)*M1609,C1610),M1609)))</f>
        <v/>
      </c>
      <c r="N1610" s="11">
        <f>IF(A1610="","",IF(L1610=1,N1609+1,N1609))</f>
        <v/>
      </c>
    </row>
    <row r="1611">
      <c r="A1611" s="10" t="n"/>
      <c r="B1611" s="10" t="n"/>
      <c r="C1611" s="10" t="n"/>
      <c r="D1611" s="10" t="n"/>
      <c r="E1611" s="11">
        <f>IF(A1611="","",IF(L1611-$Q$1&lt;1,"",IF(ISNUMBER(INDEX($C$5:$C$2004,(ROW()-4-$Q$1))),INDEX($C$5:$C$2004,(ROW()-4-$Q$1)),"")))</f>
        <v/>
      </c>
      <c r="F1611" s="12">
        <f>IF(A1611="","",IF(L1611-$Q$1-3&lt;1,"",IF(COUNT(INDEX($C$5:$C$2004,(ROW()-4-$Q$1)-3):INDEX($C$5:$C$2004,(ROW()-4-$Q$1)))=4,AVERAGE(INDEX($C$5:$C$2004,(ROW()-4-$Q$1)-3):INDEX($C$5:$C$2004,(ROW()-4-$Q$1))),"")))</f>
        <v/>
      </c>
      <c r="G1611" s="12">
        <f>IF(A1611="","",IF(L1611-$Q$1&lt;1,"",IF(ISNUMBER(INDEX($M$5:$M$2004,(ROW()-4-$Q$1))),INDEX($M$5:$M$2004,(ROW()-4-$Q$1)),"")))</f>
        <v/>
      </c>
      <c r="H1611" s="11">
        <f>IF(AND(ISNUMBER(C1611),ISNUMBER(D1611),ISNUMBER(E1611),ISNUMBER(F1611),ISNUMBER(G1611)),ABS(D1611-C1611),"")</f>
        <v/>
      </c>
      <c r="I1611" s="11">
        <f>IF(ISNUMBER(H1611),ABS(E1611-C1611),"")</f>
        <v/>
      </c>
      <c r="J1611" s="12">
        <f>IF(ISNUMBER(H1611),ABS(F1611-C1611),"")</f>
        <v/>
      </c>
      <c r="K1611" s="12">
        <f>IF(ISNUMBER(H1611),ABS(G1611-C1611),"")</f>
        <v/>
      </c>
      <c r="L1611" s="11">
        <f>IF(A1611="","",IF(A1611=A1610,L1610+1,1))</f>
        <v/>
      </c>
      <c r="M1611" s="12">
        <f>IF(A1611="","",IF(L1611=1,IF(ISNUMBER(C1611),C1611,""),IF(ISNUMBER(C1611),IF(ISNUMBER(M1610),$Q$2*C1611+(1-$Q$2)*M1610,C1611),M1610)))</f>
        <v/>
      </c>
      <c r="N1611" s="11">
        <f>IF(A1611="","",IF(L1611=1,N1610+1,N1610))</f>
        <v/>
      </c>
    </row>
    <row r="1612">
      <c r="A1612" s="10" t="n"/>
      <c r="B1612" s="10" t="n"/>
      <c r="C1612" s="10" t="n"/>
      <c r="D1612" s="10" t="n"/>
      <c r="E1612" s="11">
        <f>IF(A1612="","",IF(L1612-$Q$1&lt;1,"",IF(ISNUMBER(INDEX($C$5:$C$2004,(ROW()-4-$Q$1))),INDEX($C$5:$C$2004,(ROW()-4-$Q$1)),"")))</f>
        <v/>
      </c>
      <c r="F1612" s="12">
        <f>IF(A1612="","",IF(L1612-$Q$1-3&lt;1,"",IF(COUNT(INDEX($C$5:$C$2004,(ROW()-4-$Q$1)-3):INDEX($C$5:$C$2004,(ROW()-4-$Q$1)))=4,AVERAGE(INDEX($C$5:$C$2004,(ROW()-4-$Q$1)-3):INDEX($C$5:$C$2004,(ROW()-4-$Q$1))),"")))</f>
        <v/>
      </c>
      <c r="G1612" s="12">
        <f>IF(A1612="","",IF(L1612-$Q$1&lt;1,"",IF(ISNUMBER(INDEX($M$5:$M$2004,(ROW()-4-$Q$1))),INDEX($M$5:$M$2004,(ROW()-4-$Q$1)),"")))</f>
        <v/>
      </c>
      <c r="H1612" s="11">
        <f>IF(AND(ISNUMBER(C1612),ISNUMBER(D1612),ISNUMBER(E1612),ISNUMBER(F1612),ISNUMBER(G1612)),ABS(D1612-C1612),"")</f>
        <v/>
      </c>
      <c r="I1612" s="11">
        <f>IF(ISNUMBER(H1612),ABS(E1612-C1612),"")</f>
        <v/>
      </c>
      <c r="J1612" s="12">
        <f>IF(ISNUMBER(H1612),ABS(F1612-C1612),"")</f>
        <v/>
      </c>
      <c r="K1612" s="12">
        <f>IF(ISNUMBER(H1612),ABS(G1612-C1612),"")</f>
        <v/>
      </c>
      <c r="L1612" s="11">
        <f>IF(A1612="","",IF(A1612=A1611,L1611+1,1))</f>
        <v/>
      </c>
      <c r="M1612" s="12">
        <f>IF(A1612="","",IF(L1612=1,IF(ISNUMBER(C1612),C1612,""),IF(ISNUMBER(C1612),IF(ISNUMBER(M1611),$Q$2*C1612+(1-$Q$2)*M1611,C1612),M1611)))</f>
        <v/>
      </c>
      <c r="N1612" s="11">
        <f>IF(A1612="","",IF(L1612=1,N1611+1,N1611))</f>
        <v/>
      </c>
    </row>
    <row r="1613">
      <c r="A1613" s="10" t="n"/>
      <c r="B1613" s="10" t="n"/>
      <c r="C1613" s="10" t="n"/>
      <c r="D1613" s="10" t="n"/>
      <c r="E1613" s="11">
        <f>IF(A1613="","",IF(L1613-$Q$1&lt;1,"",IF(ISNUMBER(INDEX($C$5:$C$2004,(ROW()-4-$Q$1))),INDEX($C$5:$C$2004,(ROW()-4-$Q$1)),"")))</f>
        <v/>
      </c>
      <c r="F1613" s="12">
        <f>IF(A1613="","",IF(L1613-$Q$1-3&lt;1,"",IF(COUNT(INDEX($C$5:$C$2004,(ROW()-4-$Q$1)-3):INDEX($C$5:$C$2004,(ROW()-4-$Q$1)))=4,AVERAGE(INDEX($C$5:$C$2004,(ROW()-4-$Q$1)-3):INDEX($C$5:$C$2004,(ROW()-4-$Q$1))),"")))</f>
        <v/>
      </c>
      <c r="G1613" s="12">
        <f>IF(A1613="","",IF(L1613-$Q$1&lt;1,"",IF(ISNUMBER(INDEX($M$5:$M$2004,(ROW()-4-$Q$1))),INDEX($M$5:$M$2004,(ROW()-4-$Q$1)),"")))</f>
        <v/>
      </c>
      <c r="H1613" s="11">
        <f>IF(AND(ISNUMBER(C1613),ISNUMBER(D1613),ISNUMBER(E1613),ISNUMBER(F1613),ISNUMBER(G1613)),ABS(D1613-C1613),"")</f>
        <v/>
      </c>
      <c r="I1613" s="11">
        <f>IF(ISNUMBER(H1613),ABS(E1613-C1613),"")</f>
        <v/>
      </c>
      <c r="J1613" s="12">
        <f>IF(ISNUMBER(H1613),ABS(F1613-C1613),"")</f>
        <v/>
      </c>
      <c r="K1613" s="12">
        <f>IF(ISNUMBER(H1613),ABS(G1613-C1613),"")</f>
        <v/>
      </c>
      <c r="L1613" s="11">
        <f>IF(A1613="","",IF(A1613=A1612,L1612+1,1))</f>
        <v/>
      </c>
      <c r="M1613" s="12">
        <f>IF(A1613="","",IF(L1613=1,IF(ISNUMBER(C1613),C1613,""),IF(ISNUMBER(C1613),IF(ISNUMBER(M1612),$Q$2*C1613+(1-$Q$2)*M1612,C1613),M1612)))</f>
        <v/>
      </c>
      <c r="N1613" s="11">
        <f>IF(A1613="","",IF(L1613=1,N1612+1,N1612))</f>
        <v/>
      </c>
    </row>
    <row r="1614">
      <c r="A1614" s="10" t="n"/>
      <c r="B1614" s="10" t="n"/>
      <c r="C1614" s="10" t="n"/>
      <c r="D1614" s="10" t="n"/>
      <c r="E1614" s="11">
        <f>IF(A1614="","",IF(L1614-$Q$1&lt;1,"",IF(ISNUMBER(INDEX($C$5:$C$2004,(ROW()-4-$Q$1))),INDEX($C$5:$C$2004,(ROW()-4-$Q$1)),"")))</f>
        <v/>
      </c>
      <c r="F1614" s="12">
        <f>IF(A1614="","",IF(L1614-$Q$1-3&lt;1,"",IF(COUNT(INDEX($C$5:$C$2004,(ROW()-4-$Q$1)-3):INDEX($C$5:$C$2004,(ROW()-4-$Q$1)))=4,AVERAGE(INDEX($C$5:$C$2004,(ROW()-4-$Q$1)-3):INDEX($C$5:$C$2004,(ROW()-4-$Q$1))),"")))</f>
        <v/>
      </c>
      <c r="G1614" s="12">
        <f>IF(A1614="","",IF(L1614-$Q$1&lt;1,"",IF(ISNUMBER(INDEX($M$5:$M$2004,(ROW()-4-$Q$1))),INDEX($M$5:$M$2004,(ROW()-4-$Q$1)),"")))</f>
        <v/>
      </c>
      <c r="H1614" s="11">
        <f>IF(AND(ISNUMBER(C1614),ISNUMBER(D1614),ISNUMBER(E1614),ISNUMBER(F1614),ISNUMBER(G1614)),ABS(D1614-C1614),"")</f>
        <v/>
      </c>
      <c r="I1614" s="11">
        <f>IF(ISNUMBER(H1614),ABS(E1614-C1614),"")</f>
        <v/>
      </c>
      <c r="J1614" s="12">
        <f>IF(ISNUMBER(H1614),ABS(F1614-C1614),"")</f>
        <v/>
      </c>
      <c r="K1614" s="12">
        <f>IF(ISNUMBER(H1614),ABS(G1614-C1614),"")</f>
        <v/>
      </c>
      <c r="L1614" s="11">
        <f>IF(A1614="","",IF(A1614=A1613,L1613+1,1))</f>
        <v/>
      </c>
      <c r="M1614" s="12">
        <f>IF(A1614="","",IF(L1614=1,IF(ISNUMBER(C1614),C1614,""),IF(ISNUMBER(C1614),IF(ISNUMBER(M1613),$Q$2*C1614+(1-$Q$2)*M1613,C1614),M1613)))</f>
        <v/>
      </c>
      <c r="N1614" s="11">
        <f>IF(A1614="","",IF(L1614=1,N1613+1,N1613))</f>
        <v/>
      </c>
    </row>
    <row r="1615">
      <c r="A1615" s="10" t="n"/>
      <c r="B1615" s="10" t="n"/>
      <c r="C1615" s="10" t="n"/>
      <c r="D1615" s="10" t="n"/>
      <c r="E1615" s="11">
        <f>IF(A1615="","",IF(L1615-$Q$1&lt;1,"",IF(ISNUMBER(INDEX($C$5:$C$2004,(ROW()-4-$Q$1))),INDEX($C$5:$C$2004,(ROW()-4-$Q$1)),"")))</f>
        <v/>
      </c>
      <c r="F1615" s="12">
        <f>IF(A1615="","",IF(L1615-$Q$1-3&lt;1,"",IF(COUNT(INDEX($C$5:$C$2004,(ROW()-4-$Q$1)-3):INDEX($C$5:$C$2004,(ROW()-4-$Q$1)))=4,AVERAGE(INDEX($C$5:$C$2004,(ROW()-4-$Q$1)-3):INDEX($C$5:$C$2004,(ROW()-4-$Q$1))),"")))</f>
        <v/>
      </c>
      <c r="G1615" s="12">
        <f>IF(A1615="","",IF(L1615-$Q$1&lt;1,"",IF(ISNUMBER(INDEX($M$5:$M$2004,(ROW()-4-$Q$1))),INDEX($M$5:$M$2004,(ROW()-4-$Q$1)),"")))</f>
        <v/>
      </c>
      <c r="H1615" s="11">
        <f>IF(AND(ISNUMBER(C1615),ISNUMBER(D1615),ISNUMBER(E1615),ISNUMBER(F1615),ISNUMBER(G1615)),ABS(D1615-C1615),"")</f>
        <v/>
      </c>
      <c r="I1615" s="11">
        <f>IF(ISNUMBER(H1615),ABS(E1615-C1615),"")</f>
        <v/>
      </c>
      <c r="J1615" s="12">
        <f>IF(ISNUMBER(H1615),ABS(F1615-C1615),"")</f>
        <v/>
      </c>
      <c r="K1615" s="12">
        <f>IF(ISNUMBER(H1615),ABS(G1615-C1615),"")</f>
        <v/>
      </c>
      <c r="L1615" s="11">
        <f>IF(A1615="","",IF(A1615=A1614,L1614+1,1))</f>
        <v/>
      </c>
      <c r="M1615" s="12">
        <f>IF(A1615="","",IF(L1615=1,IF(ISNUMBER(C1615),C1615,""),IF(ISNUMBER(C1615),IF(ISNUMBER(M1614),$Q$2*C1615+(1-$Q$2)*M1614,C1615),M1614)))</f>
        <v/>
      </c>
      <c r="N1615" s="11">
        <f>IF(A1615="","",IF(L1615=1,N1614+1,N1614))</f>
        <v/>
      </c>
    </row>
    <row r="1616">
      <c r="A1616" s="10" t="n"/>
      <c r="B1616" s="10" t="n"/>
      <c r="C1616" s="10" t="n"/>
      <c r="D1616" s="10" t="n"/>
      <c r="E1616" s="11">
        <f>IF(A1616="","",IF(L1616-$Q$1&lt;1,"",IF(ISNUMBER(INDEX($C$5:$C$2004,(ROW()-4-$Q$1))),INDEX($C$5:$C$2004,(ROW()-4-$Q$1)),"")))</f>
        <v/>
      </c>
      <c r="F1616" s="12">
        <f>IF(A1616="","",IF(L1616-$Q$1-3&lt;1,"",IF(COUNT(INDEX($C$5:$C$2004,(ROW()-4-$Q$1)-3):INDEX($C$5:$C$2004,(ROW()-4-$Q$1)))=4,AVERAGE(INDEX($C$5:$C$2004,(ROW()-4-$Q$1)-3):INDEX($C$5:$C$2004,(ROW()-4-$Q$1))),"")))</f>
        <v/>
      </c>
      <c r="G1616" s="12">
        <f>IF(A1616="","",IF(L1616-$Q$1&lt;1,"",IF(ISNUMBER(INDEX($M$5:$M$2004,(ROW()-4-$Q$1))),INDEX($M$5:$M$2004,(ROW()-4-$Q$1)),"")))</f>
        <v/>
      </c>
      <c r="H1616" s="11">
        <f>IF(AND(ISNUMBER(C1616),ISNUMBER(D1616),ISNUMBER(E1616),ISNUMBER(F1616),ISNUMBER(G1616)),ABS(D1616-C1616),"")</f>
        <v/>
      </c>
      <c r="I1616" s="11">
        <f>IF(ISNUMBER(H1616),ABS(E1616-C1616),"")</f>
        <v/>
      </c>
      <c r="J1616" s="12">
        <f>IF(ISNUMBER(H1616),ABS(F1616-C1616),"")</f>
        <v/>
      </c>
      <c r="K1616" s="12">
        <f>IF(ISNUMBER(H1616),ABS(G1616-C1616),"")</f>
        <v/>
      </c>
      <c r="L1616" s="11">
        <f>IF(A1616="","",IF(A1616=A1615,L1615+1,1))</f>
        <v/>
      </c>
      <c r="M1616" s="12">
        <f>IF(A1616="","",IF(L1616=1,IF(ISNUMBER(C1616),C1616,""),IF(ISNUMBER(C1616),IF(ISNUMBER(M1615),$Q$2*C1616+(1-$Q$2)*M1615,C1616),M1615)))</f>
        <v/>
      </c>
      <c r="N1616" s="11">
        <f>IF(A1616="","",IF(L1616=1,N1615+1,N1615))</f>
        <v/>
      </c>
    </row>
    <row r="1617">
      <c r="A1617" s="10" t="n"/>
      <c r="B1617" s="10" t="n"/>
      <c r="C1617" s="10" t="n"/>
      <c r="D1617" s="10" t="n"/>
      <c r="E1617" s="11">
        <f>IF(A1617="","",IF(L1617-$Q$1&lt;1,"",IF(ISNUMBER(INDEX($C$5:$C$2004,(ROW()-4-$Q$1))),INDEX($C$5:$C$2004,(ROW()-4-$Q$1)),"")))</f>
        <v/>
      </c>
      <c r="F1617" s="12">
        <f>IF(A1617="","",IF(L1617-$Q$1-3&lt;1,"",IF(COUNT(INDEX($C$5:$C$2004,(ROW()-4-$Q$1)-3):INDEX($C$5:$C$2004,(ROW()-4-$Q$1)))=4,AVERAGE(INDEX($C$5:$C$2004,(ROW()-4-$Q$1)-3):INDEX($C$5:$C$2004,(ROW()-4-$Q$1))),"")))</f>
        <v/>
      </c>
      <c r="G1617" s="12">
        <f>IF(A1617="","",IF(L1617-$Q$1&lt;1,"",IF(ISNUMBER(INDEX($M$5:$M$2004,(ROW()-4-$Q$1))),INDEX($M$5:$M$2004,(ROW()-4-$Q$1)),"")))</f>
        <v/>
      </c>
      <c r="H1617" s="11">
        <f>IF(AND(ISNUMBER(C1617),ISNUMBER(D1617),ISNUMBER(E1617),ISNUMBER(F1617),ISNUMBER(G1617)),ABS(D1617-C1617),"")</f>
        <v/>
      </c>
      <c r="I1617" s="11">
        <f>IF(ISNUMBER(H1617),ABS(E1617-C1617),"")</f>
        <v/>
      </c>
      <c r="J1617" s="12">
        <f>IF(ISNUMBER(H1617),ABS(F1617-C1617),"")</f>
        <v/>
      </c>
      <c r="K1617" s="12">
        <f>IF(ISNUMBER(H1617),ABS(G1617-C1617),"")</f>
        <v/>
      </c>
      <c r="L1617" s="11">
        <f>IF(A1617="","",IF(A1617=A1616,L1616+1,1))</f>
        <v/>
      </c>
      <c r="M1617" s="12">
        <f>IF(A1617="","",IF(L1617=1,IF(ISNUMBER(C1617),C1617,""),IF(ISNUMBER(C1617),IF(ISNUMBER(M1616),$Q$2*C1617+(1-$Q$2)*M1616,C1617),M1616)))</f>
        <v/>
      </c>
      <c r="N1617" s="11">
        <f>IF(A1617="","",IF(L1617=1,N1616+1,N1616))</f>
        <v/>
      </c>
    </row>
    <row r="1618">
      <c r="A1618" s="10" t="n"/>
      <c r="B1618" s="10" t="n"/>
      <c r="C1618" s="10" t="n"/>
      <c r="D1618" s="10" t="n"/>
      <c r="E1618" s="11">
        <f>IF(A1618="","",IF(L1618-$Q$1&lt;1,"",IF(ISNUMBER(INDEX($C$5:$C$2004,(ROW()-4-$Q$1))),INDEX($C$5:$C$2004,(ROW()-4-$Q$1)),"")))</f>
        <v/>
      </c>
      <c r="F1618" s="12">
        <f>IF(A1618="","",IF(L1618-$Q$1-3&lt;1,"",IF(COUNT(INDEX($C$5:$C$2004,(ROW()-4-$Q$1)-3):INDEX($C$5:$C$2004,(ROW()-4-$Q$1)))=4,AVERAGE(INDEX($C$5:$C$2004,(ROW()-4-$Q$1)-3):INDEX($C$5:$C$2004,(ROW()-4-$Q$1))),"")))</f>
        <v/>
      </c>
      <c r="G1618" s="12">
        <f>IF(A1618="","",IF(L1618-$Q$1&lt;1,"",IF(ISNUMBER(INDEX($M$5:$M$2004,(ROW()-4-$Q$1))),INDEX($M$5:$M$2004,(ROW()-4-$Q$1)),"")))</f>
        <v/>
      </c>
      <c r="H1618" s="11">
        <f>IF(AND(ISNUMBER(C1618),ISNUMBER(D1618),ISNUMBER(E1618),ISNUMBER(F1618),ISNUMBER(G1618)),ABS(D1618-C1618),"")</f>
        <v/>
      </c>
      <c r="I1618" s="11">
        <f>IF(ISNUMBER(H1618),ABS(E1618-C1618),"")</f>
        <v/>
      </c>
      <c r="J1618" s="12">
        <f>IF(ISNUMBER(H1618),ABS(F1618-C1618),"")</f>
        <v/>
      </c>
      <c r="K1618" s="12">
        <f>IF(ISNUMBER(H1618),ABS(G1618-C1618),"")</f>
        <v/>
      </c>
      <c r="L1618" s="11">
        <f>IF(A1618="","",IF(A1618=A1617,L1617+1,1))</f>
        <v/>
      </c>
      <c r="M1618" s="12">
        <f>IF(A1618="","",IF(L1618=1,IF(ISNUMBER(C1618),C1618,""),IF(ISNUMBER(C1618),IF(ISNUMBER(M1617),$Q$2*C1618+(1-$Q$2)*M1617,C1618),M1617)))</f>
        <v/>
      </c>
      <c r="N1618" s="11">
        <f>IF(A1618="","",IF(L1618=1,N1617+1,N1617))</f>
        <v/>
      </c>
    </row>
    <row r="1619">
      <c r="A1619" s="10" t="n"/>
      <c r="B1619" s="10" t="n"/>
      <c r="C1619" s="10" t="n"/>
      <c r="D1619" s="10" t="n"/>
      <c r="E1619" s="11">
        <f>IF(A1619="","",IF(L1619-$Q$1&lt;1,"",IF(ISNUMBER(INDEX($C$5:$C$2004,(ROW()-4-$Q$1))),INDEX($C$5:$C$2004,(ROW()-4-$Q$1)),"")))</f>
        <v/>
      </c>
      <c r="F1619" s="12">
        <f>IF(A1619="","",IF(L1619-$Q$1-3&lt;1,"",IF(COUNT(INDEX($C$5:$C$2004,(ROW()-4-$Q$1)-3):INDEX($C$5:$C$2004,(ROW()-4-$Q$1)))=4,AVERAGE(INDEX($C$5:$C$2004,(ROW()-4-$Q$1)-3):INDEX($C$5:$C$2004,(ROW()-4-$Q$1))),"")))</f>
        <v/>
      </c>
      <c r="G1619" s="12">
        <f>IF(A1619="","",IF(L1619-$Q$1&lt;1,"",IF(ISNUMBER(INDEX($M$5:$M$2004,(ROW()-4-$Q$1))),INDEX($M$5:$M$2004,(ROW()-4-$Q$1)),"")))</f>
        <v/>
      </c>
      <c r="H1619" s="11">
        <f>IF(AND(ISNUMBER(C1619),ISNUMBER(D1619),ISNUMBER(E1619),ISNUMBER(F1619),ISNUMBER(G1619)),ABS(D1619-C1619),"")</f>
        <v/>
      </c>
      <c r="I1619" s="11">
        <f>IF(ISNUMBER(H1619),ABS(E1619-C1619),"")</f>
        <v/>
      </c>
      <c r="J1619" s="12">
        <f>IF(ISNUMBER(H1619),ABS(F1619-C1619),"")</f>
        <v/>
      </c>
      <c r="K1619" s="12">
        <f>IF(ISNUMBER(H1619),ABS(G1619-C1619),"")</f>
        <v/>
      </c>
      <c r="L1619" s="11">
        <f>IF(A1619="","",IF(A1619=A1618,L1618+1,1))</f>
        <v/>
      </c>
      <c r="M1619" s="12">
        <f>IF(A1619="","",IF(L1619=1,IF(ISNUMBER(C1619),C1619,""),IF(ISNUMBER(C1619),IF(ISNUMBER(M1618),$Q$2*C1619+(1-$Q$2)*M1618,C1619),M1618)))</f>
        <v/>
      </c>
      <c r="N1619" s="11">
        <f>IF(A1619="","",IF(L1619=1,N1618+1,N1618))</f>
        <v/>
      </c>
    </row>
    <row r="1620">
      <c r="A1620" s="10" t="n"/>
      <c r="B1620" s="10" t="n"/>
      <c r="C1620" s="10" t="n"/>
      <c r="D1620" s="10" t="n"/>
      <c r="E1620" s="11">
        <f>IF(A1620="","",IF(L1620-$Q$1&lt;1,"",IF(ISNUMBER(INDEX($C$5:$C$2004,(ROW()-4-$Q$1))),INDEX($C$5:$C$2004,(ROW()-4-$Q$1)),"")))</f>
        <v/>
      </c>
      <c r="F1620" s="12">
        <f>IF(A1620="","",IF(L1620-$Q$1-3&lt;1,"",IF(COUNT(INDEX($C$5:$C$2004,(ROW()-4-$Q$1)-3):INDEX($C$5:$C$2004,(ROW()-4-$Q$1)))=4,AVERAGE(INDEX($C$5:$C$2004,(ROW()-4-$Q$1)-3):INDEX($C$5:$C$2004,(ROW()-4-$Q$1))),"")))</f>
        <v/>
      </c>
      <c r="G1620" s="12">
        <f>IF(A1620="","",IF(L1620-$Q$1&lt;1,"",IF(ISNUMBER(INDEX($M$5:$M$2004,(ROW()-4-$Q$1))),INDEX($M$5:$M$2004,(ROW()-4-$Q$1)),"")))</f>
        <v/>
      </c>
      <c r="H1620" s="11">
        <f>IF(AND(ISNUMBER(C1620),ISNUMBER(D1620),ISNUMBER(E1620),ISNUMBER(F1620),ISNUMBER(G1620)),ABS(D1620-C1620),"")</f>
        <v/>
      </c>
      <c r="I1620" s="11">
        <f>IF(ISNUMBER(H1620),ABS(E1620-C1620),"")</f>
        <v/>
      </c>
      <c r="J1620" s="12">
        <f>IF(ISNUMBER(H1620),ABS(F1620-C1620),"")</f>
        <v/>
      </c>
      <c r="K1620" s="12">
        <f>IF(ISNUMBER(H1620),ABS(G1620-C1620),"")</f>
        <v/>
      </c>
      <c r="L1620" s="11">
        <f>IF(A1620="","",IF(A1620=A1619,L1619+1,1))</f>
        <v/>
      </c>
      <c r="M1620" s="12">
        <f>IF(A1620="","",IF(L1620=1,IF(ISNUMBER(C1620),C1620,""),IF(ISNUMBER(C1620),IF(ISNUMBER(M1619),$Q$2*C1620+(1-$Q$2)*M1619,C1620),M1619)))</f>
        <v/>
      </c>
      <c r="N1620" s="11">
        <f>IF(A1620="","",IF(L1620=1,N1619+1,N1619))</f>
        <v/>
      </c>
    </row>
    <row r="1621">
      <c r="A1621" s="10" t="n"/>
      <c r="B1621" s="10" t="n"/>
      <c r="C1621" s="10" t="n"/>
      <c r="D1621" s="10" t="n"/>
      <c r="E1621" s="11">
        <f>IF(A1621="","",IF(L1621-$Q$1&lt;1,"",IF(ISNUMBER(INDEX($C$5:$C$2004,(ROW()-4-$Q$1))),INDEX($C$5:$C$2004,(ROW()-4-$Q$1)),"")))</f>
        <v/>
      </c>
      <c r="F1621" s="12">
        <f>IF(A1621="","",IF(L1621-$Q$1-3&lt;1,"",IF(COUNT(INDEX($C$5:$C$2004,(ROW()-4-$Q$1)-3):INDEX($C$5:$C$2004,(ROW()-4-$Q$1)))=4,AVERAGE(INDEX($C$5:$C$2004,(ROW()-4-$Q$1)-3):INDEX($C$5:$C$2004,(ROW()-4-$Q$1))),"")))</f>
        <v/>
      </c>
      <c r="G1621" s="12">
        <f>IF(A1621="","",IF(L1621-$Q$1&lt;1,"",IF(ISNUMBER(INDEX($M$5:$M$2004,(ROW()-4-$Q$1))),INDEX($M$5:$M$2004,(ROW()-4-$Q$1)),"")))</f>
        <v/>
      </c>
      <c r="H1621" s="11">
        <f>IF(AND(ISNUMBER(C1621),ISNUMBER(D1621),ISNUMBER(E1621),ISNUMBER(F1621),ISNUMBER(G1621)),ABS(D1621-C1621),"")</f>
        <v/>
      </c>
      <c r="I1621" s="11">
        <f>IF(ISNUMBER(H1621),ABS(E1621-C1621),"")</f>
        <v/>
      </c>
      <c r="J1621" s="12">
        <f>IF(ISNUMBER(H1621),ABS(F1621-C1621),"")</f>
        <v/>
      </c>
      <c r="K1621" s="12">
        <f>IF(ISNUMBER(H1621),ABS(G1621-C1621),"")</f>
        <v/>
      </c>
      <c r="L1621" s="11">
        <f>IF(A1621="","",IF(A1621=A1620,L1620+1,1))</f>
        <v/>
      </c>
      <c r="M1621" s="12">
        <f>IF(A1621="","",IF(L1621=1,IF(ISNUMBER(C1621),C1621,""),IF(ISNUMBER(C1621),IF(ISNUMBER(M1620),$Q$2*C1621+(1-$Q$2)*M1620,C1621),M1620)))</f>
        <v/>
      </c>
      <c r="N1621" s="11">
        <f>IF(A1621="","",IF(L1621=1,N1620+1,N1620))</f>
        <v/>
      </c>
    </row>
    <row r="1622">
      <c r="A1622" s="10" t="n"/>
      <c r="B1622" s="10" t="n"/>
      <c r="C1622" s="10" t="n"/>
      <c r="D1622" s="10" t="n"/>
      <c r="E1622" s="11">
        <f>IF(A1622="","",IF(L1622-$Q$1&lt;1,"",IF(ISNUMBER(INDEX($C$5:$C$2004,(ROW()-4-$Q$1))),INDEX($C$5:$C$2004,(ROW()-4-$Q$1)),"")))</f>
        <v/>
      </c>
      <c r="F1622" s="12">
        <f>IF(A1622="","",IF(L1622-$Q$1-3&lt;1,"",IF(COUNT(INDEX($C$5:$C$2004,(ROW()-4-$Q$1)-3):INDEX($C$5:$C$2004,(ROW()-4-$Q$1)))=4,AVERAGE(INDEX($C$5:$C$2004,(ROW()-4-$Q$1)-3):INDEX($C$5:$C$2004,(ROW()-4-$Q$1))),"")))</f>
        <v/>
      </c>
      <c r="G1622" s="12">
        <f>IF(A1622="","",IF(L1622-$Q$1&lt;1,"",IF(ISNUMBER(INDEX($M$5:$M$2004,(ROW()-4-$Q$1))),INDEX($M$5:$M$2004,(ROW()-4-$Q$1)),"")))</f>
        <v/>
      </c>
      <c r="H1622" s="11">
        <f>IF(AND(ISNUMBER(C1622),ISNUMBER(D1622),ISNUMBER(E1622),ISNUMBER(F1622),ISNUMBER(G1622)),ABS(D1622-C1622),"")</f>
        <v/>
      </c>
      <c r="I1622" s="11">
        <f>IF(ISNUMBER(H1622),ABS(E1622-C1622),"")</f>
        <v/>
      </c>
      <c r="J1622" s="12">
        <f>IF(ISNUMBER(H1622),ABS(F1622-C1622),"")</f>
        <v/>
      </c>
      <c r="K1622" s="12">
        <f>IF(ISNUMBER(H1622),ABS(G1622-C1622),"")</f>
        <v/>
      </c>
      <c r="L1622" s="11">
        <f>IF(A1622="","",IF(A1622=A1621,L1621+1,1))</f>
        <v/>
      </c>
      <c r="M1622" s="12">
        <f>IF(A1622="","",IF(L1622=1,IF(ISNUMBER(C1622),C1622,""),IF(ISNUMBER(C1622),IF(ISNUMBER(M1621),$Q$2*C1622+(1-$Q$2)*M1621,C1622),M1621)))</f>
        <v/>
      </c>
      <c r="N1622" s="11">
        <f>IF(A1622="","",IF(L1622=1,N1621+1,N1621))</f>
        <v/>
      </c>
    </row>
    <row r="1623">
      <c r="A1623" s="10" t="n"/>
      <c r="B1623" s="10" t="n"/>
      <c r="C1623" s="10" t="n"/>
      <c r="D1623" s="10" t="n"/>
      <c r="E1623" s="11">
        <f>IF(A1623="","",IF(L1623-$Q$1&lt;1,"",IF(ISNUMBER(INDEX($C$5:$C$2004,(ROW()-4-$Q$1))),INDEX($C$5:$C$2004,(ROW()-4-$Q$1)),"")))</f>
        <v/>
      </c>
      <c r="F1623" s="12">
        <f>IF(A1623="","",IF(L1623-$Q$1-3&lt;1,"",IF(COUNT(INDEX($C$5:$C$2004,(ROW()-4-$Q$1)-3):INDEX($C$5:$C$2004,(ROW()-4-$Q$1)))=4,AVERAGE(INDEX($C$5:$C$2004,(ROW()-4-$Q$1)-3):INDEX($C$5:$C$2004,(ROW()-4-$Q$1))),"")))</f>
        <v/>
      </c>
      <c r="G1623" s="12">
        <f>IF(A1623="","",IF(L1623-$Q$1&lt;1,"",IF(ISNUMBER(INDEX($M$5:$M$2004,(ROW()-4-$Q$1))),INDEX($M$5:$M$2004,(ROW()-4-$Q$1)),"")))</f>
        <v/>
      </c>
      <c r="H1623" s="11">
        <f>IF(AND(ISNUMBER(C1623),ISNUMBER(D1623),ISNUMBER(E1623),ISNUMBER(F1623),ISNUMBER(G1623)),ABS(D1623-C1623),"")</f>
        <v/>
      </c>
      <c r="I1623" s="11">
        <f>IF(ISNUMBER(H1623),ABS(E1623-C1623),"")</f>
        <v/>
      </c>
      <c r="J1623" s="12">
        <f>IF(ISNUMBER(H1623),ABS(F1623-C1623),"")</f>
        <v/>
      </c>
      <c r="K1623" s="12">
        <f>IF(ISNUMBER(H1623),ABS(G1623-C1623),"")</f>
        <v/>
      </c>
      <c r="L1623" s="11">
        <f>IF(A1623="","",IF(A1623=A1622,L1622+1,1))</f>
        <v/>
      </c>
      <c r="M1623" s="12">
        <f>IF(A1623="","",IF(L1623=1,IF(ISNUMBER(C1623),C1623,""),IF(ISNUMBER(C1623),IF(ISNUMBER(M1622),$Q$2*C1623+(1-$Q$2)*M1622,C1623),M1622)))</f>
        <v/>
      </c>
      <c r="N1623" s="11">
        <f>IF(A1623="","",IF(L1623=1,N1622+1,N1622))</f>
        <v/>
      </c>
    </row>
    <row r="1624">
      <c r="A1624" s="10" t="n"/>
      <c r="B1624" s="10" t="n"/>
      <c r="C1624" s="10" t="n"/>
      <c r="D1624" s="10" t="n"/>
      <c r="E1624" s="11">
        <f>IF(A1624="","",IF(L1624-$Q$1&lt;1,"",IF(ISNUMBER(INDEX($C$5:$C$2004,(ROW()-4-$Q$1))),INDEX($C$5:$C$2004,(ROW()-4-$Q$1)),"")))</f>
        <v/>
      </c>
      <c r="F1624" s="12">
        <f>IF(A1624="","",IF(L1624-$Q$1-3&lt;1,"",IF(COUNT(INDEX($C$5:$C$2004,(ROW()-4-$Q$1)-3):INDEX($C$5:$C$2004,(ROW()-4-$Q$1)))=4,AVERAGE(INDEX($C$5:$C$2004,(ROW()-4-$Q$1)-3):INDEX($C$5:$C$2004,(ROW()-4-$Q$1))),"")))</f>
        <v/>
      </c>
      <c r="G1624" s="12">
        <f>IF(A1624="","",IF(L1624-$Q$1&lt;1,"",IF(ISNUMBER(INDEX($M$5:$M$2004,(ROW()-4-$Q$1))),INDEX($M$5:$M$2004,(ROW()-4-$Q$1)),"")))</f>
        <v/>
      </c>
      <c r="H1624" s="11">
        <f>IF(AND(ISNUMBER(C1624),ISNUMBER(D1624),ISNUMBER(E1624),ISNUMBER(F1624),ISNUMBER(G1624)),ABS(D1624-C1624),"")</f>
        <v/>
      </c>
      <c r="I1624" s="11">
        <f>IF(ISNUMBER(H1624),ABS(E1624-C1624),"")</f>
        <v/>
      </c>
      <c r="J1624" s="12">
        <f>IF(ISNUMBER(H1624),ABS(F1624-C1624),"")</f>
        <v/>
      </c>
      <c r="K1624" s="12">
        <f>IF(ISNUMBER(H1624),ABS(G1624-C1624),"")</f>
        <v/>
      </c>
      <c r="L1624" s="11">
        <f>IF(A1624="","",IF(A1624=A1623,L1623+1,1))</f>
        <v/>
      </c>
      <c r="M1624" s="12">
        <f>IF(A1624="","",IF(L1624=1,IF(ISNUMBER(C1624),C1624,""),IF(ISNUMBER(C1624),IF(ISNUMBER(M1623),$Q$2*C1624+(1-$Q$2)*M1623,C1624),M1623)))</f>
        <v/>
      </c>
      <c r="N1624" s="11">
        <f>IF(A1624="","",IF(L1624=1,N1623+1,N1623))</f>
        <v/>
      </c>
    </row>
    <row r="1625">
      <c r="A1625" s="10" t="n"/>
      <c r="B1625" s="10" t="n"/>
      <c r="C1625" s="10" t="n"/>
      <c r="D1625" s="10" t="n"/>
      <c r="E1625" s="11">
        <f>IF(A1625="","",IF(L1625-$Q$1&lt;1,"",IF(ISNUMBER(INDEX($C$5:$C$2004,(ROW()-4-$Q$1))),INDEX($C$5:$C$2004,(ROW()-4-$Q$1)),"")))</f>
        <v/>
      </c>
      <c r="F1625" s="12">
        <f>IF(A1625="","",IF(L1625-$Q$1-3&lt;1,"",IF(COUNT(INDEX($C$5:$C$2004,(ROW()-4-$Q$1)-3):INDEX($C$5:$C$2004,(ROW()-4-$Q$1)))=4,AVERAGE(INDEX($C$5:$C$2004,(ROW()-4-$Q$1)-3):INDEX($C$5:$C$2004,(ROW()-4-$Q$1))),"")))</f>
        <v/>
      </c>
      <c r="G1625" s="12">
        <f>IF(A1625="","",IF(L1625-$Q$1&lt;1,"",IF(ISNUMBER(INDEX($M$5:$M$2004,(ROW()-4-$Q$1))),INDEX($M$5:$M$2004,(ROW()-4-$Q$1)),"")))</f>
        <v/>
      </c>
      <c r="H1625" s="11">
        <f>IF(AND(ISNUMBER(C1625),ISNUMBER(D1625),ISNUMBER(E1625),ISNUMBER(F1625),ISNUMBER(G1625)),ABS(D1625-C1625),"")</f>
        <v/>
      </c>
      <c r="I1625" s="11">
        <f>IF(ISNUMBER(H1625),ABS(E1625-C1625),"")</f>
        <v/>
      </c>
      <c r="J1625" s="12">
        <f>IF(ISNUMBER(H1625),ABS(F1625-C1625),"")</f>
        <v/>
      </c>
      <c r="K1625" s="12">
        <f>IF(ISNUMBER(H1625),ABS(G1625-C1625),"")</f>
        <v/>
      </c>
      <c r="L1625" s="11">
        <f>IF(A1625="","",IF(A1625=A1624,L1624+1,1))</f>
        <v/>
      </c>
      <c r="M1625" s="12">
        <f>IF(A1625="","",IF(L1625=1,IF(ISNUMBER(C1625),C1625,""),IF(ISNUMBER(C1625),IF(ISNUMBER(M1624),$Q$2*C1625+(1-$Q$2)*M1624,C1625),M1624)))</f>
        <v/>
      </c>
      <c r="N1625" s="11">
        <f>IF(A1625="","",IF(L1625=1,N1624+1,N1624))</f>
        <v/>
      </c>
    </row>
    <row r="1626">
      <c r="A1626" s="10" t="n"/>
      <c r="B1626" s="10" t="n"/>
      <c r="C1626" s="10" t="n"/>
      <c r="D1626" s="10" t="n"/>
      <c r="E1626" s="11">
        <f>IF(A1626="","",IF(L1626-$Q$1&lt;1,"",IF(ISNUMBER(INDEX($C$5:$C$2004,(ROW()-4-$Q$1))),INDEX($C$5:$C$2004,(ROW()-4-$Q$1)),"")))</f>
        <v/>
      </c>
      <c r="F1626" s="12">
        <f>IF(A1626="","",IF(L1626-$Q$1-3&lt;1,"",IF(COUNT(INDEX($C$5:$C$2004,(ROW()-4-$Q$1)-3):INDEX($C$5:$C$2004,(ROW()-4-$Q$1)))=4,AVERAGE(INDEX($C$5:$C$2004,(ROW()-4-$Q$1)-3):INDEX($C$5:$C$2004,(ROW()-4-$Q$1))),"")))</f>
        <v/>
      </c>
      <c r="G1626" s="12">
        <f>IF(A1626="","",IF(L1626-$Q$1&lt;1,"",IF(ISNUMBER(INDEX($M$5:$M$2004,(ROW()-4-$Q$1))),INDEX($M$5:$M$2004,(ROW()-4-$Q$1)),"")))</f>
        <v/>
      </c>
      <c r="H1626" s="11">
        <f>IF(AND(ISNUMBER(C1626),ISNUMBER(D1626),ISNUMBER(E1626),ISNUMBER(F1626),ISNUMBER(G1626)),ABS(D1626-C1626),"")</f>
        <v/>
      </c>
      <c r="I1626" s="11">
        <f>IF(ISNUMBER(H1626),ABS(E1626-C1626),"")</f>
        <v/>
      </c>
      <c r="J1626" s="12">
        <f>IF(ISNUMBER(H1626),ABS(F1626-C1626),"")</f>
        <v/>
      </c>
      <c r="K1626" s="12">
        <f>IF(ISNUMBER(H1626),ABS(G1626-C1626),"")</f>
        <v/>
      </c>
      <c r="L1626" s="11">
        <f>IF(A1626="","",IF(A1626=A1625,L1625+1,1))</f>
        <v/>
      </c>
      <c r="M1626" s="12">
        <f>IF(A1626="","",IF(L1626=1,IF(ISNUMBER(C1626),C1626,""),IF(ISNUMBER(C1626),IF(ISNUMBER(M1625),$Q$2*C1626+(1-$Q$2)*M1625,C1626),M1625)))</f>
        <v/>
      </c>
      <c r="N1626" s="11">
        <f>IF(A1626="","",IF(L1626=1,N1625+1,N1625))</f>
        <v/>
      </c>
    </row>
    <row r="1627">
      <c r="A1627" s="10" t="n"/>
      <c r="B1627" s="10" t="n"/>
      <c r="C1627" s="10" t="n"/>
      <c r="D1627" s="10" t="n"/>
      <c r="E1627" s="11">
        <f>IF(A1627="","",IF(L1627-$Q$1&lt;1,"",IF(ISNUMBER(INDEX($C$5:$C$2004,(ROW()-4-$Q$1))),INDEX($C$5:$C$2004,(ROW()-4-$Q$1)),"")))</f>
        <v/>
      </c>
      <c r="F1627" s="12">
        <f>IF(A1627="","",IF(L1627-$Q$1-3&lt;1,"",IF(COUNT(INDEX($C$5:$C$2004,(ROW()-4-$Q$1)-3):INDEX($C$5:$C$2004,(ROW()-4-$Q$1)))=4,AVERAGE(INDEX($C$5:$C$2004,(ROW()-4-$Q$1)-3):INDEX($C$5:$C$2004,(ROW()-4-$Q$1))),"")))</f>
        <v/>
      </c>
      <c r="G1627" s="12">
        <f>IF(A1627="","",IF(L1627-$Q$1&lt;1,"",IF(ISNUMBER(INDEX($M$5:$M$2004,(ROW()-4-$Q$1))),INDEX($M$5:$M$2004,(ROW()-4-$Q$1)),"")))</f>
        <v/>
      </c>
      <c r="H1627" s="11">
        <f>IF(AND(ISNUMBER(C1627),ISNUMBER(D1627),ISNUMBER(E1627),ISNUMBER(F1627),ISNUMBER(G1627)),ABS(D1627-C1627),"")</f>
        <v/>
      </c>
      <c r="I1627" s="11">
        <f>IF(ISNUMBER(H1627),ABS(E1627-C1627),"")</f>
        <v/>
      </c>
      <c r="J1627" s="12">
        <f>IF(ISNUMBER(H1627),ABS(F1627-C1627),"")</f>
        <v/>
      </c>
      <c r="K1627" s="12">
        <f>IF(ISNUMBER(H1627),ABS(G1627-C1627),"")</f>
        <v/>
      </c>
      <c r="L1627" s="11">
        <f>IF(A1627="","",IF(A1627=A1626,L1626+1,1))</f>
        <v/>
      </c>
      <c r="M1627" s="12">
        <f>IF(A1627="","",IF(L1627=1,IF(ISNUMBER(C1627),C1627,""),IF(ISNUMBER(C1627),IF(ISNUMBER(M1626),$Q$2*C1627+(1-$Q$2)*M1626,C1627),M1626)))</f>
        <v/>
      </c>
      <c r="N1627" s="11">
        <f>IF(A1627="","",IF(L1627=1,N1626+1,N1626))</f>
        <v/>
      </c>
    </row>
    <row r="1628">
      <c r="A1628" s="10" t="n"/>
      <c r="B1628" s="10" t="n"/>
      <c r="C1628" s="10" t="n"/>
      <c r="D1628" s="10" t="n"/>
      <c r="E1628" s="11">
        <f>IF(A1628="","",IF(L1628-$Q$1&lt;1,"",IF(ISNUMBER(INDEX($C$5:$C$2004,(ROW()-4-$Q$1))),INDEX($C$5:$C$2004,(ROW()-4-$Q$1)),"")))</f>
        <v/>
      </c>
      <c r="F1628" s="12">
        <f>IF(A1628="","",IF(L1628-$Q$1-3&lt;1,"",IF(COUNT(INDEX($C$5:$C$2004,(ROW()-4-$Q$1)-3):INDEX($C$5:$C$2004,(ROW()-4-$Q$1)))=4,AVERAGE(INDEX($C$5:$C$2004,(ROW()-4-$Q$1)-3):INDEX($C$5:$C$2004,(ROW()-4-$Q$1))),"")))</f>
        <v/>
      </c>
      <c r="G1628" s="12">
        <f>IF(A1628="","",IF(L1628-$Q$1&lt;1,"",IF(ISNUMBER(INDEX($M$5:$M$2004,(ROW()-4-$Q$1))),INDEX($M$5:$M$2004,(ROW()-4-$Q$1)),"")))</f>
        <v/>
      </c>
      <c r="H1628" s="11">
        <f>IF(AND(ISNUMBER(C1628),ISNUMBER(D1628),ISNUMBER(E1628),ISNUMBER(F1628),ISNUMBER(G1628)),ABS(D1628-C1628),"")</f>
        <v/>
      </c>
      <c r="I1628" s="11">
        <f>IF(ISNUMBER(H1628),ABS(E1628-C1628),"")</f>
        <v/>
      </c>
      <c r="J1628" s="12">
        <f>IF(ISNUMBER(H1628),ABS(F1628-C1628),"")</f>
        <v/>
      </c>
      <c r="K1628" s="12">
        <f>IF(ISNUMBER(H1628),ABS(G1628-C1628),"")</f>
        <v/>
      </c>
      <c r="L1628" s="11">
        <f>IF(A1628="","",IF(A1628=A1627,L1627+1,1))</f>
        <v/>
      </c>
      <c r="M1628" s="12">
        <f>IF(A1628="","",IF(L1628=1,IF(ISNUMBER(C1628),C1628,""),IF(ISNUMBER(C1628),IF(ISNUMBER(M1627),$Q$2*C1628+(1-$Q$2)*M1627,C1628),M1627)))</f>
        <v/>
      </c>
      <c r="N1628" s="11">
        <f>IF(A1628="","",IF(L1628=1,N1627+1,N1627))</f>
        <v/>
      </c>
    </row>
    <row r="1629">
      <c r="A1629" s="10" t="n"/>
      <c r="B1629" s="10" t="n"/>
      <c r="C1629" s="10" t="n"/>
      <c r="D1629" s="10" t="n"/>
      <c r="E1629" s="11">
        <f>IF(A1629="","",IF(L1629-$Q$1&lt;1,"",IF(ISNUMBER(INDEX($C$5:$C$2004,(ROW()-4-$Q$1))),INDEX($C$5:$C$2004,(ROW()-4-$Q$1)),"")))</f>
        <v/>
      </c>
      <c r="F1629" s="12">
        <f>IF(A1629="","",IF(L1629-$Q$1-3&lt;1,"",IF(COUNT(INDEX($C$5:$C$2004,(ROW()-4-$Q$1)-3):INDEX($C$5:$C$2004,(ROW()-4-$Q$1)))=4,AVERAGE(INDEX($C$5:$C$2004,(ROW()-4-$Q$1)-3):INDEX($C$5:$C$2004,(ROW()-4-$Q$1))),"")))</f>
        <v/>
      </c>
      <c r="G1629" s="12">
        <f>IF(A1629="","",IF(L1629-$Q$1&lt;1,"",IF(ISNUMBER(INDEX($M$5:$M$2004,(ROW()-4-$Q$1))),INDEX($M$5:$M$2004,(ROW()-4-$Q$1)),"")))</f>
        <v/>
      </c>
      <c r="H1629" s="11">
        <f>IF(AND(ISNUMBER(C1629),ISNUMBER(D1629),ISNUMBER(E1629),ISNUMBER(F1629),ISNUMBER(G1629)),ABS(D1629-C1629),"")</f>
        <v/>
      </c>
      <c r="I1629" s="11">
        <f>IF(ISNUMBER(H1629),ABS(E1629-C1629),"")</f>
        <v/>
      </c>
      <c r="J1629" s="12">
        <f>IF(ISNUMBER(H1629),ABS(F1629-C1629),"")</f>
        <v/>
      </c>
      <c r="K1629" s="12">
        <f>IF(ISNUMBER(H1629),ABS(G1629-C1629),"")</f>
        <v/>
      </c>
      <c r="L1629" s="11">
        <f>IF(A1629="","",IF(A1629=A1628,L1628+1,1))</f>
        <v/>
      </c>
      <c r="M1629" s="12">
        <f>IF(A1629="","",IF(L1629=1,IF(ISNUMBER(C1629),C1629,""),IF(ISNUMBER(C1629),IF(ISNUMBER(M1628),$Q$2*C1629+(1-$Q$2)*M1628,C1629),M1628)))</f>
        <v/>
      </c>
      <c r="N1629" s="11">
        <f>IF(A1629="","",IF(L1629=1,N1628+1,N1628))</f>
        <v/>
      </c>
    </row>
    <row r="1630">
      <c r="A1630" s="10" t="n"/>
      <c r="B1630" s="10" t="n"/>
      <c r="C1630" s="10" t="n"/>
      <c r="D1630" s="10" t="n"/>
      <c r="E1630" s="11">
        <f>IF(A1630="","",IF(L1630-$Q$1&lt;1,"",IF(ISNUMBER(INDEX($C$5:$C$2004,(ROW()-4-$Q$1))),INDEX($C$5:$C$2004,(ROW()-4-$Q$1)),"")))</f>
        <v/>
      </c>
      <c r="F1630" s="12">
        <f>IF(A1630="","",IF(L1630-$Q$1-3&lt;1,"",IF(COUNT(INDEX($C$5:$C$2004,(ROW()-4-$Q$1)-3):INDEX($C$5:$C$2004,(ROW()-4-$Q$1)))=4,AVERAGE(INDEX($C$5:$C$2004,(ROW()-4-$Q$1)-3):INDEX($C$5:$C$2004,(ROW()-4-$Q$1))),"")))</f>
        <v/>
      </c>
      <c r="G1630" s="12">
        <f>IF(A1630="","",IF(L1630-$Q$1&lt;1,"",IF(ISNUMBER(INDEX($M$5:$M$2004,(ROW()-4-$Q$1))),INDEX($M$5:$M$2004,(ROW()-4-$Q$1)),"")))</f>
        <v/>
      </c>
      <c r="H1630" s="11">
        <f>IF(AND(ISNUMBER(C1630),ISNUMBER(D1630),ISNUMBER(E1630),ISNUMBER(F1630),ISNUMBER(G1630)),ABS(D1630-C1630),"")</f>
        <v/>
      </c>
      <c r="I1630" s="11">
        <f>IF(ISNUMBER(H1630),ABS(E1630-C1630),"")</f>
        <v/>
      </c>
      <c r="J1630" s="12">
        <f>IF(ISNUMBER(H1630),ABS(F1630-C1630),"")</f>
        <v/>
      </c>
      <c r="K1630" s="12">
        <f>IF(ISNUMBER(H1630),ABS(G1630-C1630),"")</f>
        <v/>
      </c>
      <c r="L1630" s="11">
        <f>IF(A1630="","",IF(A1630=A1629,L1629+1,1))</f>
        <v/>
      </c>
      <c r="M1630" s="12">
        <f>IF(A1630="","",IF(L1630=1,IF(ISNUMBER(C1630),C1630,""),IF(ISNUMBER(C1630),IF(ISNUMBER(M1629),$Q$2*C1630+(1-$Q$2)*M1629,C1630),M1629)))</f>
        <v/>
      </c>
      <c r="N1630" s="11">
        <f>IF(A1630="","",IF(L1630=1,N1629+1,N1629))</f>
        <v/>
      </c>
    </row>
    <row r="1631">
      <c r="A1631" s="10" t="n"/>
      <c r="B1631" s="10" t="n"/>
      <c r="C1631" s="10" t="n"/>
      <c r="D1631" s="10" t="n"/>
      <c r="E1631" s="11">
        <f>IF(A1631="","",IF(L1631-$Q$1&lt;1,"",IF(ISNUMBER(INDEX($C$5:$C$2004,(ROW()-4-$Q$1))),INDEX($C$5:$C$2004,(ROW()-4-$Q$1)),"")))</f>
        <v/>
      </c>
      <c r="F1631" s="12">
        <f>IF(A1631="","",IF(L1631-$Q$1-3&lt;1,"",IF(COUNT(INDEX($C$5:$C$2004,(ROW()-4-$Q$1)-3):INDEX($C$5:$C$2004,(ROW()-4-$Q$1)))=4,AVERAGE(INDEX($C$5:$C$2004,(ROW()-4-$Q$1)-3):INDEX($C$5:$C$2004,(ROW()-4-$Q$1))),"")))</f>
        <v/>
      </c>
      <c r="G1631" s="12">
        <f>IF(A1631="","",IF(L1631-$Q$1&lt;1,"",IF(ISNUMBER(INDEX($M$5:$M$2004,(ROW()-4-$Q$1))),INDEX($M$5:$M$2004,(ROW()-4-$Q$1)),"")))</f>
        <v/>
      </c>
      <c r="H1631" s="11">
        <f>IF(AND(ISNUMBER(C1631),ISNUMBER(D1631),ISNUMBER(E1631),ISNUMBER(F1631),ISNUMBER(G1631)),ABS(D1631-C1631),"")</f>
        <v/>
      </c>
      <c r="I1631" s="11">
        <f>IF(ISNUMBER(H1631),ABS(E1631-C1631),"")</f>
        <v/>
      </c>
      <c r="J1631" s="12">
        <f>IF(ISNUMBER(H1631),ABS(F1631-C1631),"")</f>
        <v/>
      </c>
      <c r="K1631" s="12">
        <f>IF(ISNUMBER(H1631),ABS(G1631-C1631),"")</f>
        <v/>
      </c>
      <c r="L1631" s="11">
        <f>IF(A1631="","",IF(A1631=A1630,L1630+1,1))</f>
        <v/>
      </c>
      <c r="M1631" s="12">
        <f>IF(A1631="","",IF(L1631=1,IF(ISNUMBER(C1631),C1631,""),IF(ISNUMBER(C1631),IF(ISNUMBER(M1630),$Q$2*C1631+(1-$Q$2)*M1630,C1631),M1630)))</f>
        <v/>
      </c>
      <c r="N1631" s="11">
        <f>IF(A1631="","",IF(L1631=1,N1630+1,N1630))</f>
        <v/>
      </c>
    </row>
    <row r="1632">
      <c r="A1632" s="10" t="n"/>
      <c r="B1632" s="10" t="n"/>
      <c r="C1632" s="10" t="n"/>
      <c r="D1632" s="10" t="n"/>
      <c r="E1632" s="11">
        <f>IF(A1632="","",IF(L1632-$Q$1&lt;1,"",IF(ISNUMBER(INDEX($C$5:$C$2004,(ROW()-4-$Q$1))),INDEX($C$5:$C$2004,(ROW()-4-$Q$1)),"")))</f>
        <v/>
      </c>
      <c r="F1632" s="12">
        <f>IF(A1632="","",IF(L1632-$Q$1-3&lt;1,"",IF(COUNT(INDEX($C$5:$C$2004,(ROW()-4-$Q$1)-3):INDEX($C$5:$C$2004,(ROW()-4-$Q$1)))=4,AVERAGE(INDEX($C$5:$C$2004,(ROW()-4-$Q$1)-3):INDEX($C$5:$C$2004,(ROW()-4-$Q$1))),"")))</f>
        <v/>
      </c>
      <c r="G1632" s="12">
        <f>IF(A1632="","",IF(L1632-$Q$1&lt;1,"",IF(ISNUMBER(INDEX($M$5:$M$2004,(ROW()-4-$Q$1))),INDEX($M$5:$M$2004,(ROW()-4-$Q$1)),"")))</f>
        <v/>
      </c>
      <c r="H1632" s="11">
        <f>IF(AND(ISNUMBER(C1632),ISNUMBER(D1632),ISNUMBER(E1632),ISNUMBER(F1632),ISNUMBER(G1632)),ABS(D1632-C1632),"")</f>
        <v/>
      </c>
      <c r="I1632" s="11">
        <f>IF(ISNUMBER(H1632),ABS(E1632-C1632),"")</f>
        <v/>
      </c>
      <c r="J1632" s="12">
        <f>IF(ISNUMBER(H1632),ABS(F1632-C1632),"")</f>
        <v/>
      </c>
      <c r="K1632" s="12">
        <f>IF(ISNUMBER(H1632),ABS(G1632-C1632),"")</f>
        <v/>
      </c>
      <c r="L1632" s="11">
        <f>IF(A1632="","",IF(A1632=A1631,L1631+1,1))</f>
        <v/>
      </c>
      <c r="M1632" s="12">
        <f>IF(A1632="","",IF(L1632=1,IF(ISNUMBER(C1632),C1632,""),IF(ISNUMBER(C1632),IF(ISNUMBER(M1631),$Q$2*C1632+(1-$Q$2)*M1631,C1632),M1631)))</f>
        <v/>
      </c>
      <c r="N1632" s="11">
        <f>IF(A1632="","",IF(L1632=1,N1631+1,N1631))</f>
        <v/>
      </c>
    </row>
    <row r="1633">
      <c r="A1633" s="10" t="n"/>
      <c r="B1633" s="10" t="n"/>
      <c r="C1633" s="10" t="n"/>
      <c r="D1633" s="10" t="n"/>
      <c r="E1633" s="11">
        <f>IF(A1633="","",IF(L1633-$Q$1&lt;1,"",IF(ISNUMBER(INDEX($C$5:$C$2004,(ROW()-4-$Q$1))),INDEX($C$5:$C$2004,(ROW()-4-$Q$1)),"")))</f>
        <v/>
      </c>
      <c r="F1633" s="12">
        <f>IF(A1633="","",IF(L1633-$Q$1-3&lt;1,"",IF(COUNT(INDEX($C$5:$C$2004,(ROW()-4-$Q$1)-3):INDEX($C$5:$C$2004,(ROW()-4-$Q$1)))=4,AVERAGE(INDEX($C$5:$C$2004,(ROW()-4-$Q$1)-3):INDEX($C$5:$C$2004,(ROW()-4-$Q$1))),"")))</f>
        <v/>
      </c>
      <c r="G1633" s="12">
        <f>IF(A1633="","",IF(L1633-$Q$1&lt;1,"",IF(ISNUMBER(INDEX($M$5:$M$2004,(ROW()-4-$Q$1))),INDEX($M$5:$M$2004,(ROW()-4-$Q$1)),"")))</f>
        <v/>
      </c>
      <c r="H1633" s="11">
        <f>IF(AND(ISNUMBER(C1633),ISNUMBER(D1633),ISNUMBER(E1633),ISNUMBER(F1633),ISNUMBER(G1633)),ABS(D1633-C1633),"")</f>
        <v/>
      </c>
      <c r="I1633" s="11">
        <f>IF(ISNUMBER(H1633),ABS(E1633-C1633),"")</f>
        <v/>
      </c>
      <c r="J1633" s="12">
        <f>IF(ISNUMBER(H1633),ABS(F1633-C1633),"")</f>
        <v/>
      </c>
      <c r="K1633" s="12">
        <f>IF(ISNUMBER(H1633),ABS(G1633-C1633),"")</f>
        <v/>
      </c>
      <c r="L1633" s="11">
        <f>IF(A1633="","",IF(A1633=A1632,L1632+1,1))</f>
        <v/>
      </c>
      <c r="M1633" s="12">
        <f>IF(A1633="","",IF(L1633=1,IF(ISNUMBER(C1633),C1633,""),IF(ISNUMBER(C1633),IF(ISNUMBER(M1632),$Q$2*C1633+(1-$Q$2)*M1632,C1633),M1632)))</f>
        <v/>
      </c>
      <c r="N1633" s="11">
        <f>IF(A1633="","",IF(L1633=1,N1632+1,N1632))</f>
        <v/>
      </c>
    </row>
    <row r="1634">
      <c r="A1634" s="10" t="n"/>
      <c r="B1634" s="10" t="n"/>
      <c r="C1634" s="10" t="n"/>
      <c r="D1634" s="10" t="n"/>
      <c r="E1634" s="11">
        <f>IF(A1634="","",IF(L1634-$Q$1&lt;1,"",IF(ISNUMBER(INDEX($C$5:$C$2004,(ROW()-4-$Q$1))),INDEX($C$5:$C$2004,(ROW()-4-$Q$1)),"")))</f>
        <v/>
      </c>
      <c r="F1634" s="12">
        <f>IF(A1634="","",IF(L1634-$Q$1-3&lt;1,"",IF(COUNT(INDEX($C$5:$C$2004,(ROW()-4-$Q$1)-3):INDEX($C$5:$C$2004,(ROW()-4-$Q$1)))=4,AVERAGE(INDEX($C$5:$C$2004,(ROW()-4-$Q$1)-3):INDEX($C$5:$C$2004,(ROW()-4-$Q$1))),"")))</f>
        <v/>
      </c>
      <c r="G1634" s="12">
        <f>IF(A1634="","",IF(L1634-$Q$1&lt;1,"",IF(ISNUMBER(INDEX($M$5:$M$2004,(ROW()-4-$Q$1))),INDEX($M$5:$M$2004,(ROW()-4-$Q$1)),"")))</f>
        <v/>
      </c>
      <c r="H1634" s="11">
        <f>IF(AND(ISNUMBER(C1634),ISNUMBER(D1634),ISNUMBER(E1634),ISNUMBER(F1634),ISNUMBER(G1634)),ABS(D1634-C1634),"")</f>
        <v/>
      </c>
      <c r="I1634" s="11">
        <f>IF(ISNUMBER(H1634),ABS(E1634-C1634),"")</f>
        <v/>
      </c>
      <c r="J1634" s="12">
        <f>IF(ISNUMBER(H1634),ABS(F1634-C1634),"")</f>
        <v/>
      </c>
      <c r="K1634" s="12">
        <f>IF(ISNUMBER(H1634),ABS(G1634-C1634),"")</f>
        <v/>
      </c>
      <c r="L1634" s="11">
        <f>IF(A1634="","",IF(A1634=A1633,L1633+1,1))</f>
        <v/>
      </c>
      <c r="M1634" s="12">
        <f>IF(A1634="","",IF(L1634=1,IF(ISNUMBER(C1634),C1634,""),IF(ISNUMBER(C1634),IF(ISNUMBER(M1633),$Q$2*C1634+(1-$Q$2)*M1633,C1634),M1633)))</f>
        <v/>
      </c>
      <c r="N1634" s="11">
        <f>IF(A1634="","",IF(L1634=1,N1633+1,N1633))</f>
        <v/>
      </c>
    </row>
    <row r="1635">
      <c r="A1635" s="10" t="n"/>
      <c r="B1635" s="10" t="n"/>
      <c r="C1635" s="10" t="n"/>
      <c r="D1635" s="10" t="n"/>
      <c r="E1635" s="11">
        <f>IF(A1635="","",IF(L1635-$Q$1&lt;1,"",IF(ISNUMBER(INDEX($C$5:$C$2004,(ROW()-4-$Q$1))),INDEX($C$5:$C$2004,(ROW()-4-$Q$1)),"")))</f>
        <v/>
      </c>
      <c r="F1635" s="12">
        <f>IF(A1635="","",IF(L1635-$Q$1-3&lt;1,"",IF(COUNT(INDEX($C$5:$C$2004,(ROW()-4-$Q$1)-3):INDEX($C$5:$C$2004,(ROW()-4-$Q$1)))=4,AVERAGE(INDEX($C$5:$C$2004,(ROW()-4-$Q$1)-3):INDEX($C$5:$C$2004,(ROW()-4-$Q$1))),"")))</f>
        <v/>
      </c>
      <c r="G1635" s="12">
        <f>IF(A1635="","",IF(L1635-$Q$1&lt;1,"",IF(ISNUMBER(INDEX($M$5:$M$2004,(ROW()-4-$Q$1))),INDEX($M$5:$M$2004,(ROW()-4-$Q$1)),"")))</f>
        <v/>
      </c>
      <c r="H1635" s="11">
        <f>IF(AND(ISNUMBER(C1635),ISNUMBER(D1635),ISNUMBER(E1635),ISNUMBER(F1635),ISNUMBER(G1635)),ABS(D1635-C1635),"")</f>
        <v/>
      </c>
      <c r="I1635" s="11">
        <f>IF(ISNUMBER(H1635),ABS(E1635-C1635),"")</f>
        <v/>
      </c>
      <c r="J1635" s="12">
        <f>IF(ISNUMBER(H1635),ABS(F1635-C1635),"")</f>
        <v/>
      </c>
      <c r="K1635" s="12">
        <f>IF(ISNUMBER(H1635),ABS(G1635-C1635),"")</f>
        <v/>
      </c>
      <c r="L1635" s="11">
        <f>IF(A1635="","",IF(A1635=A1634,L1634+1,1))</f>
        <v/>
      </c>
      <c r="M1635" s="12">
        <f>IF(A1635="","",IF(L1635=1,IF(ISNUMBER(C1635),C1635,""),IF(ISNUMBER(C1635),IF(ISNUMBER(M1634),$Q$2*C1635+(1-$Q$2)*M1634,C1635),M1634)))</f>
        <v/>
      </c>
      <c r="N1635" s="11">
        <f>IF(A1635="","",IF(L1635=1,N1634+1,N1634))</f>
        <v/>
      </c>
    </row>
    <row r="1636">
      <c r="A1636" s="10" t="n"/>
      <c r="B1636" s="10" t="n"/>
      <c r="C1636" s="10" t="n"/>
      <c r="D1636" s="10" t="n"/>
      <c r="E1636" s="11">
        <f>IF(A1636="","",IF(L1636-$Q$1&lt;1,"",IF(ISNUMBER(INDEX($C$5:$C$2004,(ROW()-4-$Q$1))),INDEX($C$5:$C$2004,(ROW()-4-$Q$1)),"")))</f>
        <v/>
      </c>
      <c r="F1636" s="12">
        <f>IF(A1636="","",IF(L1636-$Q$1-3&lt;1,"",IF(COUNT(INDEX($C$5:$C$2004,(ROW()-4-$Q$1)-3):INDEX($C$5:$C$2004,(ROW()-4-$Q$1)))=4,AVERAGE(INDEX($C$5:$C$2004,(ROW()-4-$Q$1)-3):INDEX($C$5:$C$2004,(ROW()-4-$Q$1))),"")))</f>
        <v/>
      </c>
      <c r="G1636" s="12">
        <f>IF(A1636="","",IF(L1636-$Q$1&lt;1,"",IF(ISNUMBER(INDEX($M$5:$M$2004,(ROW()-4-$Q$1))),INDEX($M$5:$M$2004,(ROW()-4-$Q$1)),"")))</f>
        <v/>
      </c>
      <c r="H1636" s="11">
        <f>IF(AND(ISNUMBER(C1636),ISNUMBER(D1636),ISNUMBER(E1636),ISNUMBER(F1636),ISNUMBER(G1636)),ABS(D1636-C1636),"")</f>
        <v/>
      </c>
      <c r="I1636" s="11">
        <f>IF(ISNUMBER(H1636),ABS(E1636-C1636),"")</f>
        <v/>
      </c>
      <c r="J1636" s="12">
        <f>IF(ISNUMBER(H1636),ABS(F1636-C1636),"")</f>
        <v/>
      </c>
      <c r="K1636" s="12">
        <f>IF(ISNUMBER(H1636),ABS(G1636-C1636),"")</f>
        <v/>
      </c>
      <c r="L1636" s="11">
        <f>IF(A1636="","",IF(A1636=A1635,L1635+1,1))</f>
        <v/>
      </c>
      <c r="M1636" s="12">
        <f>IF(A1636="","",IF(L1636=1,IF(ISNUMBER(C1636),C1636,""),IF(ISNUMBER(C1636),IF(ISNUMBER(M1635),$Q$2*C1636+(1-$Q$2)*M1635,C1636),M1635)))</f>
        <v/>
      </c>
      <c r="N1636" s="11">
        <f>IF(A1636="","",IF(L1636=1,N1635+1,N1635))</f>
        <v/>
      </c>
    </row>
    <row r="1637">
      <c r="A1637" s="10" t="n"/>
      <c r="B1637" s="10" t="n"/>
      <c r="C1637" s="10" t="n"/>
      <c r="D1637" s="10" t="n"/>
      <c r="E1637" s="11">
        <f>IF(A1637="","",IF(L1637-$Q$1&lt;1,"",IF(ISNUMBER(INDEX($C$5:$C$2004,(ROW()-4-$Q$1))),INDEX($C$5:$C$2004,(ROW()-4-$Q$1)),"")))</f>
        <v/>
      </c>
      <c r="F1637" s="12">
        <f>IF(A1637="","",IF(L1637-$Q$1-3&lt;1,"",IF(COUNT(INDEX($C$5:$C$2004,(ROW()-4-$Q$1)-3):INDEX($C$5:$C$2004,(ROW()-4-$Q$1)))=4,AVERAGE(INDEX($C$5:$C$2004,(ROW()-4-$Q$1)-3):INDEX($C$5:$C$2004,(ROW()-4-$Q$1))),"")))</f>
        <v/>
      </c>
      <c r="G1637" s="12">
        <f>IF(A1637="","",IF(L1637-$Q$1&lt;1,"",IF(ISNUMBER(INDEX($M$5:$M$2004,(ROW()-4-$Q$1))),INDEX($M$5:$M$2004,(ROW()-4-$Q$1)),"")))</f>
        <v/>
      </c>
      <c r="H1637" s="11">
        <f>IF(AND(ISNUMBER(C1637),ISNUMBER(D1637),ISNUMBER(E1637),ISNUMBER(F1637),ISNUMBER(G1637)),ABS(D1637-C1637),"")</f>
        <v/>
      </c>
      <c r="I1637" s="11">
        <f>IF(ISNUMBER(H1637),ABS(E1637-C1637),"")</f>
        <v/>
      </c>
      <c r="J1637" s="12">
        <f>IF(ISNUMBER(H1637),ABS(F1637-C1637),"")</f>
        <v/>
      </c>
      <c r="K1637" s="12">
        <f>IF(ISNUMBER(H1637),ABS(G1637-C1637),"")</f>
        <v/>
      </c>
      <c r="L1637" s="11">
        <f>IF(A1637="","",IF(A1637=A1636,L1636+1,1))</f>
        <v/>
      </c>
      <c r="M1637" s="12">
        <f>IF(A1637="","",IF(L1637=1,IF(ISNUMBER(C1637),C1637,""),IF(ISNUMBER(C1637),IF(ISNUMBER(M1636),$Q$2*C1637+(1-$Q$2)*M1636,C1637),M1636)))</f>
        <v/>
      </c>
      <c r="N1637" s="11">
        <f>IF(A1637="","",IF(L1637=1,N1636+1,N1636))</f>
        <v/>
      </c>
    </row>
    <row r="1638">
      <c r="A1638" s="10" t="n"/>
      <c r="B1638" s="10" t="n"/>
      <c r="C1638" s="10" t="n"/>
      <c r="D1638" s="10" t="n"/>
      <c r="E1638" s="11">
        <f>IF(A1638="","",IF(L1638-$Q$1&lt;1,"",IF(ISNUMBER(INDEX($C$5:$C$2004,(ROW()-4-$Q$1))),INDEX($C$5:$C$2004,(ROW()-4-$Q$1)),"")))</f>
        <v/>
      </c>
      <c r="F1638" s="12">
        <f>IF(A1638="","",IF(L1638-$Q$1-3&lt;1,"",IF(COUNT(INDEX($C$5:$C$2004,(ROW()-4-$Q$1)-3):INDEX($C$5:$C$2004,(ROW()-4-$Q$1)))=4,AVERAGE(INDEX($C$5:$C$2004,(ROW()-4-$Q$1)-3):INDEX($C$5:$C$2004,(ROW()-4-$Q$1))),"")))</f>
        <v/>
      </c>
      <c r="G1638" s="12">
        <f>IF(A1638="","",IF(L1638-$Q$1&lt;1,"",IF(ISNUMBER(INDEX($M$5:$M$2004,(ROW()-4-$Q$1))),INDEX($M$5:$M$2004,(ROW()-4-$Q$1)),"")))</f>
        <v/>
      </c>
      <c r="H1638" s="11">
        <f>IF(AND(ISNUMBER(C1638),ISNUMBER(D1638),ISNUMBER(E1638),ISNUMBER(F1638),ISNUMBER(G1638)),ABS(D1638-C1638),"")</f>
        <v/>
      </c>
      <c r="I1638" s="11">
        <f>IF(ISNUMBER(H1638),ABS(E1638-C1638),"")</f>
        <v/>
      </c>
      <c r="J1638" s="12">
        <f>IF(ISNUMBER(H1638),ABS(F1638-C1638),"")</f>
        <v/>
      </c>
      <c r="K1638" s="12">
        <f>IF(ISNUMBER(H1638),ABS(G1638-C1638),"")</f>
        <v/>
      </c>
      <c r="L1638" s="11">
        <f>IF(A1638="","",IF(A1638=A1637,L1637+1,1))</f>
        <v/>
      </c>
      <c r="M1638" s="12">
        <f>IF(A1638="","",IF(L1638=1,IF(ISNUMBER(C1638),C1638,""),IF(ISNUMBER(C1638),IF(ISNUMBER(M1637),$Q$2*C1638+(1-$Q$2)*M1637,C1638),M1637)))</f>
        <v/>
      </c>
      <c r="N1638" s="11">
        <f>IF(A1638="","",IF(L1638=1,N1637+1,N1637))</f>
        <v/>
      </c>
    </row>
    <row r="1639">
      <c r="A1639" s="10" t="n"/>
      <c r="B1639" s="10" t="n"/>
      <c r="C1639" s="10" t="n"/>
      <c r="D1639" s="10" t="n"/>
      <c r="E1639" s="11">
        <f>IF(A1639="","",IF(L1639-$Q$1&lt;1,"",IF(ISNUMBER(INDEX($C$5:$C$2004,(ROW()-4-$Q$1))),INDEX($C$5:$C$2004,(ROW()-4-$Q$1)),"")))</f>
        <v/>
      </c>
      <c r="F1639" s="12">
        <f>IF(A1639="","",IF(L1639-$Q$1-3&lt;1,"",IF(COUNT(INDEX($C$5:$C$2004,(ROW()-4-$Q$1)-3):INDEX($C$5:$C$2004,(ROW()-4-$Q$1)))=4,AVERAGE(INDEX($C$5:$C$2004,(ROW()-4-$Q$1)-3):INDEX($C$5:$C$2004,(ROW()-4-$Q$1))),"")))</f>
        <v/>
      </c>
      <c r="G1639" s="12">
        <f>IF(A1639="","",IF(L1639-$Q$1&lt;1,"",IF(ISNUMBER(INDEX($M$5:$M$2004,(ROW()-4-$Q$1))),INDEX($M$5:$M$2004,(ROW()-4-$Q$1)),"")))</f>
        <v/>
      </c>
      <c r="H1639" s="11">
        <f>IF(AND(ISNUMBER(C1639),ISNUMBER(D1639),ISNUMBER(E1639),ISNUMBER(F1639),ISNUMBER(G1639)),ABS(D1639-C1639),"")</f>
        <v/>
      </c>
      <c r="I1639" s="11">
        <f>IF(ISNUMBER(H1639),ABS(E1639-C1639),"")</f>
        <v/>
      </c>
      <c r="J1639" s="12">
        <f>IF(ISNUMBER(H1639),ABS(F1639-C1639),"")</f>
        <v/>
      </c>
      <c r="K1639" s="12">
        <f>IF(ISNUMBER(H1639),ABS(G1639-C1639),"")</f>
        <v/>
      </c>
      <c r="L1639" s="11">
        <f>IF(A1639="","",IF(A1639=A1638,L1638+1,1))</f>
        <v/>
      </c>
      <c r="M1639" s="12">
        <f>IF(A1639="","",IF(L1639=1,IF(ISNUMBER(C1639),C1639,""),IF(ISNUMBER(C1639),IF(ISNUMBER(M1638),$Q$2*C1639+(1-$Q$2)*M1638,C1639),M1638)))</f>
        <v/>
      </c>
      <c r="N1639" s="11">
        <f>IF(A1639="","",IF(L1639=1,N1638+1,N1638))</f>
        <v/>
      </c>
    </row>
    <row r="1640">
      <c r="A1640" s="10" t="n"/>
      <c r="B1640" s="10" t="n"/>
      <c r="C1640" s="10" t="n"/>
      <c r="D1640" s="10" t="n"/>
      <c r="E1640" s="11">
        <f>IF(A1640="","",IF(L1640-$Q$1&lt;1,"",IF(ISNUMBER(INDEX($C$5:$C$2004,(ROW()-4-$Q$1))),INDEX($C$5:$C$2004,(ROW()-4-$Q$1)),"")))</f>
        <v/>
      </c>
      <c r="F1640" s="12">
        <f>IF(A1640="","",IF(L1640-$Q$1-3&lt;1,"",IF(COUNT(INDEX($C$5:$C$2004,(ROW()-4-$Q$1)-3):INDEX($C$5:$C$2004,(ROW()-4-$Q$1)))=4,AVERAGE(INDEX($C$5:$C$2004,(ROW()-4-$Q$1)-3):INDEX($C$5:$C$2004,(ROW()-4-$Q$1))),"")))</f>
        <v/>
      </c>
      <c r="G1640" s="12">
        <f>IF(A1640="","",IF(L1640-$Q$1&lt;1,"",IF(ISNUMBER(INDEX($M$5:$M$2004,(ROW()-4-$Q$1))),INDEX($M$5:$M$2004,(ROW()-4-$Q$1)),"")))</f>
        <v/>
      </c>
      <c r="H1640" s="11">
        <f>IF(AND(ISNUMBER(C1640),ISNUMBER(D1640),ISNUMBER(E1640),ISNUMBER(F1640),ISNUMBER(G1640)),ABS(D1640-C1640),"")</f>
        <v/>
      </c>
      <c r="I1640" s="11">
        <f>IF(ISNUMBER(H1640),ABS(E1640-C1640),"")</f>
        <v/>
      </c>
      <c r="J1640" s="12">
        <f>IF(ISNUMBER(H1640),ABS(F1640-C1640),"")</f>
        <v/>
      </c>
      <c r="K1640" s="12">
        <f>IF(ISNUMBER(H1640),ABS(G1640-C1640),"")</f>
        <v/>
      </c>
      <c r="L1640" s="11">
        <f>IF(A1640="","",IF(A1640=A1639,L1639+1,1))</f>
        <v/>
      </c>
      <c r="M1640" s="12">
        <f>IF(A1640="","",IF(L1640=1,IF(ISNUMBER(C1640),C1640,""),IF(ISNUMBER(C1640),IF(ISNUMBER(M1639),$Q$2*C1640+(1-$Q$2)*M1639,C1640),M1639)))</f>
        <v/>
      </c>
      <c r="N1640" s="11">
        <f>IF(A1640="","",IF(L1640=1,N1639+1,N1639))</f>
        <v/>
      </c>
    </row>
    <row r="1641">
      <c r="A1641" s="10" t="n"/>
      <c r="B1641" s="10" t="n"/>
      <c r="C1641" s="10" t="n"/>
      <c r="D1641" s="10" t="n"/>
      <c r="E1641" s="11">
        <f>IF(A1641="","",IF(L1641-$Q$1&lt;1,"",IF(ISNUMBER(INDEX($C$5:$C$2004,(ROW()-4-$Q$1))),INDEX($C$5:$C$2004,(ROW()-4-$Q$1)),"")))</f>
        <v/>
      </c>
      <c r="F1641" s="12">
        <f>IF(A1641="","",IF(L1641-$Q$1-3&lt;1,"",IF(COUNT(INDEX($C$5:$C$2004,(ROW()-4-$Q$1)-3):INDEX($C$5:$C$2004,(ROW()-4-$Q$1)))=4,AVERAGE(INDEX($C$5:$C$2004,(ROW()-4-$Q$1)-3):INDEX($C$5:$C$2004,(ROW()-4-$Q$1))),"")))</f>
        <v/>
      </c>
      <c r="G1641" s="12">
        <f>IF(A1641="","",IF(L1641-$Q$1&lt;1,"",IF(ISNUMBER(INDEX($M$5:$M$2004,(ROW()-4-$Q$1))),INDEX($M$5:$M$2004,(ROW()-4-$Q$1)),"")))</f>
        <v/>
      </c>
      <c r="H1641" s="11">
        <f>IF(AND(ISNUMBER(C1641),ISNUMBER(D1641),ISNUMBER(E1641),ISNUMBER(F1641),ISNUMBER(G1641)),ABS(D1641-C1641),"")</f>
        <v/>
      </c>
      <c r="I1641" s="11">
        <f>IF(ISNUMBER(H1641),ABS(E1641-C1641),"")</f>
        <v/>
      </c>
      <c r="J1641" s="12">
        <f>IF(ISNUMBER(H1641),ABS(F1641-C1641),"")</f>
        <v/>
      </c>
      <c r="K1641" s="12">
        <f>IF(ISNUMBER(H1641),ABS(G1641-C1641),"")</f>
        <v/>
      </c>
      <c r="L1641" s="11">
        <f>IF(A1641="","",IF(A1641=A1640,L1640+1,1))</f>
        <v/>
      </c>
      <c r="M1641" s="12">
        <f>IF(A1641="","",IF(L1641=1,IF(ISNUMBER(C1641),C1641,""),IF(ISNUMBER(C1641),IF(ISNUMBER(M1640),$Q$2*C1641+(1-$Q$2)*M1640,C1641),M1640)))</f>
        <v/>
      </c>
      <c r="N1641" s="11">
        <f>IF(A1641="","",IF(L1641=1,N1640+1,N1640))</f>
        <v/>
      </c>
    </row>
    <row r="1642">
      <c r="A1642" s="10" t="n"/>
      <c r="B1642" s="10" t="n"/>
      <c r="C1642" s="10" t="n"/>
      <c r="D1642" s="10" t="n"/>
      <c r="E1642" s="11">
        <f>IF(A1642="","",IF(L1642-$Q$1&lt;1,"",IF(ISNUMBER(INDEX($C$5:$C$2004,(ROW()-4-$Q$1))),INDEX($C$5:$C$2004,(ROW()-4-$Q$1)),"")))</f>
        <v/>
      </c>
      <c r="F1642" s="12">
        <f>IF(A1642="","",IF(L1642-$Q$1-3&lt;1,"",IF(COUNT(INDEX($C$5:$C$2004,(ROW()-4-$Q$1)-3):INDEX($C$5:$C$2004,(ROW()-4-$Q$1)))=4,AVERAGE(INDEX($C$5:$C$2004,(ROW()-4-$Q$1)-3):INDEX($C$5:$C$2004,(ROW()-4-$Q$1))),"")))</f>
        <v/>
      </c>
      <c r="G1642" s="12">
        <f>IF(A1642="","",IF(L1642-$Q$1&lt;1,"",IF(ISNUMBER(INDEX($M$5:$M$2004,(ROW()-4-$Q$1))),INDEX($M$5:$M$2004,(ROW()-4-$Q$1)),"")))</f>
        <v/>
      </c>
      <c r="H1642" s="11">
        <f>IF(AND(ISNUMBER(C1642),ISNUMBER(D1642),ISNUMBER(E1642),ISNUMBER(F1642),ISNUMBER(G1642)),ABS(D1642-C1642),"")</f>
        <v/>
      </c>
      <c r="I1642" s="11">
        <f>IF(ISNUMBER(H1642),ABS(E1642-C1642),"")</f>
        <v/>
      </c>
      <c r="J1642" s="12">
        <f>IF(ISNUMBER(H1642),ABS(F1642-C1642),"")</f>
        <v/>
      </c>
      <c r="K1642" s="12">
        <f>IF(ISNUMBER(H1642),ABS(G1642-C1642),"")</f>
        <v/>
      </c>
      <c r="L1642" s="11">
        <f>IF(A1642="","",IF(A1642=A1641,L1641+1,1))</f>
        <v/>
      </c>
      <c r="M1642" s="12">
        <f>IF(A1642="","",IF(L1642=1,IF(ISNUMBER(C1642),C1642,""),IF(ISNUMBER(C1642),IF(ISNUMBER(M1641),$Q$2*C1642+(1-$Q$2)*M1641,C1642),M1641)))</f>
        <v/>
      </c>
      <c r="N1642" s="11">
        <f>IF(A1642="","",IF(L1642=1,N1641+1,N1641))</f>
        <v/>
      </c>
    </row>
    <row r="1643">
      <c r="A1643" s="10" t="n"/>
      <c r="B1643" s="10" t="n"/>
      <c r="C1643" s="10" t="n"/>
      <c r="D1643" s="10" t="n"/>
      <c r="E1643" s="11">
        <f>IF(A1643="","",IF(L1643-$Q$1&lt;1,"",IF(ISNUMBER(INDEX($C$5:$C$2004,(ROW()-4-$Q$1))),INDEX($C$5:$C$2004,(ROW()-4-$Q$1)),"")))</f>
        <v/>
      </c>
      <c r="F1643" s="12">
        <f>IF(A1643="","",IF(L1643-$Q$1-3&lt;1,"",IF(COUNT(INDEX($C$5:$C$2004,(ROW()-4-$Q$1)-3):INDEX($C$5:$C$2004,(ROW()-4-$Q$1)))=4,AVERAGE(INDEX($C$5:$C$2004,(ROW()-4-$Q$1)-3):INDEX($C$5:$C$2004,(ROW()-4-$Q$1))),"")))</f>
        <v/>
      </c>
      <c r="G1643" s="12">
        <f>IF(A1643="","",IF(L1643-$Q$1&lt;1,"",IF(ISNUMBER(INDEX($M$5:$M$2004,(ROW()-4-$Q$1))),INDEX($M$5:$M$2004,(ROW()-4-$Q$1)),"")))</f>
        <v/>
      </c>
      <c r="H1643" s="11">
        <f>IF(AND(ISNUMBER(C1643),ISNUMBER(D1643),ISNUMBER(E1643),ISNUMBER(F1643),ISNUMBER(G1643)),ABS(D1643-C1643),"")</f>
        <v/>
      </c>
      <c r="I1643" s="11">
        <f>IF(ISNUMBER(H1643),ABS(E1643-C1643),"")</f>
        <v/>
      </c>
      <c r="J1643" s="12">
        <f>IF(ISNUMBER(H1643),ABS(F1643-C1643),"")</f>
        <v/>
      </c>
      <c r="K1643" s="12">
        <f>IF(ISNUMBER(H1643),ABS(G1643-C1643),"")</f>
        <v/>
      </c>
      <c r="L1643" s="11">
        <f>IF(A1643="","",IF(A1643=A1642,L1642+1,1))</f>
        <v/>
      </c>
      <c r="M1643" s="12">
        <f>IF(A1643="","",IF(L1643=1,IF(ISNUMBER(C1643),C1643,""),IF(ISNUMBER(C1643),IF(ISNUMBER(M1642),$Q$2*C1643+(1-$Q$2)*M1642,C1643),M1642)))</f>
        <v/>
      </c>
      <c r="N1643" s="11">
        <f>IF(A1643="","",IF(L1643=1,N1642+1,N1642))</f>
        <v/>
      </c>
    </row>
    <row r="1644">
      <c r="A1644" s="10" t="n"/>
      <c r="B1644" s="10" t="n"/>
      <c r="C1644" s="10" t="n"/>
      <c r="D1644" s="10" t="n"/>
      <c r="E1644" s="11">
        <f>IF(A1644="","",IF(L1644-$Q$1&lt;1,"",IF(ISNUMBER(INDEX($C$5:$C$2004,(ROW()-4-$Q$1))),INDEX($C$5:$C$2004,(ROW()-4-$Q$1)),"")))</f>
        <v/>
      </c>
      <c r="F1644" s="12">
        <f>IF(A1644="","",IF(L1644-$Q$1-3&lt;1,"",IF(COUNT(INDEX($C$5:$C$2004,(ROW()-4-$Q$1)-3):INDEX($C$5:$C$2004,(ROW()-4-$Q$1)))=4,AVERAGE(INDEX($C$5:$C$2004,(ROW()-4-$Q$1)-3):INDEX($C$5:$C$2004,(ROW()-4-$Q$1))),"")))</f>
        <v/>
      </c>
      <c r="G1644" s="12">
        <f>IF(A1644="","",IF(L1644-$Q$1&lt;1,"",IF(ISNUMBER(INDEX($M$5:$M$2004,(ROW()-4-$Q$1))),INDEX($M$5:$M$2004,(ROW()-4-$Q$1)),"")))</f>
        <v/>
      </c>
      <c r="H1644" s="11">
        <f>IF(AND(ISNUMBER(C1644),ISNUMBER(D1644),ISNUMBER(E1644),ISNUMBER(F1644),ISNUMBER(G1644)),ABS(D1644-C1644),"")</f>
        <v/>
      </c>
      <c r="I1644" s="11">
        <f>IF(ISNUMBER(H1644),ABS(E1644-C1644),"")</f>
        <v/>
      </c>
      <c r="J1644" s="12">
        <f>IF(ISNUMBER(H1644),ABS(F1644-C1644),"")</f>
        <v/>
      </c>
      <c r="K1644" s="12">
        <f>IF(ISNUMBER(H1644),ABS(G1644-C1644),"")</f>
        <v/>
      </c>
      <c r="L1644" s="11">
        <f>IF(A1644="","",IF(A1644=A1643,L1643+1,1))</f>
        <v/>
      </c>
      <c r="M1644" s="12">
        <f>IF(A1644="","",IF(L1644=1,IF(ISNUMBER(C1644),C1644,""),IF(ISNUMBER(C1644),IF(ISNUMBER(M1643),$Q$2*C1644+(1-$Q$2)*M1643,C1644),M1643)))</f>
        <v/>
      </c>
      <c r="N1644" s="11">
        <f>IF(A1644="","",IF(L1644=1,N1643+1,N1643))</f>
        <v/>
      </c>
    </row>
    <row r="1645">
      <c r="A1645" s="10" t="n"/>
      <c r="B1645" s="10" t="n"/>
      <c r="C1645" s="10" t="n"/>
      <c r="D1645" s="10" t="n"/>
      <c r="E1645" s="11">
        <f>IF(A1645="","",IF(L1645-$Q$1&lt;1,"",IF(ISNUMBER(INDEX($C$5:$C$2004,(ROW()-4-$Q$1))),INDEX($C$5:$C$2004,(ROW()-4-$Q$1)),"")))</f>
        <v/>
      </c>
      <c r="F1645" s="12">
        <f>IF(A1645="","",IF(L1645-$Q$1-3&lt;1,"",IF(COUNT(INDEX($C$5:$C$2004,(ROW()-4-$Q$1)-3):INDEX($C$5:$C$2004,(ROW()-4-$Q$1)))=4,AVERAGE(INDEX($C$5:$C$2004,(ROW()-4-$Q$1)-3):INDEX($C$5:$C$2004,(ROW()-4-$Q$1))),"")))</f>
        <v/>
      </c>
      <c r="G1645" s="12">
        <f>IF(A1645="","",IF(L1645-$Q$1&lt;1,"",IF(ISNUMBER(INDEX($M$5:$M$2004,(ROW()-4-$Q$1))),INDEX($M$5:$M$2004,(ROW()-4-$Q$1)),"")))</f>
        <v/>
      </c>
      <c r="H1645" s="11">
        <f>IF(AND(ISNUMBER(C1645),ISNUMBER(D1645),ISNUMBER(E1645),ISNUMBER(F1645),ISNUMBER(G1645)),ABS(D1645-C1645),"")</f>
        <v/>
      </c>
      <c r="I1645" s="11">
        <f>IF(ISNUMBER(H1645),ABS(E1645-C1645),"")</f>
        <v/>
      </c>
      <c r="J1645" s="12">
        <f>IF(ISNUMBER(H1645),ABS(F1645-C1645),"")</f>
        <v/>
      </c>
      <c r="K1645" s="12">
        <f>IF(ISNUMBER(H1645),ABS(G1645-C1645),"")</f>
        <v/>
      </c>
      <c r="L1645" s="11">
        <f>IF(A1645="","",IF(A1645=A1644,L1644+1,1))</f>
        <v/>
      </c>
      <c r="M1645" s="12">
        <f>IF(A1645="","",IF(L1645=1,IF(ISNUMBER(C1645),C1645,""),IF(ISNUMBER(C1645),IF(ISNUMBER(M1644),$Q$2*C1645+(1-$Q$2)*M1644,C1645),M1644)))</f>
        <v/>
      </c>
      <c r="N1645" s="11">
        <f>IF(A1645="","",IF(L1645=1,N1644+1,N1644))</f>
        <v/>
      </c>
    </row>
    <row r="1646">
      <c r="A1646" s="10" t="n"/>
      <c r="B1646" s="10" t="n"/>
      <c r="C1646" s="10" t="n"/>
      <c r="D1646" s="10" t="n"/>
      <c r="E1646" s="11">
        <f>IF(A1646="","",IF(L1646-$Q$1&lt;1,"",IF(ISNUMBER(INDEX($C$5:$C$2004,(ROW()-4-$Q$1))),INDEX($C$5:$C$2004,(ROW()-4-$Q$1)),"")))</f>
        <v/>
      </c>
      <c r="F1646" s="12">
        <f>IF(A1646="","",IF(L1646-$Q$1-3&lt;1,"",IF(COUNT(INDEX($C$5:$C$2004,(ROW()-4-$Q$1)-3):INDEX($C$5:$C$2004,(ROW()-4-$Q$1)))=4,AVERAGE(INDEX($C$5:$C$2004,(ROW()-4-$Q$1)-3):INDEX($C$5:$C$2004,(ROW()-4-$Q$1))),"")))</f>
        <v/>
      </c>
      <c r="G1646" s="12">
        <f>IF(A1646="","",IF(L1646-$Q$1&lt;1,"",IF(ISNUMBER(INDEX($M$5:$M$2004,(ROW()-4-$Q$1))),INDEX($M$5:$M$2004,(ROW()-4-$Q$1)),"")))</f>
        <v/>
      </c>
      <c r="H1646" s="11">
        <f>IF(AND(ISNUMBER(C1646),ISNUMBER(D1646),ISNUMBER(E1646),ISNUMBER(F1646),ISNUMBER(G1646)),ABS(D1646-C1646),"")</f>
        <v/>
      </c>
      <c r="I1646" s="11">
        <f>IF(ISNUMBER(H1646),ABS(E1646-C1646),"")</f>
        <v/>
      </c>
      <c r="J1646" s="12">
        <f>IF(ISNUMBER(H1646),ABS(F1646-C1646),"")</f>
        <v/>
      </c>
      <c r="K1646" s="12">
        <f>IF(ISNUMBER(H1646),ABS(G1646-C1646),"")</f>
        <v/>
      </c>
      <c r="L1646" s="11">
        <f>IF(A1646="","",IF(A1646=A1645,L1645+1,1))</f>
        <v/>
      </c>
      <c r="M1646" s="12">
        <f>IF(A1646="","",IF(L1646=1,IF(ISNUMBER(C1646),C1646,""),IF(ISNUMBER(C1646),IF(ISNUMBER(M1645),$Q$2*C1646+(1-$Q$2)*M1645,C1646),M1645)))</f>
        <v/>
      </c>
      <c r="N1646" s="11">
        <f>IF(A1646="","",IF(L1646=1,N1645+1,N1645))</f>
        <v/>
      </c>
    </row>
    <row r="1647">
      <c r="A1647" s="10" t="n"/>
      <c r="B1647" s="10" t="n"/>
      <c r="C1647" s="10" t="n"/>
      <c r="D1647" s="10" t="n"/>
      <c r="E1647" s="11">
        <f>IF(A1647="","",IF(L1647-$Q$1&lt;1,"",IF(ISNUMBER(INDEX($C$5:$C$2004,(ROW()-4-$Q$1))),INDEX($C$5:$C$2004,(ROW()-4-$Q$1)),"")))</f>
        <v/>
      </c>
      <c r="F1647" s="12">
        <f>IF(A1647="","",IF(L1647-$Q$1-3&lt;1,"",IF(COUNT(INDEX($C$5:$C$2004,(ROW()-4-$Q$1)-3):INDEX($C$5:$C$2004,(ROW()-4-$Q$1)))=4,AVERAGE(INDEX($C$5:$C$2004,(ROW()-4-$Q$1)-3):INDEX($C$5:$C$2004,(ROW()-4-$Q$1))),"")))</f>
        <v/>
      </c>
      <c r="G1647" s="12">
        <f>IF(A1647="","",IF(L1647-$Q$1&lt;1,"",IF(ISNUMBER(INDEX($M$5:$M$2004,(ROW()-4-$Q$1))),INDEX($M$5:$M$2004,(ROW()-4-$Q$1)),"")))</f>
        <v/>
      </c>
      <c r="H1647" s="11">
        <f>IF(AND(ISNUMBER(C1647),ISNUMBER(D1647),ISNUMBER(E1647),ISNUMBER(F1647),ISNUMBER(G1647)),ABS(D1647-C1647),"")</f>
        <v/>
      </c>
      <c r="I1647" s="11">
        <f>IF(ISNUMBER(H1647),ABS(E1647-C1647),"")</f>
        <v/>
      </c>
      <c r="J1647" s="12">
        <f>IF(ISNUMBER(H1647),ABS(F1647-C1647),"")</f>
        <v/>
      </c>
      <c r="K1647" s="12">
        <f>IF(ISNUMBER(H1647),ABS(G1647-C1647),"")</f>
        <v/>
      </c>
      <c r="L1647" s="11">
        <f>IF(A1647="","",IF(A1647=A1646,L1646+1,1))</f>
        <v/>
      </c>
      <c r="M1647" s="12">
        <f>IF(A1647="","",IF(L1647=1,IF(ISNUMBER(C1647),C1647,""),IF(ISNUMBER(C1647),IF(ISNUMBER(M1646),$Q$2*C1647+(1-$Q$2)*M1646,C1647),M1646)))</f>
        <v/>
      </c>
      <c r="N1647" s="11">
        <f>IF(A1647="","",IF(L1647=1,N1646+1,N1646))</f>
        <v/>
      </c>
    </row>
    <row r="1648">
      <c r="A1648" s="10" t="n"/>
      <c r="B1648" s="10" t="n"/>
      <c r="C1648" s="10" t="n"/>
      <c r="D1648" s="10" t="n"/>
      <c r="E1648" s="11">
        <f>IF(A1648="","",IF(L1648-$Q$1&lt;1,"",IF(ISNUMBER(INDEX($C$5:$C$2004,(ROW()-4-$Q$1))),INDEX($C$5:$C$2004,(ROW()-4-$Q$1)),"")))</f>
        <v/>
      </c>
      <c r="F1648" s="12">
        <f>IF(A1648="","",IF(L1648-$Q$1-3&lt;1,"",IF(COUNT(INDEX($C$5:$C$2004,(ROW()-4-$Q$1)-3):INDEX($C$5:$C$2004,(ROW()-4-$Q$1)))=4,AVERAGE(INDEX($C$5:$C$2004,(ROW()-4-$Q$1)-3):INDEX($C$5:$C$2004,(ROW()-4-$Q$1))),"")))</f>
        <v/>
      </c>
      <c r="G1648" s="12">
        <f>IF(A1648="","",IF(L1648-$Q$1&lt;1,"",IF(ISNUMBER(INDEX($M$5:$M$2004,(ROW()-4-$Q$1))),INDEX($M$5:$M$2004,(ROW()-4-$Q$1)),"")))</f>
        <v/>
      </c>
      <c r="H1648" s="11">
        <f>IF(AND(ISNUMBER(C1648),ISNUMBER(D1648),ISNUMBER(E1648),ISNUMBER(F1648),ISNUMBER(G1648)),ABS(D1648-C1648),"")</f>
        <v/>
      </c>
      <c r="I1648" s="11">
        <f>IF(ISNUMBER(H1648),ABS(E1648-C1648),"")</f>
        <v/>
      </c>
      <c r="J1648" s="12">
        <f>IF(ISNUMBER(H1648),ABS(F1648-C1648),"")</f>
        <v/>
      </c>
      <c r="K1648" s="12">
        <f>IF(ISNUMBER(H1648),ABS(G1648-C1648),"")</f>
        <v/>
      </c>
      <c r="L1648" s="11">
        <f>IF(A1648="","",IF(A1648=A1647,L1647+1,1))</f>
        <v/>
      </c>
      <c r="M1648" s="12">
        <f>IF(A1648="","",IF(L1648=1,IF(ISNUMBER(C1648),C1648,""),IF(ISNUMBER(C1648),IF(ISNUMBER(M1647),$Q$2*C1648+(1-$Q$2)*M1647,C1648),M1647)))</f>
        <v/>
      </c>
      <c r="N1648" s="11">
        <f>IF(A1648="","",IF(L1648=1,N1647+1,N1647))</f>
        <v/>
      </c>
    </row>
    <row r="1649">
      <c r="A1649" s="10" t="n"/>
      <c r="B1649" s="10" t="n"/>
      <c r="C1649" s="10" t="n"/>
      <c r="D1649" s="10" t="n"/>
      <c r="E1649" s="11">
        <f>IF(A1649="","",IF(L1649-$Q$1&lt;1,"",IF(ISNUMBER(INDEX($C$5:$C$2004,(ROW()-4-$Q$1))),INDEX($C$5:$C$2004,(ROW()-4-$Q$1)),"")))</f>
        <v/>
      </c>
      <c r="F1649" s="12">
        <f>IF(A1649="","",IF(L1649-$Q$1-3&lt;1,"",IF(COUNT(INDEX($C$5:$C$2004,(ROW()-4-$Q$1)-3):INDEX($C$5:$C$2004,(ROW()-4-$Q$1)))=4,AVERAGE(INDEX($C$5:$C$2004,(ROW()-4-$Q$1)-3):INDEX($C$5:$C$2004,(ROW()-4-$Q$1))),"")))</f>
        <v/>
      </c>
      <c r="G1649" s="12">
        <f>IF(A1649="","",IF(L1649-$Q$1&lt;1,"",IF(ISNUMBER(INDEX($M$5:$M$2004,(ROW()-4-$Q$1))),INDEX($M$5:$M$2004,(ROW()-4-$Q$1)),"")))</f>
        <v/>
      </c>
      <c r="H1649" s="11">
        <f>IF(AND(ISNUMBER(C1649),ISNUMBER(D1649),ISNUMBER(E1649),ISNUMBER(F1649),ISNUMBER(G1649)),ABS(D1649-C1649),"")</f>
        <v/>
      </c>
      <c r="I1649" s="11">
        <f>IF(ISNUMBER(H1649),ABS(E1649-C1649),"")</f>
        <v/>
      </c>
      <c r="J1649" s="12">
        <f>IF(ISNUMBER(H1649),ABS(F1649-C1649),"")</f>
        <v/>
      </c>
      <c r="K1649" s="12">
        <f>IF(ISNUMBER(H1649),ABS(G1649-C1649),"")</f>
        <v/>
      </c>
      <c r="L1649" s="11">
        <f>IF(A1649="","",IF(A1649=A1648,L1648+1,1))</f>
        <v/>
      </c>
      <c r="M1649" s="12">
        <f>IF(A1649="","",IF(L1649=1,IF(ISNUMBER(C1649),C1649,""),IF(ISNUMBER(C1649),IF(ISNUMBER(M1648),$Q$2*C1649+(1-$Q$2)*M1648,C1649),M1648)))</f>
        <v/>
      </c>
      <c r="N1649" s="11">
        <f>IF(A1649="","",IF(L1649=1,N1648+1,N1648))</f>
        <v/>
      </c>
    </row>
    <row r="1650">
      <c r="A1650" s="10" t="n"/>
      <c r="B1650" s="10" t="n"/>
      <c r="C1650" s="10" t="n"/>
      <c r="D1650" s="10" t="n"/>
      <c r="E1650" s="11">
        <f>IF(A1650="","",IF(L1650-$Q$1&lt;1,"",IF(ISNUMBER(INDEX($C$5:$C$2004,(ROW()-4-$Q$1))),INDEX($C$5:$C$2004,(ROW()-4-$Q$1)),"")))</f>
        <v/>
      </c>
      <c r="F1650" s="12">
        <f>IF(A1650="","",IF(L1650-$Q$1-3&lt;1,"",IF(COUNT(INDEX($C$5:$C$2004,(ROW()-4-$Q$1)-3):INDEX($C$5:$C$2004,(ROW()-4-$Q$1)))=4,AVERAGE(INDEX($C$5:$C$2004,(ROW()-4-$Q$1)-3):INDEX($C$5:$C$2004,(ROW()-4-$Q$1))),"")))</f>
        <v/>
      </c>
      <c r="G1650" s="12">
        <f>IF(A1650="","",IF(L1650-$Q$1&lt;1,"",IF(ISNUMBER(INDEX($M$5:$M$2004,(ROW()-4-$Q$1))),INDEX($M$5:$M$2004,(ROW()-4-$Q$1)),"")))</f>
        <v/>
      </c>
      <c r="H1650" s="11">
        <f>IF(AND(ISNUMBER(C1650),ISNUMBER(D1650),ISNUMBER(E1650),ISNUMBER(F1650),ISNUMBER(G1650)),ABS(D1650-C1650),"")</f>
        <v/>
      </c>
      <c r="I1650" s="11">
        <f>IF(ISNUMBER(H1650),ABS(E1650-C1650),"")</f>
        <v/>
      </c>
      <c r="J1650" s="12">
        <f>IF(ISNUMBER(H1650),ABS(F1650-C1650),"")</f>
        <v/>
      </c>
      <c r="K1650" s="12">
        <f>IF(ISNUMBER(H1650),ABS(G1650-C1650),"")</f>
        <v/>
      </c>
      <c r="L1650" s="11">
        <f>IF(A1650="","",IF(A1650=A1649,L1649+1,1))</f>
        <v/>
      </c>
      <c r="M1650" s="12">
        <f>IF(A1650="","",IF(L1650=1,IF(ISNUMBER(C1650),C1650,""),IF(ISNUMBER(C1650),IF(ISNUMBER(M1649),$Q$2*C1650+(1-$Q$2)*M1649,C1650),M1649)))</f>
        <v/>
      </c>
      <c r="N1650" s="11">
        <f>IF(A1650="","",IF(L1650=1,N1649+1,N1649))</f>
        <v/>
      </c>
    </row>
    <row r="1651">
      <c r="A1651" s="10" t="n"/>
      <c r="B1651" s="10" t="n"/>
      <c r="C1651" s="10" t="n"/>
      <c r="D1651" s="10" t="n"/>
      <c r="E1651" s="11">
        <f>IF(A1651="","",IF(L1651-$Q$1&lt;1,"",IF(ISNUMBER(INDEX($C$5:$C$2004,(ROW()-4-$Q$1))),INDEX($C$5:$C$2004,(ROW()-4-$Q$1)),"")))</f>
        <v/>
      </c>
      <c r="F1651" s="12">
        <f>IF(A1651="","",IF(L1651-$Q$1-3&lt;1,"",IF(COUNT(INDEX($C$5:$C$2004,(ROW()-4-$Q$1)-3):INDEX($C$5:$C$2004,(ROW()-4-$Q$1)))=4,AVERAGE(INDEX($C$5:$C$2004,(ROW()-4-$Q$1)-3):INDEX($C$5:$C$2004,(ROW()-4-$Q$1))),"")))</f>
        <v/>
      </c>
      <c r="G1651" s="12">
        <f>IF(A1651="","",IF(L1651-$Q$1&lt;1,"",IF(ISNUMBER(INDEX($M$5:$M$2004,(ROW()-4-$Q$1))),INDEX($M$5:$M$2004,(ROW()-4-$Q$1)),"")))</f>
        <v/>
      </c>
      <c r="H1651" s="11">
        <f>IF(AND(ISNUMBER(C1651),ISNUMBER(D1651),ISNUMBER(E1651),ISNUMBER(F1651),ISNUMBER(G1651)),ABS(D1651-C1651),"")</f>
        <v/>
      </c>
      <c r="I1651" s="11">
        <f>IF(ISNUMBER(H1651),ABS(E1651-C1651),"")</f>
        <v/>
      </c>
      <c r="J1651" s="12">
        <f>IF(ISNUMBER(H1651),ABS(F1651-C1651),"")</f>
        <v/>
      </c>
      <c r="K1651" s="12">
        <f>IF(ISNUMBER(H1651),ABS(G1651-C1651),"")</f>
        <v/>
      </c>
      <c r="L1651" s="11">
        <f>IF(A1651="","",IF(A1651=A1650,L1650+1,1))</f>
        <v/>
      </c>
      <c r="M1651" s="12">
        <f>IF(A1651="","",IF(L1651=1,IF(ISNUMBER(C1651),C1651,""),IF(ISNUMBER(C1651),IF(ISNUMBER(M1650),$Q$2*C1651+(1-$Q$2)*M1650,C1651),M1650)))</f>
        <v/>
      </c>
      <c r="N1651" s="11">
        <f>IF(A1651="","",IF(L1651=1,N1650+1,N1650))</f>
        <v/>
      </c>
    </row>
    <row r="1652">
      <c r="A1652" s="10" t="n"/>
      <c r="B1652" s="10" t="n"/>
      <c r="C1652" s="10" t="n"/>
      <c r="D1652" s="10" t="n"/>
      <c r="E1652" s="11">
        <f>IF(A1652="","",IF(L1652-$Q$1&lt;1,"",IF(ISNUMBER(INDEX($C$5:$C$2004,(ROW()-4-$Q$1))),INDEX($C$5:$C$2004,(ROW()-4-$Q$1)),"")))</f>
        <v/>
      </c>
      <c r="F1652" s="12">
        <f>IF(A1652="","",IF(L1652-$Q$1-3&lt;1,"",IF(COUNT(INDEX($C$5:$C$2004,(ROW()-4-$Q$1)-3):INDEX($C$5:$C$2004,(ROW()-4-$Q$1)))=4,AVERAGE(INDEX($C$5:$C$2004,(ROW()-4-$Q$1)-3):INDEX($C$5:$C$2004,(ROW()-4-$Q$1))),"")))</f>
        <v/>
      </c>
      <c r="G1652" s="12">
        <f>IF(A1652="","",IF(L1652-$Q$1&lt;1,"",IF(ISNUMBER(INDEX($M$5:$M$2004,(ROW()-4-$Q$1))),INDEX($M$5:$M$2004,(ROW()-4-$Q$1)),"")))</f>
        <v/>
      </c>
      <c r="H1652" s="11">
        <f>IF(AND(ISNUMBER(C1652),ISNUMBER(D1652),ISNUMBER(E1652),ISNUMBER(F1652),ISNUMBER(G1652)),ABS(D1652-C1652),"")</f>
        <v/>
      </c>
      <c r="I1652" s="11">
        <f>IF(ISNUMBER(H1652),ABS(E1652-C1652),"")</f>
        <v/>
      </c>
      <c r="J1652" s="12">
        <f>IF(ISNUMBER(H1652),ABS(F1652-C1652),"")</f>
        <v/>
      </c>
      <c r="K1652" s="12">
        <f>IF(ISNUMBER(H1652),ABS(G1652-C1652),"")</f>
        <v/>
      </c>
      <c r="L1652" s="11">
        <f>IF(A1652="","",IF(A1652=A1651,L1651+1,1))</f>
        <v/>
      </c>
      <c r="M1652" s="12">
        <f>IF(A1652="","",IF(L1652=1,IF(ISNUMBER(C1652),C1652,""),IF(ISNUMBER(C1652),IF(ISNUMBER(M1651),$Q$2*C1652+(1-$Q$2)*M1651,C1652),M1651)))</f>
        <v/>
      </c>
      <c r="N1652" s="11">
        <f>IF(A1652="","",IF(L1652=1,N1651+1,N1651))</f>
        <v/>
      </c>
    </row>
    <row r="1653">
      <c r="A1653" s="10" t="n"/>
      <c r="B1653" s="10" t="n"/>
      <c r="C1653" s="10" t="n"/>
      <c r="D1653" s="10" t="n"/>
      <c r="E1653" s="11">
        <f>IF(A1653="","",IF(L1653-$Q$1&lt;1,"",IF(ISNUMBER(INDEX($C$5:$C$2004,(ROW()-4-$Q$1))),INDEX($C$5:$C$2004,(ROW()-4-$Q$1)),"")))</f>
        <v/>
      </c>
      <c r="F1653" s="12">
        <f>IF(A1653="","",IF(L1653-$Q$1-3&lt;1,"",IF(COUNT(INDEX($C$5:$C$2004,(ROW()-4-$Q$1)-3):INDEX($C$5:$C$2004,(ROW()-4-$Q$1)))=4,AVERAGE(INDEX($C$5:$C$2004,(ROW()-4-$Q$1)-3):INDEX($C$5:$C$2004,(ROW()-4-$Q$1))),"")))</f>
        <v/>
      </c>
      <c r="G1653" s="12">
        <f>IF(A1653="","",IF(L1653-$Q$1&lt;1,"",IF(ISNUMBER(INDEX($M$5:$M$2004,(ROW()-4-$Q$1))),INDEX($M$5:$M$2004,(ROW()-4-$Q$1)),"")))</f>
        <v/>
      </c>
      <c r="H1653" s="11">
        <f>IF(AND(ISNUMBER(C1653),ISNUMBER(D1653),ISNUMBER(E1653),ISNUMBER(F1653),ISNUMBER(G1653)),ABS(D1653-C1653),"")</f>
        <v/>
      </c>
      <c r="I1653" s="11">
        <f>IF(ISNUMBER(H1653),ABS(E1653-C1653),"")</f>
        <v/>
      </c>
      <c r="J1653" s="12">
        <f>IF(ISNUMBER(H1653),ABS(F1653-C1653),"")</f>
        <v/>
      </c>
      <c r="K1653" s="12">
        <f>IF(ISNUMBER(H1653),ABS(G1653-C1653),"")</f>
        <v/>
      </c>
      <c r="L1653" s="11">
        <f>IF(A1653="","",IF(A1653=A1652,L1652+1,1))</f>
        <v/>
      </c>
      <c r="M1653" s="12">
        <f>IF(A1653="","",IF(L1653=1,IF(ISNUMBER(C1653),C1653,""),IF(ISNUMBER(C1653),IF(ISNUMBER(M1652),$Q$2*C1653+(1-$Q$2)*M1652,C1653),M1652)))</f>
        <v/>
      </c>
      <c r="N1653" s="11">
        <f>IF(A1653="","",IF(L1653=1,N1652+1,N1652))</f>
        <v/>
      </c>
    </row>
    <row r="1654">
      <c r="A1654" s="10" t="n"/>
      <c r="B1654" s="10" t="n"/>
      <c r="C1654" s="10" t="n"/>
      <c r="D1654" s="10" t="n"/>
      <c r="E1654" s="11">
        <f>IF(A1654="","",IF(L1654-$Q$1&lt;1,"",IF(ISNUMBER(INDEX($C$5:$C$2004,(ROW()-4-$Q$1))),INDEX($C$5:$C$2004,(ROW()-4-$Q$1)),"")))</f>
        <v/>
      </c>
      <c r="F1654" s="12">
        <f>IF(A1654="","",IF(L1654-$Q$1-3&lt;1,"",IF(COUNT(INDEX($C$5:$C$2004,(ROW()-4-$Q$1)-3):INDEX($C$5:$C$2004,(ROW()-4-$Q$1)))=4,AVERAGE(INDEX($C$5:$C$2004,(ROW()-4-$Q$1)-3):INDEX($C$5:$C$2004,(ROW()-4-$Q$1))),"")))</f>
        <v/>
      </c>
      <c r="G1654" s="12">
        <f>IF(A1654="","",IF(L1654-$Q$1&lt;1,"",IF(ISNUMBER(INDEX($M$5:$M$2004,(ROW()-4-$Q$1))),INDEX($M$5:$M$2004,(ROW()-4-$Q$1)),"")))</f>
        <v/>
      </c>
      <c r="H1654" s="11">
        <f>IF(AND(ISNUMBER(C1654),ISNUMBER(D1654),ISNUMBER(E1654),ISNUMBER(F1654),ISNUMBER(G1654)),ABS(D1654-C1654),"")</f>
        <v/>
      </c>
      <c r="I1654" s="11">
        <f>IF(ISNUMBER(H1654),ABS(E1654-C1654),"")</f>
        <v/>
      </c>
      <c r="J1654" s="12">
        <f>IF(ISNUMBER(H1654),ABS(F1654-C1654),"")</f>
        <v/>
      </c>
      <c r="K1654" s="12">
        <f>IF(ISNUMBER(H1654),ABS(G1654-C1654),"")</f>
        <v/>
      </c>
      <c r="L1654" s="11">
        <f>IF(A1654="","",IF(A1654=A1653,L1653+1,1))</f>
        <v/>
      </c>
      <c r="M1654" s="12">
        <f>IF(A1654="","",IF(L1654=1,IF(ISNUMBER(C1654),C1654,""),IF(ISNUMBER(C1654),IF(ISNUMBER(M1653),$Q$2*C1654+(1-$Q$2)*M1653,C1654),M1653)))</f>
        <v/>
      </c>
      <c r="N1654" s="11">
        <f>IF(A1654="","",IF(L1654=1,N1653+1,N1653))</f>
        <v/>
      </c>
    </row>
    <row r="1655">
      <c r="A1655" s="10" t="n"/>
      <c r="B1655" s="10" t="n"/>
      <c r="C1655" s="10" t="n"/>
      <c r="D1655" s="10" t="n"/>
      <c r="E1655" s="11">
        <f>IF(A1655="","",IF(L1655-$Q$1&lt;1,"",IF(ISNUMBER(INDEX($C$5:$C$2004,(ROW()-4-$Q$1))),INDEX($C$5:$C$2004,(ROW()-4-$Q$1)),"")))</f>
        <v/>
      </c>
      <c r="F1655" s="12">
        <f>IF(A1655="","",IF(L1655-$Q$1-3&lt;1,"",IF(COUNT(INDEX($C$5:$C$2004,(ROW()-4-$Q$1)-3):INDEX($C$5:$C$2004,(ROW()-4-$Q$1)))=4,AVERAGE(INDEX($C$5:$C$2004,(ROW()-4-$Q$1)-3):INDEX($C$5:$C$2004,(ROW()-4-$Q$1))),"")))</f>
        <v/>
      </c>
      <c r="G1655" s="12">
        <f>IF(A1655="","",IF(L1655-$Q$1&lt;1,"",IF(ISNUMBER(INDEX($M$5:$M$2004,(ROW()-4-$Q$1))),INDEX($M$5:$M$2004,(ROW()-4-$Q$1)),"")))</f>
        <v/>
      </c>
      <c r="H1655" s="11">
        <f>IF(AND(ISNUMBER(C1655),ISNUMBER(D1655),ISNUMBER(E1655),ISNUMBER(F1655),ISNUMBER(G1655)),ABS(D1655-C1655),"")</f>
        <v/>
      </c>
      <c r="I1655" s="11">
        <f>IF(ISNUMBER(H1655),ABS(E1655-C1655),"")</f>
        <v/>
      </c>
      <c r="J1655" s="12">
        <f>IF(ISNUMBER(H1655),ABS(F1655-C1655),"")</f>
        <v/>
      </c>
      <c r="K1655" s="12">
        <f>IF(ISNUMBER(H1655),ABS(G1655-C1655),"")</f>
        <v/>
      </c>
      <c r="L1655" s="11">
        <f>IF(A1655="","",IF(A1655=A1654,L1654+1,1))</f>
        <v/>
      </c>
      <c r="M1655" s="12">
        <f>IF(A1655="","",IF(L1655=1,IF(ISNUMBER(C1655),C1655,""),IF(ISNUMBER(C1655),IF(ISNUMBER(M1654),$Q$2*C1655+(1-$Q$2)*M1654,C1655),M1654)))</f>
        <v/>
      </c>
      <c r="N1655" s="11">
        <f>IF(A1655="","",IF(L1655=1,N1654+1,N1654))</f>
        <v/>
      </c>
    </row>
    <row r="1656">
      <c r="A1656" s="10" t="n"/>
      <c r="B1656" s="10" t="n"/>
      <c r="C1656" s="10" t="n"/>
      <c r="D1656" s="10" t="n"/>
      <c r="E1656" s="11">
        <f>IF(A1656="","",IF(L1656-$Q$1&lt;1,"",IF(ISNUMBER(INDEX($C$5:$C$2004,(ROW()-4-$Q$1))),INDEX($C$5:$C$2004,(ROW()-4-$Q$1)),"")))</f>
        <v/>
      </c>
      <c r="F1656" s="12">
        <f>IF(A1656="","",IF(L1656-$Q$1-3&lt;1,"",IF(COUNT(INDEX($C$5:$C$2004,(ROW()-4-$Q$1)-3):INDEX($C$5:$C$2004,(ROW()-4-$Q$1)))=4,AVERAGE(INDEX($C$5:$C$2004,(ROW()-4-$Q$1)-3):INDEX($C$5:$C$2004,(ROW()-4-$Q$1))),"")))</f>
        <v/>
      </c>
      <c r="G1656" s="12">
        <f>IF(A1656="","",IF(L1656-$Q$1&lt;1,"",IF(ISNUMBER(INDEX($M$5:$M$2004,(ROW()-4-$Q$1))),INDEX($M$5:$M$2004,(ROW()-4-$Q$1)),"")))</f>
        <v/>
      </c>
      <c r="H1656" s="11">
        <f>IF(AND(ISNUMBER(C1656),ISNUMBER(D1656),ISNUMBER(E1656),ISNUMBER(F1656),ISNUMBER(G1656)),ABS(D1656-C1656),"")</f>
        <v/>
      </c>
      <c r="I1656" s="11">
        <f>IF(ISNUMBER(H1656),ABS(E1656-C1656),"")</f>
        <v/>
      </c>
      <c r="J1656" s="12">
        <f>IF(ISNUMBER(H1656),ABS(F1656-C1656),"")</f>
        <v/>
      </c>
      <c r="K1656" s="12">
        <f>IF(ISNUMBER(H1656),ABS(G1656-C1656),"")</f>
        <v/>
      </c>
      <c r="L1656" s="11">
        <f>IF(A1656="","",IF(A1656=A1655,L1655+1,1))</f>
        <v/>
      </c>
      <c r="M1656" s="12">
        <f>IF(A1656="","",IF(L1656=1,IF(ISNUMBER(C1656),C1656,""),IF(ISNUMBER(C1656),IF(ISNUMBER(M1655),$Q$2*C1656+(1-$Q$2)*M1655,C1656),M1655)))</f>
        <v/>
      </c>
      <c r="N1656" s="11">
        <f>IF(A1656="","",IF(L1656=1,N1655+1,N1655))</f>
        <v/>
      </c>
    </row>
    <row r="1657">
      <c r="A1657" s="10" t="n"/>
      <c r="B1657" s="10" t="n"/>
      <c r="C1657" s="10" t="n"/>
      <c r="D1657" s="10" t="n"/>
      <c r="E1657" s="11">
        <f>IF(A1657="","",IF(L1657-$Q$1&lt;1,"",IF(ISNUMBER(INDEX($C$5:$C$2004,(ROW()-4-$Q$1))),INDEX($C$5:$C$2004,(ROW()-4-$Q$1)),"")))</f>
        <v/>
      </c>
      <c r="F1657" s="12">
        <f>IF(A1657="","",IF(L1657-$Q$1-3&lt;1,"",IF(COUNT(INDEX($C$5:$C$2004,(ROW()-4-$Q$1)-3):INDEX($C$5:$C$2004,(ROW()-4-$Q$1)))=4,AVERAGE(INDEX($C$5:$C$2004,(ROW()-4-$Q$1)-3):INDEX($C$5:$C$2004,(ROW()-4-$Q$1))),"")))</f>
        <v/>
      </c>
      <c r="G1657" s="12">
        <f>IF(A1657="","",IF(L1657-$Q$1&lt;1,"",IF(ISNUMBER(INDEX($M$5:$M$2004,(ROW()-4-$Q$1))),INDEX($M$5:$M$2004,(ROW()-4-$Q$1)),"")))</f>
        <v/>
      </c>
      <c r="H1657" s="11">
        <f>IF(AND(ISNUMBER(C1657),ISNUMBER(D1657),ISNUMBER(E1657),ISNUMBER(F1657),ISNUMBER(G1657)),ABS(D1657-C1657),"")</f>
        <v/>
      </c>
      <c r="I1657" s="11">
        <f>IF(ISNUMBER(H1657),ABS(E1657-C1657),"")</f>
        <v/>
      </c>
      <c r="J1657" s="12">
        <f>IF(ISNUMBER(H1657),ABS(F1657-C1657),"")</f>
        <v/>
      </c>
      <c r="K1657" s="12">
        <f>IF(ISNUMBER(H1657),ABS(G1657-C1657),"")</f>
        <v/>
      </c>
      <c r="L1657" s="11">
        <f>IF(A1657="","",IF(A1657=A1656,L1656+1,1))</f>
        <v/>
      </c>
      <c r="M1657" s="12">
        <f>IF(A1657="","",IF(L1657=1,IF(ISNUMBER(C1657),C1657,""),IF(ISNUMBER(C1657),IF(ISNUMBER(M1656),$Q$2*C1657+(1-$Q$2)*M1656,C1657),M1656)))</f>
        <v/>
      </c>
      <c r="N1657" s="11">
        <f>IF(A1657="","",IF(L1657=1,N1656+1,N1656))</f>
        <v/>
      </c>
    </row>
    <row r="1658">
      <c r="A1658" s="10" t="n"/>
      <c r="B1658" s="10" t="n"/>
      <c r="C1658" s="10" t="n"/>
      <c r="D1658" s="10" t="n"/>
      <c r="E1658" s="11">
        <f>IF(A1658="","",IF(L1658-$Q$1&lt;1,"",IF(ISNUMBER(INDEX($C$5:$C$2004,(ROW()-4-$Q$1))),INDEX($C$5:$C$2004,(ROW()-4-$Q$1)),"")))</f>
        <v/>
      </c>
      <c r="F1658" s="12">
        <f>IF(A1658="","",IF(L1658-$Q$1-3&lt;1,"",IF(COUNT(INDEX($C$5:$C$2004,(ROW()-4-$Q$1)-3):INDEX($C$5:$C$2004,(ROW()-4-$Q$1)))=4,AVERAGE(INDEX($C$5:$C$2004,(ROW()-4-$Q$1)-3):INDEX($C$5:$C$2004,(ROW()-4-$Q$1))),"")))</f>
        <v/>
      </c>
      <c r="G1658" s="12">
        <f>IF(A1658="","",IF(L1658-$Q$1&lt;1,"",IF(ISNUMBER(INDEX($M$5:$M$2004,(ROW()-4-$Q$1))),INDEX($M$5:$M$2004,(ROW()-4-$Q$1)),"")))</f>
        <v/>
      </c>
      <c r="H1658" s="11">
        <f>IF(AND(ISNUMBER(C1658),ISNUMBER(D1658),ISNUMBER(E1658),ISNUMBER(F1658),ISNUMBER(G1658)),ABS(D1658-C1658),"")</f>
        <v/>
      </c>
      <c r="I1658" s="11">
        <f>IF(ISNUMBER(H1658),ABS(E1658-C1658),"")</f>
        <v/>
      </c>
      <c r="J1658" s="12">
        <f>IF(ISNUMBER(H1658),ABS(F1658-C1658),"")</f>
        <v/>
      </c>
      <c r="K1658" s="12">
        <f>IF(ISNUMBER(H1658),ABS(G1658-C1658),"")</f>
        <v/>
      </c>
      <c r="L1658" s="11">
        <f>IF(A1658="","",IF(A1658=A1657,L1657+1,1))</f>
        <v/>
      </c>
      <c r="M1658" s="12">
        <f>IF(A1658="","",IF(L1658=1,IF(ISNUMBER(C1658),C1658,""),IF(ISNUMBER(C1658),IF(ISNUMBER(M1657),$Q$2*C1658+(1-$Q$2)*M1657,C1658),M1657)))</f>
        <v/>
      </c>
      <c r="N1658" s="11">
        <f>IF(A1658="","",IF(L1658=1,N1657+1,N1657))</f>
        <v/>
      </c>
    </row>
    <row r="1659">
      <c r="A1659" s="10" t="n"/>
      <c r="B1659" s="10" t="n"/>
      <c r="C1659" s="10" t="n"/>
      <c r="D1659" s="10" t="n"/>
      <c r="E1659" s="11">
        <f>IF(A1659="","",IF(L1659-$Q$1&lt;1,"",IF(ISNUMBER(INDEX($C$5:$C$2004,(ROW()-4-$Q$1))),INDEX($C$5:$C$2004,(ROW()-4-$Q$1)),"")))</f>
        <v/>
      </c>
      <c r="F1659" s="12">
        <f>IF(A1659="","",IF(L1659-$Q$1-3&lt;1,"",IF(COUNT(INDEX($C$5:$C$2004,(ROW()-4-$Q$1)-3):INDEX($C$5:$C$2004,(ROW()-4-$Q$1)))=4,AVERAGE(INDEX($C$5:$C$2004,(ROW()-4-$Q$1)-3):INDEX($C$5:$C$2004,(ROW()-4-$Q$1))),"")))</f>
        <v/>
      </c>
      <c r="G1659" s="12">
        <f>IF(A1659="","",IF(L1659-$Q$1&lt;1,"",IF(ISNUMBER(INDEX($M$5:$M$2004,(ROW()-4-$Q$1))),INDEX($M$5:$M$2004,(ROW()-4-$Q$1)),"")))</f>
        <v/>
      </c>
      <c r="H1659" s="11">
        <f>IF(AND(ISNUMBER(C1659),ISNUMBER(D1659),ISNUMBER(E1659),ISNUMBER(F1659),ISNUMBER(G1659)),ABS(D1659-C1659),"")</f>
        <v/>
      </c>
      <c r="I1659" s="11">
        <f>IF(ISNUMBER(H1659),ABS(E1659-C1659),"")</f>
        <v/>
      </c>
      <c r="J1659" s="12">
        <f>IF(ISNUMBER(H1659),ABS(F1659-C1659),"")</f>
        <v/>
      </c>
      <c r="K1659" s="12">
        <f>IF(ISNUMBER(H1659),ABS(G1659-C1659),"")</f>
        <v/>
      </c>
      <c r="L1659" s="11">
        <f>IF(A1659="","",IF(A1659=A1658,L1658+1,1))</f>
        <v/>
      </c>
      <c r="M1659" s="12">
        <f>IF(A1659="","",IF(L1659=1,IF(ISNUMBER(C1659),C1659,""),IF(ISNUMBER(C1659),IF(ISNUMBER(M1658),$Q$2*C1659+(1-$Q$2)*M1658,C1659),M1658)))</f>
        <v/>
      </c>
      <c r="N1659" s="11">
        <f>IF(A1659="","",IF(L1659=1,N1658+1,N1658))</f>
        <v/>
      </c>
    </row>
    <row r="1660">
      <c r="A1660" s="10" t="n"/>
      <c r="B1660" s="10" t="n"/>
      <c r="C1660" s="10" t="n"/>
      <c r="D1660" s="10" t="n"/>
      <c r="E1660" s="11">
        <f>IF(A1660="","",IF(L1660-$Q$1&lt;1,"",IF(ISNUMBER(INDEX($C$5:$C$2004,(ROW()-4-$Q$1))),INDEX($C$5:$C$2004,(ROW()-4-$Q$1)),"")))</f>
        <v/>
      </c>
      <c r="F1660" s="12">
        <f>IF(A1660="","",IF(L1660-$Q$1-3&lt;1,"",IF(COUNT(INDEX($C$5:$C$2004,(ROW()-4-$Q$1)-3):INDEX($C$5:$C$2004,(ROW()-4-$Q$1)))=4,AVERAGE(INDEX($C$5:$C$2004,(ROW()-4-$Q$1)-3):INDEX($C$5:$C$2004,(ROW()-4-$Q$1))),"")))</f>
        <v/>
      </c>
      <c r="G1660" s="12">
        <f>IF(A1660="","",IF(L1660-$Q$1&lt;1,"",IF(ISNUMBER(INDEX($M$5:$M$2004,(ROW()-4-$Q$1))),INDEX($M$5:$M$2004,(ROW()-4-$Q$1)),"")))</f>
        <v/>
      </c>
      <c r="H1660" s="11">
        <f>IF(AND(ISNUMBER(C1660),ISNUMBER(D1660),ISNUMBER(E1660),ISNUMBER(F1660),ISNUMBER(G1660)),ABS(D1660-C1660),"")</f>
        <v/>
      </c>
      <c r="I1660" s="11">
        <f>IF(ISNUMBER(H1660),ABS(E1660-C1660),"")</f>
        <v/>
      </c>
      <c r="J1660" s="12">
        <f>IF(ISNUMBER(H1660),ABS(F1660-C1660),"")</f>
        <v/>
      </c>
      <c r="K1660" s="12">
        <f>IF(ISNUMBER(H1660),ABS(G1660-C1660),"")</f>
        <v/>
      </c>
      <c r="L1660" s="11">
        <f>IF(A1660="","",IF(A1660=A1659,L1659+1,1))</f>
        <v/>
      </c>
      <c r="M1660" s="12">
        <f>IF(A1660="","",IF(L1660=1,IF(ISNUMBER(C1660),C1660,""),IF(ISNUMBER(C1660),IF(ISNUMBER(M1659),$Q$2*C1660+(1-$Q$2)*M1659,C1660),M1659)))</f>
        <v/>
      </c>
      <c r="N1660" s="11">
        <f>IF(A1660="","",IF(L1660=1,N1659+1,N1659))</f>
        <v/>
      </c>
    </row>
    <row r="1661">
      <c r="A1661" s="10" t="n"/>
      <c r="B1661" s="10" t="n"/>
      <c r="C1661" s="10" t="n"/>
      <c r="D1661" s="10" t="n"/>
      <c r="E1661" s="11">
        <f>IF(A1661="","",IF(L1661-$Q$1&lt;1,"",IF(ISNUMBER(INDEX($C$5:$C$2004,(ROW()-4-$Q$1))),INDEX($C$5:$C$2004,(ROW()-4-$Q$1)),"")))</f>
        <v/>
      </c>
      <c r="F1661" s="12">
        <f>IF(A1661="","",IF(L1661-$Q$1-3&lt;1,"",IF(COUNT(INDEX($C$5:$C$2004,(ROW()-4-$Q$1)-3):INDEX($C$5:$C$2004,(ROW()-4-$Q$1)))=4,AVERAGE(INDEX($C$5:$C$2004,(ROW()-4-$Q$1)-3):INDEX($C$5:$C$2004,(ROW()-4-$Q$1))),"")))</f>
        <v/>
      </c>
      <c r="G1661" s="12">
        <f>IF(A1661="","",IF(L1661-$Q$1&lt;1,"",IF(ISNUMBER(INDEX($M$5:$M$2004,(ROW()-4-$Q$1))),INDEX($M$5:$M$2004,(ROW()-4-$Q$1)),"")))</f>
        <v/>
      </c>
      <c r="H1661" s="11">
        <f>IF(AND(ISNUMBER(C1661),ISNUMBER(D1661),ISNUMBER(E1661),ISNUMBER(F1661),ISNUMBER(G1661)),ABS(D1661-C1661),"")</f>
        <v/>
      </c>
      <c r="I1661" s="11">
        <f>IF(ISNUMBER(H1661),ABS(E1661-C1661),"")</f>
        <v/>
      </c>
      <c r="J1661" s="12">
        <f>IF(ISNUMBER(H1661),ABS(F1661-C1661),"")</f>
        <v/>
      </c>
      <c r="K1661" s="12">
        <f>IF(ISNUMBER(H1661),ABS(G1661-C1661),"")</f>
        <v/>
      </c>
      <c r="L1661" s="11">
        <f>IF(A1661="","",IF(A1661=A1660,L1660+1,1))</f>
        <v/>
      </c>
      <c r="M1661" s="12">
        <f>IF(A1661="","",IF(L1661=1,IF(ISNUMBER(C1661),C1661,""),IF(ISNUMBER(C1661),IF(ISNUMBER(M1660),$Q$2*C1661+(1-$Q$2)*M1660,C1661),M1660)))</f>
        <v/>
      </c>
      <c r="N1661" s="11">
        <f>IF(A1661="","",IF(L1661=1,N1660+1,N1660))</f>
        <v/>
      </c>
    </row>
    <row r="1662">
      <c r="A1662" s="10" t="n"/>
      <c r="B1662" s="10" t="n"/>
      <c r="C1662" s="10" t="n"/>
      <c r="D1662" s="10" t="n"/>
      <c r="E1662" s="11">
        <f>IF(A1662="","",IF(L1662-$Q$1&lt;1,"",IF(ISNUMBER(INDEX($C$5:$C$2004,(ROW()-4-$Q$1))),INDEX($C$5:$C$2004,(ROW()-4-$Q$1)),"")))</f>
        <v/>
      </c>
      <c r="F1662" s="12">
        <f>IF(A1662="","",IF(L1662-$Q$1-3&lt;1,"",IF(COUNT(INDEX($C$5:$C$2004,(ROW()-4-$Q$1)-3):INDEX($C$5:$C$2004,(ROW()-4-$Q$1)))=4,AVERAGE(INDEX($C$5:$C$2004,(ROW()-4-$Q$1)-3):INDEX($C$5:$C$2004,(ROW()-4-$Q$1))),"")))</f>
        <v/>
      </c>
      <c r="G1662" s="12">
        <f>IF(A1662="","",IF(L1662-$Q$1&lt;1,"",IF(ISNUMBER(INDEX($M$5:$M$2004,(ROW()-4-$Q$1))),INDEX($M$5:$M$2004,(ROW()-4-$Q$1)),"")))</f>
        <v/>
      </c>
      <c r="H1662" s="11">
        <f>IF(AND(ISNUMBER(C1662),ISNUMBER(D1662),ISNUMBER(E1662),ISNUMBER(F1662),ISNUMBER(G1662)),ABS(D1662-C1662),"")</f>
        <v/>
      </c>
      <c r="I1662" s="11">
        <f>IF(ISNUMBER(H1662),ABS(E1662-C1662),"")</f>
        <v/>
      </c>
      <c r="J1662" s="12">
        <f>IF(ISNUMBER(H1662),ABS(F1662-C1662),"")</f>
        <v/>
      </c>
      <c r="K1662" s="12">
        <f>IF(ISNUMBER(H1662),ABS(G1662-C1662),"")</f>
        <v/>
      </c>
      <c r="L1662" s="11">
        <f>IF(A1662="","",IF(A1662=A1661,L1661+1,1))</f>
        <v/>
      </c>
      <c r="M1662" s="12">
        <f>IF(A1662="","",IF(L1662=1,IF(ISNUMBER(C1662),C1662,""),IF(ISNUMBER(C1662),IF(ISNUMBER(M1661),$Q$2*C1662+(1-$Q$2)*M1661,C1662),M1661)))</f>
        <v/>
      </c>
      <c r="N1662" s="11">
        <f>IF(A1662="","",IF(L1662=1,N1661+1,N1661))</f>
        <v/>
      </c>
    </row>
    <row r="1663">
      <c r="A1663" s="10" t="n"/>
      <c r="B1663" s="10" t="n"/>
      <c r="C1663" s="10" t="n"/>
      <c r="D1663" s="10" t="n"/>
      <c r="E1663" s="11">
        <f>IF(A1663="","",IF(L1663-$Q$1&lt;1,"",IF(ISNUMBER(INDEX($C$5:$C$2004,(ROW()-4-$Q$1))),INDEX($C$5:$C$2004,(ROW()-4-$Q$1)),"")))</f>
        <v/>
      </c>
      <c r="F1663" s="12">
        <f>IF(A1663="","",IF(L1663-$Q$1-3&lt;1,"",IF(COUNT(INDEX($C$5:$C$2004,(ROW()-4-$Q$1)-3):INDEX($C$5:$C$2004,(ROW()-4-$Q$1)))=4,AVERAGE(INDEX($C$5:$C$2004,(ROW()-4-$Q$1)-3):INDEX($C$5:$C$2004,(ROW()-4-$Q$1))),"")))</f>
        <v/>
      </c>
      <c r="G1663" s="12">
        <f>IF(A1663="","",IF(L1663-$Q$1&lt;1,"",IF(ISNUMBER(INDEX($M$5:$M$2004,(ROW()-4-$Q$1))),INDEX($M$5:$M$2004,(ROW()-4-$Q$1)),"")))</f>
        <v/>
      </c>
      <c r="H1663" s="11">
        <f>IF(AND(ISNUMBER(C1663),ISNUMBER(D1663),ISNUMBER(E1663),ISNUMBER(F1663),ISNUMBER(G1663)),ABS(D1663-C1663),"")</f>
        <v/>
      </c>
      <c r="I1663" s="11">
        <f>IF(ISNUMBER(H1663),ABS(E1663-C1663),"")</f>
        <v/>
      </c>
      <c r="J1663" s="12">
        <f>IF(ISNUMBER(H1663),ABS(F1663-C1663),"")</f>
        <v/>
      </c>
      <c r="K1663" s="12">
        <f>IF(ISNUMBER(H1663),ABS(G1663-C1663),"")</f>
        <v/>
      </c>
      <c r="L1663" s="11">
        <f>IF(A1663="","",IF(A1663=A1662,L1662+1,1))</f>
        <v/>
      </c>
      <c r="M1663" s="12">
        <f>IF(A1663="","",IF(L1663=1,IF(ISNUMBER(C1663),C1663,""),IF(ISNUMBER(C1663),IF(ISNUMBER(M1662),$Q$2*C1663+(1-$Q$2)*M1662,C1663),M1662)))</f>
        <v/>
      </c>
      <c r="N1663" s="11">
        <f>IF(A1663="","",IF(L1663=1,N1662+1,N1662))</f>
        <v/>
      </c>
    </row>
    <row r="1664">
      <c r="A1664" s="10" t="n"/>
      <c r="B1664" s="10" t="n"/>
      <c r="C1664" s="10" t="n"/>
      <c r="D1664" s="10" t="n"/>
      <c r="E1664" s="11">
        <f>IF(A1664="","",IF(L1664-$Q$1&lt;1,"",IF(ISNUMBER(INDEX($C$5:$C$2004,(ROW()-4-$Q$1))),INDEX($C$5:$C$2004,(ROW()-4-$Q$1)),"")))</f>
        <v/>
      </c>
      <c r="F1664" s="12">
        <f>IF(A1664="","",IF(L1664-$Q$1-3&lt;1,"",IF(COUNT(INDEX($C$5:$C$2004,(ROW()-4-$Q$1)-3):INDEX($C$5:$C$2004,(ROW()-4-$Q$1)))=4,AVERAGE(INDEX($C$5:$C$2004,(ROW()-4-$Q$1)-3):INDEX($C$5:$C$2004,(ROW()-4-$Q$1))),"")))</f>
        <v/>
      </c>
      <c r="G1664" s="12">
        <f>IF(A1664="","",IF(L1664-$Q$1&lt;1,"",IF(ISNUMBER(INDEX($M$5:$M$2004,(ROW()-4-$Q$1))),INDEX($M$5:$M$2004,(ROW()-4-$Q$1)),"")))</f>
        <v/>
      </c>
      <c r="H1664" s="11">
        <f>IF(AND(ISNUMBER(C1664),ISNUMBER(D1664),ISNUMBER(E1664),ISNUMBER(F1664),ISNUMBER(G1664)),ABS(D1664-C1664),"")</f>
        <v/>
      </c>
      <c r="I1664" s="11">
        <f>IF(ISNUMBER(H1664),ABS(E1664-C1664),"")</f>
        <v/>
      </c>
      <c r="J1664" s="12">
        <f>IF(ISNUMBER(H1664),ABS(F1664-C1664),"")</f>
        <v/>
      </c>
      <c r="K1664" s="12">
        <f>IF(ISNUMBER(H1664),ABS(G1664-C1664),"")</f>
        <v/>
      </c>
      <c r="L1664" s="11">
        <f>IF(A1664="","",IF(A1664=A1663,L1663+1,1))</f>
        <v/>
      </c>
      <c r="M1664" s="12">
        <f>IF(A1664="","",IF(L1664=1,IF(ISNUMBER(C1664),C1664,""),IF(ISNUMBER(C1664),IF(ISNUMBER(M1663),$Q$2*C1664+(1-$Q$2)*M1663,C1664),M1663)))</f>
        <v/>
      </c>
      <c r="N1664" s="11">
        <f>IF(A1664="","",IF(L1664=1,N1663+1,N1663))</f>
        <v/>
      </c>
    </row>
    <row r="1665">
      <c r="A1665" s="10" t="n"/>
      <c r="B1665" s="10" t="n"/>
      <c r="C1665" s="10" t="n"/>
      <c r="D1665" s="10" t="n"/>
      <c r="E1665" s="11">
        <f>IF(A1665="","",IF(L1665-$Q$1&lt;1,"",IF(ISNUMBER(INDEX($C$5:$C$2004,(ROW()-4-$Q$1))),INDEX($C$5:$C$2004,(ROW()-4-$Q$1)),"")))</f>
        <v/>
      </c>
      <c r="F1665" s="12">
        <f>IF(A1665="","",IF(L1665-$Q$1-3&lt;1,"",IF(COUNT(INDEX($C$5:$C$2004,(ROW()-4-$Q$1)-3):INDEX($C$5:$C$2004,(ROW()-4-$Q$1)))=4,AVERAGE(INDEX($C$5:$C$2004,(ROW()-4-$Q$1)-3):INDEX($C$5:$C$2004,(ROW()-4-$Q$1))),"")))</f>
        <v/>
      </c>
      <c r="G1665" s="12">
        <f>IF(A1665="","",IF(L1665-$Q$1&lt;1,"",IF(ISNUMBER(INDEX($M$5:$M$2004,(ROW()-4-$Q$1))),INDEX($M$5:$M$2004,(ROW()-4-$Q$1)),"")))</f>
        <v/>
      </c>
      <c r="H1665" s="11">
        <f>IF(AND(ISNUMBER(C1665),ISNUMBER(D1665),ISNUMBER(E1665),ISNUMBER(F1665),ISNUMBER(G1665)),ABS(D1665-C1665),"")</f>
        <v/>
      </c>
      <c r="I1665" s="11">
        <f>IF(ISNUMBER(H1665),ABS(E1665-C1665),"")</f>
        <v/>
      </c>
      <c r="J1665" s="12">
        <f>IF(ISNUMBER(H1665),ABS(F1665-C1665),"")</f>
        <v/>
      </c>
      <c r="K1665" s="12">
        <f>IF(ISNUMBER(H1665),ABS(G1665-C1665),"")</f>
        <v/>
      </c>
      <c r="L1665" s="11">
        <f>IF(A1665="","",IF(A1665=A1664,L1664+1,1))</f>
        <v/>
      </c>
      <c r="M1665" s="12">
        <f>IF(A1665="","",IF(L1665=1,IF(ISNUMBER(C1665),C1665,""),IF(ISNUMBER(C1665),IF(ISNUMBER(M1664),$Q$2*C1665+(1-$Q$2)*M1664,C1665),M1664)))</f>
        <v/>
      </c>
      <c r="N1665" s="11">
        <f>IF(A1665="","",IF(L1665=1,N1664+1,N1664))</f>
        <v/>
      </c>
    </row>
    <row r="1666">
      <c r="A1666" s="10" t="n"/>
      <c r="B1666" s="10" t="n"/>
      <c r="C1666" s="10" t="n"/>
      <c r="D1666" s="10" t="n"/>
      <c r="E1666" s="11">
        <f>IF(A1666="","",IF(L1666-$Q$1&lt;1,"",IF(ISNUMBER(INDEX($C$5:$C$2004,(ROW()-4-$Q$1))),INDEX($C$5:$C$2004,(ROW()-4-$Q$1)),"")))</f>
        <v/>
      </c>
      <c r="F1666" s="12">
        <f>IF(A1666="","",IF(L1666-$Q$1-3&lt;1,"",IF(COUNT(INDEX($C$5:$C$2004,(ROW()-4-$Q$1)-3):INDEX($C$5:$C$2004,(ROW()-4-$Q$1)))=4,AVERAGE(INDEX($C$5:$C$2004,(ROW()-4-$Q$1)-3):INDEX($C$5:$C$2004,(ROW()-4-$Q$1))),"")))</f>
        <v/>
      </c>
      <c r="G1666" s="12">
        <f>IF(A1666="","",IF(L1666-$Q$1&lt;1,"",IF(ISNUMBER(INDEX($M$5:$M$2004,(ROW()-4-$Q$1))),INDEX($M$5:$M$2004,(ROW()-4-$Q$1)),"")))</f>
        <v/>
      </c>
      <c r="H1666" s="11">
        <f>IF(AND(ISNUMBER(C1666),ISNUMBER(D1666),ISNUMBER(E1666),ISNUMBER(F1666),ISNUMBER(G1666)),ABS(D1666-C1666),"")</f>
        <v/>
      </c>
      <c r="I1666" s="11">
        <f>IF(ISNUMBER(H1666),ABS(E1666-C1666),"")</f>
        <v/>
      </c>
      <c r="J1666" s="12">
        <f>IF(ISNUMBER(H1666),ABS(F1666-C1666),"")</f>
        <v/>
      </c>
      <c r="K1666" s="12">
        <f>IF(ISNUMBER(H1666),ABS(G1666-C1666),"")</f>
        <v/>
      </c>
      <c r="L1666" s="11">
        <f>IF(A1666="","",IF(A1666=A1665,L1665+1,1))</f>
        <v/>
      </c>
      <c r="M1666" s="12">
        <f>IF(A1666="","",IF(L1666=1,IF(ISNUMBER(C1666),C1666,""),IF(ISNUMBER(C1666),IF(ISNUMBER(M1665),$Q$2*C1666+(1-$Q$2)*M1665,C1666),M1665)))</f>
        <v/>
      </c>
      <c r="N1666" s="11">
        <f>IF(A1666="","",IF(L1666=1,N1665+1,N1665))</f>
        <v/>
      </c>
    </row>
    <row r="1667">
      <c r="A1667" s="10" t="n"/>
      <c r="B1667" s="10" t="n"/>
      <c r="C1667" s="10" t="n"/>
      <c r="D1667" s="10" t="n"/>
      <c r="E1667" s="11">
        <f>IF(A1667="","",IF(L1667-$Q$1&lt;1,"",IF(ISNUMBER(INDEX($C$5:$C$2004,(ROW()-4-$Q$1))),INDEX($C$5:$C$2004,(ROW()-4-$Q$1)),"")))</f>
        <v/>
      </c>
      <c r="F1667" s="12">
        <f>IF(A1667="","",IF(L1667-$Q$1-3&lt;1,"",IF(COUNT(INDEX($C$5:$C$2004,(ROW()-4-$Q$1)-3):INDEX($C$5:$C$2004,(ROW()-4-$Q$1)))=4,AVERAGE(INDEX($C$5:$C$2004,(ROW()-4-$Q$1)-3):INDEX($C$5:$C$2004,(ROW()-4-$Q$1))),"")))</f>
        <v/>
      </c>
      <c r="G1667" s="12">
        <f>IF(A1667="","",IF(L1667-$Q$1&lt;1,"",IF(ISNUMBER(INDEX($M$5:$M$2004,(ROW()-4-$Q$1))),INDEX($M$5:$M$2004,(ROW()-4-$Q$1)),"")))</f>
        <v/>
      </c>
      <c r="H1667" s="11">
        <f>IF(AND(ISNUMBER(C1667),ISNUMBER(D1667),ISNUMBER(E1667),ISNUMBER(F1667),ISNUMBER(G1667)),ABS(D1667-C1667),"")</f>
        <v/>
      </c>
      <c r="I1667" s="11">
        <f>IF(ISNUMBER(H1667),ABS(E1667-C1667),"")</f>
        <v/>
      </c>
      <c r="J1667" s="12">
        <f>IF(ISNUMBER(H1667),ABS(F1667-C1667),"")</f>
        <v/>
      </c>
      <c r="K1667" s="12">
        <f>IF(ISNUMBER(H1667),ABS(G1667-C1667),"")</f>
        <v/>
      </c>
      <c r="L1667" s="11">
        <f>IF(A1667="","",IF(A1667=A1666,L1666+1,1))</f>
        <v/>
      </c>
      <c r="M1667" s="12">
        <f>IF(A1667="","",IF(L1667=1,IF(ISNUMBER(C1667),C1667,""),IF(ISNUMBER(C1667),IF(ISNUMBER(M1666),$Q$2*C1667+(1-$Q$2)*M1666,C1667),M1666)))</f>
        <v/>
      </c>
      <c r="N1667" s="11">
        <f>IF(A1667="","",IF(L1667=1,N1666+1,N1666))</f>
        <v/>
      </c>
    </row>
    <row r="1668">
      <c r="A1668" s="10" t="n"/>
      <c r="B1668" s="10" t="n"/>
      <c r="C1668" s="10" t="n"/>
      <c r="D1668" s="10" t="n"/>
      <c r="E1668" s="11">
        <f>IF(A1668="","",IF(L1668-$Q$1&lt;1,"",IF(ISNUMBER(INDEX($C$5:$C$2004,(ROW()-4-$Q$1))),INDEX($C$5:$C$2004,(ROW()-4-$Q$1)),"")))</f>
        <v/>
      </c>
      <c r="F1668" s="12">
        <f>IF(A1668="","",IF(L1668-$Q$1-3&lt;1,"",IF(COUNT(INDEX($C$5:$C$2004,(ROW()-4-$Q$1)-3):INDEX($C$5:$C$2004,(ROW()-4-$Q$1)))=4,AVERAGE(INDEX($C$5:$C$2004,(ROW()-4-$Q$1)-3):INDEX($C$5:$C$2004,(ROW()-4-$Q$1))),"")))</f>
        <v/>
      </c>
      <c r="G1668" s="12">
        <f>IF(A1668="","",IF(L1668-$Q$1&lt;1,"",IF(ISNUMBER(INDEX($M$5:$M$2004,(ROW()-4-$Q$1))),INDEX($M$5:$M$2004,(ROW()-4-$Q$1)),"")))</f>
        <v/>
      </c>
      <c r="H1668" s="11">
        <f>IF(AND(ISNUMBER(C1668),ISNUMBER(D1668),ISNUMBER(E1668),ISNUMBER(F1668),ISNUMBER(G1668)),ABS(D1668-C1668),"")</f>
        <v/>
      </c>
      <c r="I1668" s="11">
        <f>IF(ISNUMBER(H1668),ABS(E1668-C1668),"")</f>
        <v/>
      </c>
      <c r="J1668" s="12">
        <f>IF(ISNUMBER(H1668),ABS(F1668-C1668),"")</f>
        <v/>
      </c>
      <c r="K1668" s="12">
        <f>IF(ISNUMBER(H1668),ABS(G1668-C1668),"")</f>
        <v/>
      </c>
      <c r="L1668" s="11">
        <f>IF(A1668="","",IF(A1668=A1667,L1667+1,1))</f>
        <v/>
      </c>
      <c r="M1668" s="12">
        <f>IF(A1668="","",IF(L1668=1,IF(ISNUMBER(C1668),C1668,""),IF(ISNUMBER(C1668),IF(ISNUMBER(M1667),$Q$2*C1668+(1-$Q$2)*M1667,C1668),M1667)))</f>
        <v/>
      </c>
      <c r="N1668" s="11">
        <f>IF(A1668="","",IF(L1668=1,N1667+1,N1667))</f>
        <v/>
      </c>
    </row>
    <row r="1669">
      <c r="A1669" s="10" t="n"/>
      <c r="B1669" s="10" t="n"/>
      <c r="C1669" s="10" t="n"/>
      <c r="D1669" s="10" t="n"/>
      <c r="E1669" s="11">
        <f>IF(A1669="","",IF(L1669-$Q$1&lt;1,"",IF(ISNUMBER(INDEX($C$5:$C$2004,(ROW()-4-$Q$1))),INDEX($C$5:$C$2004,(ROW()-4-$Q$1)),"")))</f>
        <v/>
      </c>
      <c r="F1669" s="12">
        <f>IF(A1669="","",IF(L1669-$Q$1-3&lt;1,"",IF(COUNT(INDEX($C$5:$C$2004,(ROW()-4-$Q$1)-3):INDEX($C$5:$C$2004,(ROW()-4-$Q$1)))=4,AVERAGE(INDEX($C$5:$C$2004,(ROW()-4-$Q$1)-3):INDEX($C$5:$C$2004,(ROW()-4-$Q$1))),"")))</f>
        <v/>
      </c>
      <c r="G1669" s="12">
        <f>IF(A1669="","",IF(L1669-$Q$1&lt;1,"",IF(ISNUMBER(INDEX($M$5:$M$2004,(ROW()-4-$Q$1))),INDEX($M$5:$M$2004,(ROW()-4-$Q$1)),"")))</f>
        <v/>
      </c>
      <c r="H1669" s="11">
        <f>IF(AND(ISNUMBER(C1669),ISNUMBER(D1669),ISNUMBER(E1669),ISNUMBER(F1669),ISNUMBER(G1669)),ABS(D1669-C1669),"")</f>
        <v/>
      </c>
      <c r="I1669" s="11">
        <f>IF(ISNUMBER(H1669),ABS(E1669-C1669),"")</f>
        <v/>
      </c>
      <c r="J1669" s="12">
        <f>IF(ISNUMBER(H1669),ABS(F1669-C1669),"")</f>
        <v/>
      </c>
      <c r="K1669" s="12">
        <f>IF(ISNUMBER(H1669),ABS(G1669-C1669),"")</f>
        <v/>
      </c>
      <c r="L1669" s="11">
        <f>IF(A1669="","",IF(A1669=A1668,L1668+1,1))</f>
        <v/>
      </c>
      <c r="M1669" s="12">
        <f>IF(A1669="","",IF(L1669=1,IF(ISNUMBER(C1669),C1669,""),IF(ISNUMBER(C1669),IF(ISNUMBER(M1668),$Q$2*C1669+(1-$Q$2)*M1668,C1669),M1668)))</f>
        <v/>
      </c>
      <c r="N1669" s="11">
        <f>IF(A1669="","",IF(L1669=1,N1668+1,N1668))</f>
        <v/>
      </c>
    </row>
    <row r="1670">
      <c r="A1670" s="10" t="n"/>
      <c r="B1670" s="10" t="n"/>
      <c r="C1670" s="10" t="n"/>
      <c r="D1670" s="10" t="n"/>
      <c r="E1670" s="11">
        <f>IF(A1670="","",IF(L1670-$Q$1&lt;1,"",IF(ISNUMBER(INDEX($C$5:$C$2004,(ROW()-4-$Q$1))),INDEX($C$5:$C$2004,(ROW()-4-$Q$1)),"")))</f>
        <v/>
      </c>
      <c r="F1670" s="12">
        <f>IF(A1670="","",IF(L1670-$Q$1-3&lt;1,"",IF(COUNT(INDEX($C$5:$C$2004,(ROW()-4-$Q$1)-3):INDEX($C$5:$C$2004,(ROW()-4-$Q$1)))=4,AVERAGE(INDEX($C$5:$C$2004,(ROW()-4-$Q$1)-3):INDEX($C$5:$C$2004,(ROW()-4-$Q$1))),"")))</f>
        <v/>
      </c>
      <c r="G1670" s="12">
        <f>IF(A1670="","",IF(L1670-$Q$1&lt;1,"",IF(ISNUMBER(INDEX($M$5:$M$2004,(ROW()-4-$Q$1))),INDEX($M$5:$M$2004,(ROW()-4-$Q$1)),"")))</f>
        <v/>
      </c>
      <c r="H1670" s="11">
        <f>IF(AND(ISNUMBER(C1670),ISNUMBER(D1670),ISNUMBER(E1670),ISNUMBER(F1670),ISNUMBER(G1670)),ABS(D1670-C1670),"")</f>
        <v/>
      </c>
      <c r="I1670" s="11">
        <f>IF(ISNUMBER(H1670),ABS(E1670-C1670),"")</f>
        <v/>
      </c>
      <c r="J1670" s="12">
        <f>IF(ISNUMBER(H1670),ABS(F1670-C1670),"")</f>
        <v/>
      </c>
      <c r="K1670" s="12">
        <f>IF(ISNUMBER(H1670),ABS(G1670-C1670),"")</f>
        <v/>
      </c>
      <c r="L1670" s="11">
        <f>IF(A1670="","",IF(A1670=A1669,L1669+1,1))</f>
        <v/>
      </c>
      <c r="M1670" s="12">
        <f>IF(A1670="","",IF(L1670=1,IF(ISNUMBER(C1670),C1670,""),IF(ISNUMBER(C1670),IF(ISNUMBER(M1669),$Q$2*C1670+(1-$Q$2)*M1669,C1670),M1669)))</f>
        <v/>
      </c>
      <c r="N1670" s="11">
        <f>IF(A1670="","",IF(L1670=1,N1669+1,N1669))</f>
        <v/>
      </c>
    </row>
    <row r="1671">
      <c r="A1671" s="10" t="n"/>
      <c r="B1671" s="10" t="n"/>
      <c r="C1671" s="10" t="n"/>
      <c r="D1671" s="10" t="n"/>
      <c r="E1671" s="11">
        <f>IF(A1671="","",IF(L1671-$Q$1&lt;1,"",IF(ISNUMBER(INDEX($C$5:$C$2004,(ROW()-4-$Q$1))),INDEX($C$5:$C$2004,(ROW()-4-$Q$1)),"")))</f>
        <v/>
      </c>
      <c r="F1671" s="12">
        <f>IF(A1671="","",IF(L1671-$Q$1-3&lt;1,"",IF(COUNT(INDEX($C$5:$C$2004,(ROW()-4-$Q$1)-3):INDEX($C$5:$C$2004,(ROW()-4-$Q$1)))=4,AVERAGE(INDEX($C$5:$C$2004,(ROW()-4-$Q$1)-3):INDEX($C$5:$C$2004,(ROW()-4-$Q$1))),"")))</f>
        <v/>
      </c>
      <c r="G1671" s="12">
        <f>IF(A1671="","",IF(L1671-$Q$1&lt;1,"",IF(ISNUMBER(INDEX($M$5:$M$2004,(ROW()-4-$Q$1))),INDEX($M$5:$M$2004,(ROW()-4-$Q$1)),"")))</f>
        <v/>
      </c>
      <c r="H1671" s="11">
        <f>IF(AND(ISNUMBER(C1671),ISNUMBER(D1671),ISNUMBER(E1671),ISNUMBER(F1671),ISNUMBER(G1671)),ABS(D1671-C1671),"")</f>
        <v/>
      </c>
      <c r="I1671" s="11">
        <f>IF(ISNUMBER(H1671),ABS(E1671-C1671),"")</f>
        <v/>
      </c>
      <c r="J1671" s="12">
        <f>IF(ISNUMBER(H1671),ABS(F1671-C1671),"")</f>
        <v/>
      </c>
      <c r="K1671" s="12">
        <f>IF(ISNUMBER(H1671),ABS(G1671-C1671),"")</f>
        <v/>
      </c>
      <c r="L1671" s="11">
        <f>IF(A1671="","",IF(A1671=A1670,L1670+1,1))</f>
        <v/>
      </c>
      <c r="M1671" s="12">
        <f>IF(A1671="","",IF(L1671=1,IF(ISNUMBER(C1671),C1671,""),IF(ISNUMBER(C1671),IF(ISNUMBER(M1670),$Q$2*C1671+(1-$Q$2)*M1670,C1671),M1670)))</f>
        <v/>
      </c>
      <c r="N1671" s="11">
        <f>IF(A1671="","",IF(L1671=1,N1670+1,N1670))</f>
        <v/>
      </c>
    </row>
    <row r="1672">
      <c r="A1672" s="10" t="n"/>
      <c r="B1672" s="10" t="n"/>
      <c r="C1672" s="10" t="n"/>
      <c r="D1672" s="10" t="n"/>
      <c r="E1672" s="11">
        <f>IF(A1672="","",IF(L1672-$Q$1&lt;1,"",IF(ISNUMBER(INDEX($C$5:$C$2004,(ROW()-4-$Q$1))),INDEX($C$5:$C$2004,(ROW()-4-$Q$1)),"")))</f>
        <v/>
      </c>
      <c r="F1672" s="12">
        <f>IF(A1672="","",IF(L1672-$Q$1-3&lt;1,"",IF(COUNT(INDEX($C$5:$C$2004,(ROW()-4-$Q$1)-3):INDEX($C$5:$C$2004,(ROW()-4-$Q$1)))=4,AVERAGE(INDEX($C$5:$C$2004,(ROW()-4-$Q$1)-3):INDEX($C$5:$C$2004,(ROW()-4-$Q$1))),"")))</f>
        <v/>
      </c>
      <c r="G1672" s="12">
        <f>IF(A1672="","",IF(L1672-$Q$1&lt;1,"",IF(ISNUMBER(INDEX($M$5:$M$2004,(ROW()-4-$Q$1))),INDEX($M$5:$M$2004,(ROW()-4-$Q$1)),"")))</f>
        <v/>
      </c>
      <c r="H1672" s="11">
        <f>IF(AND(ISNUMBER(C1672),ISNUMBER(D1672),ISNUMBER(E1672),ISNUMBER(F1672),ISNUMBER(G1672)),ABS(D1672-C1672),"")</f>
        <v/>
      </c>
      <c r="I1672" s="11">
        <f>IF(ISNUMBER(H1672),ABS(E1672-C1672),"")</f>
        <v/>
      </c>
      <c r="J1672" s="12">
        <f>IF(ISNUMBER(H1672),ABS(F1672-C1672),"")</f>
        <v/>
      </c>
      <c r="K1672" s="12">
        <f>IF(ISNUMBER(H1672),ABS(G1672-C1672),"")</f>
        <v/>
      </c>
      <c r="L1672" s="11">
        <f>IF(A1672="","",IF(A1672=A1671,L1671+1,1))</f>
        <v/>
      </c>
      <c r="M1672" s="12">
        <f>IF(A1672="","",IF(L1672=1,IF(ISNUMBER(C1672),C1672,""),IF(ISNUMBER(C1672),IF(ISNUMBER(M1671),$Q$2*C1672+(1-$Q$2)*M1671,C1672),M1671)))</f>
        <v/>
      </c>
      <c r="N1672" s="11">
        <f>IF(A1672="","",IF(L1672=1,N1671+1,N1671))</f>
        <v/>
      </c>
    </row>
    <row r="1673">
      <c r="A1673" s="10" t="n"/>
      <c r="B1673" s="10" t="n"/>
      <c r="C1673" s="10" t="n"/>
      <c r="D1673" s="10" t="n"/>
      <c r="E1673" s="11">
        <f>IF(A1673="","",IF(L1673-$Q$1&lt;1,"",IF(ISNUMBER(INDEX($C$5:$C$2004,(ROW()-4-$Q$1))),INDEX($C$5:$C$2004,(ROW()-4-$Q$1)),"")))</f>
        <v/>
      </c>
      <c r="F1673" s="12">
        <f>IF(A1673="","",IF(L1673-$Q$1-3&lt;1,"",IF(COUNT(INDEX($C$5:$C$2004,(ROW()-4-$Q$1)-3):INDEX($C$5:$C$2004,(ROW()-4-$Q$1)))=4,AVERAGE(INDEX($C$5:$C$2004,(ROW()-4-$Q$1)-3):INDEX($C$5:$C$2004,(ROW()-4-$Q$1))),"")))</f>
        <v/>
      </c>
      <c r="G1673" s="12">
        <f>IF(A1673="","",IF(L1673-$Q$1&lt;1,"",IF(ISNUMBER(INDEX($M$5:$M$2004,(ROW()-4-$Q$1))),INDEX($M$5:$M$2004,(ROW()-4-$Q$1)),"")))</f>
        <v/>
      </c>
      <c r="H1673" s="11">
        <f>IF(AND(ISNUMBER(C1673),ISNUMBER(D1673),ISNUMBER(E1673),ISNUMBER(F1673),ISNUMBER(G1673)),ABS(D1673-C1673),"")</f>
        <v/>
      </c>
      <c r="I1673" s="11">
        <f>IF(ISNUMBER(H1673),ABS(E1673-C1673),"")</f>
        <v/>
      </c>
      <c r="J1673" s="12">
        <f>IF(ISNUMBER(H1673),ABS(F1673-C1673),"")</f>
        <v/>
      </c>
      <c r="K1673" s="12">
        <f>IF(ISNUMBER(H1673),ABS(G1673-C1673),"")</f>
        <v/>
      </c>
      <c r="L1673" s="11">
        <f>IF(A1673="","",IF(A1673=A1672,L1672+1,1))</f>
        <v/>
      </c>
      <c r="M1673" s="12">
        <f>IF(A1673="","",IF(L1673=1,IF(ISNUMBER(C1673),C1673,""),IF(ISNUMBER(C1673),IF(ISNUMBER(M1672),$Q$2*C1673+(1-$Q$2)*M1672,C1673),M1672)))</f>
        <v/>
      </c>
      <c r="N1673" s="11">
        <f>IF(A1673="","",IF(L1673=1,N1672+1,N1672))</f>
        <v/>
      </c>
    </row>
    <row r="1674">
      <c r="A1674" s="10" t="n"/>
      <c r="B1674" s="10" t="n"/>
      <c r="C1674" s="10" t="n"/>
      <c r="D1674" s="10" t="n"/>
      <c r="E1674" s="11">
        <f>IF(A1674="","",IF(L1674-$Q$1&lt;1,"",IF(ISNUMBER(INDEX($C$5:$C$2004,(ROW()-4-$Q$1))),INDEX($C$5:$C$2004,(ROW()-4-$Q$1)),"")))</f>
        <v/>
      </c>
      <c r="F1674" s="12">
        <f>IF(A1674="","",IF(L1674-$Q$1-3&lt;1,"",IF(COUNT(INDEX($C$5:$C$2004,(ROW()-4-$Q$1)-3):INDEX($C$5:$C$2004,(ROW()-4-$Q$1)))=4,AVERAGE(INDEX($C$5:$C$2004,(ROW()-4-$Q$1)-3):INDEX($C$5:$C$2004,(ROW()-4-$Q$1))),"")))</f>
        <v/>
      </c>
      <c r="G1674" s="12">
        <f>IF(A1674="","",IF(L1674-$Q$1&lt;1,"",IF(ISNUMBER(INDEX($M$5:$M$2004,(ROW()-4-$Q$1))),INDEX($M$5:$M$2004,(ROW()-4-$Q$1)),"")))</f>
        <v/>
      </c>
      <c r="H1674" s="11">
        <f>IF(AND(ISNUMBER(C1674),ISNUMBER(D1674),ISNUMBER(E1674),ISNUMBER(F1674),ISNUMBER(G1674)),ABS(D1674-C1674),"")</f>
        <v/>
      </c>
      <c r="I1674" s="11">
        <f>IF(ISNUMBER(H1674),ABS(E1674-C1674),"")</f>
        <v/>
      </c>
      <c r="J1674" s="12">
        <f>IF(ISNUMBER(H1674),ABS(F1674-C1674),"")</f>
        <v/>
      </c>
      <c r="K1674" s="12">
        <f>IF(ISNUMBER(H1674),ABS(G1674-C1674),"")</f>
        <v/>
      </c>
      <c r="L1674" s="11">
        <f>IF(A1674="","",IF(A1674=A1673,L1673+1,1))</f>
        <v/>
      </c>
      <c r="M1674" s="12">
        <f>IF(A1674="","",IF(L1674=1,IF(ISNUMBER(C1674),C1674,""),IF(ISNUMBER(C1674),IF(ISNUMBER(M1673),$Q$2*C1674+(1-$Q$2)*M1673,C1674),M1673)))</f>
        <v/>
      </c>
      <c r="N1674" s="11">
        <f>IF(A1674="","",IF(L1674=1,N1673+1,N1673))</f>
        <v/>
      </c>
    </row>
    <row r="1675">
      <c r="A1675" s="10" t="n"/>
      <c r="B1675" s="10" t="n"/>
      <c r="C1675" s="10" t="n"/>
      <c r="D1675" s="10" t="n"/>
      <c r="E1675" s="11">
        <f>IF(A1675="","",IF(L1675-$Q$1&lt;1,"",IF(ISNUMBER(INDEX($C$5:$C$2004,(ROW()-4-$Q$1))),INDEX($C$5:$C$2004,(ROW()-4-$Q$1)),"")))</f>
        <v/>
      </c>
      <c r="F1675" s="12">
        <f>IF(A1675="","",IF(L1675-$Q$1-3&lt;1,"",IF(COUNT(INDEX($C$5:$C$2004,(ROW()-4-$Q$1)-3):INDEX($C$5:$C$2004,(ROW()-4-$Q$1)))=4,AVERAGE(INDEX($C$5:$C$2004,(ROW()-4-$Q$1)-3):INDEX($C$5:$C$2004,(ROW()-4-$Q$1))),"")))</f>
        <v/>
      </c>
      <c r="G1675" s="12">
        <f>IF(A1675="","",IF(L1675-$Q$1&lt;1,"",IF(ISNUMBER(INDEX($M$5:$M$2004,(ROW()-4-$Q$1))),INDEX($M$5:$M$2004,(ROW()-4-$Q$1)),"")))</f>
        <v/>
      </c>
      <c r="H1675" s="11">
        <f>IF(AND(ISNUMBER(C1675),ISNUMBER(D1675),ISNUMBER(E1675),ISNUMBER(F1675),ISNUMBER(G1675)),ABS(D1675-C1675),"")</f>
        <v/>
      </c>
      <c r="I1675" s="11">
        <f>IF(ISNUMBER(H1675),ABS(E1675-C1675),"")</f>
        <v/>
      </c>
      <c r="J1675" s="12">
        <f>IF(ISNUMBER(H1675),ABS(F1675-C1675),"")</f>
        <v/>
      </c>
      <c r="K1675" s="12">
        <f>IF(ISNUMBER(H1675),ABS(G1675-C1675),"")</f>
        <v/>
      </c>
      <c r="L1675" s="11">
        <f>IF(A1675="","",IF(A1675=A1674,L1674+1,1))</f>
        <v/>
      </c>
      <c r="M1675" s="12">
        <f>IF(A1675="","",IF(L1675=1,IF(ISNUMBER(C1675),C1675,""),IF(ISNUMBER(C1675),IF(ISNUMBER(M1674),$Q$2*C1675+(1-$Q$2)*M1674,C1675),M1674)))</f>
        <v/>
      </c>
      <c r="N1675" s="11">
        <f>IF(A1675="","",IF(L1675=1,N1674+1,N1674))</f>
        <v/>
      </c>
    </row>
    <row r="1676">
      <c r="A1676" s="10" t="n"/>
      <c r="B1676" s="10" t="n"/>
      <c r="C1676" s="10" t="n"/>
      <c r="D1676" s="10" t="n"/>
      <c r="E1676" s="11">
        <f>IF(A1676="","",IF(L1676-$Q$1&lt;1,"",IF(ISNUMBER(INDEX($C$5:$C$2004,(ROW()-4-$Q$1))),INDEX($C$5:$C$2004,(ROW()-4-$Q$1)),"")))</f>
        <v/>
      </c>
      <c r="F1676" s="12">
        <f>IF(A1676="","",IF(L1676-$Q$1-3&lt;1,"",IF(COUNT(INDEX($C$5:$C$2004,(ROW()-4-$Q$1)-3):INDEX($C$5:$C$2004,(ROW()-4-$Q$1)))=4,AVERAGE(INDEX($C$5:$C$2004,(ROW()-4-$Q$1)-3):INDEX($C$5:$C$2004,(ROW()-4-$Q$1))),"")))</f>
        <v/>
      </c>
      <c r="G1676" s="12">
        <f>IF(A1676="","",IF(L1676-$Q$1&lt;1,"",IF(ISNUMBER(INDEX($M$5:$M$2004,(ROW()-4-$Q$1))),INDEX($M$5:$M$2004,(ROW()-4-$Q$1)),"")))</f>
        <v/>
      </c>
      <c r="H1676" s="11">
        <f>IF(AND(ISNUMBER(C1676),ISNUMBER(D1676),ISNUMBER(E1676),ISNUMBER(F1676),ISNUMBER(G1676)),ABS(D1676-C1676),"")</f>
        <v/>
      </c>
      <c r="I1676" s="11">
        <f>IF(ISNUMBER(H1676),ABS(E1676-C1676),"")</f>
        <v/>
      </c>
      <c r="J1676" s="12">
        <f>IF(ISNUMBER(H1676),ABS(F1676-C1676),"")</f>
        <v/>
      </c>
      <c r="K1676" s="12">
        <f>IF(ISNUMBER(H1676),ABS(G1676-C1676),"")</f>
        <v/>
      </c>
      <c r="L1676" s="11">
        <f>IF(A1676="","",IF(A1676=A1675,L1675+1,1))</f>
        <v/>
      </c>
      <c r="M1676" s="12">
        <f>IF(A1676="","",IF(L1676=1,IF(ISNUMBER(C1676),C1676,""),IF(ISNUMBER(C1676),IF(ISNUMBER(M1675),$Q$2*C1676+(1-$Q$2)*M1675,C1676),M1675)))</f>
        <v/>
      </c>
      <c r="N1676" s="11">
        <f>IF(A1676="","",IF(L1676=1,N1675+1,N1675))</f>
        <v/>
      </c>
    </row>
    <row r="1677">
      <c r="A1677" s="10" t="n"/>
      <c r="B1677" s="10" t="n"/>
      <c r="C1677" s="10" t="n"/>
      <c r="D1677" s="10" t="n"/>
      <c r="E1677" s="11">
        <f>IF(A1677="","",IF(L1677-$Q$1&lt;1,"",IF(ISNUMBER(INDEX($C$5:$C$2004,(ROW()-4-$Q$1))),INDEX($C$5:$C$2004,(ROW()-4-$Q$1)),"")))</f>
        <v/>
      </c>
      <c r="F1677" s="12">
        <f>IF(A1677="","",IF(L1677-$Q$1-3&lt;1,"",IF(COUNT(INDEX($C$5:$C$2004,(ROW()-4-$Q$1)-3):INDEX($C$5:$C$2004,(ROW()-4-$Q$1)))=4,AVERAGE(INDEX($C$5:$C$2004,(ROW()-4-$Q$1)-3):INDEX($C$5:$C$2004,(ROW()-4-$Q$1))),"")))</f>
        <v/>
      </c>
      <c r="G1677" s="12">
        <f>IF(A1677="","",IF(L1677-$Q$1&lt;1,"",IF(ISNUMBER(INDEX($M$5:$M$2004,(ROW()-4-$Q$1))),INDEX($M$5:$M$2004,(ROW()-4-$Q$1)),"")))</f>
        <v/>
      </c>
      <c r="H1677" s="11">
        <f>IF(AND(ISNUMBER(C1677),ISNUMBER(D1677),ISNUMBER(E1677),ISNUMBER(F1677),ISNUMBER(G1677)),ABS(D1677-C1677),"")</f>
        <v/>
      </c>
      <c r="I1677" s="11">
        <f>IF(ISNUMBER(H1677),ABS(E1677-C1677),"")</f>
        <v/>
      </c>
      <c r="J1677" s="12">
        <f>IF(ISNUMBER(H1677),ABS(F1677-C1677),"")</f>
        <v/>
      </c>
      <c r="K1677" s="12">
        <f>IF(ISNUMBER(H1677),ABS(G1677-C1677),"")</f>
        <v/>
      </c>
      <c r="L1677" s="11">
        <f>IF(A1677="","",IF(A1677=A1676,L1676+1,1))</f>
        <v/>
      </c>
      <c r="M1677" s="12">
        <f>IF(A1677="","",IF(L1677=1,IF(ISNUMBER(C1677),C1677,""),IF(ISNUMBER(C1677),IF(ISNUMBER(M1676),$Q$2*C1677+(1-$Q$2)*M1676,C1677),M1676)))</f>
        <v/>
      </c>
      <c r="N1677" s="11">
        <f>IF(A1677="","",IF(L1677=1,N1676+1,N1676))</f>
        <v/>
      </c>
    </row>
    <row r="1678">
      <c r="A1678" s="10" t="n"/>
      <c r="B1678" s="10" t="n"/>
      <c r="C1678" s="10" t="n"/>
      <c r="D1678" s="10" t="n"/>
      <c r="E1678" s="11">
        <f>IF(A1678="","",IF(L1678-$Q$1&lt;1,"",IF(ISNUMBER(INDEX($C$5:$C$2004,(ROW()-4-$Q$1))),INDEX($C$5:$C$2004,(ROW()-4-$Q$1)),"")))</f>
        <v/>
      </c>
      <c r="F1678" s="12">
        <f>IF(A1678="","",IF(L1678-$Q$1-3&lt;1,"",IF(COUNT(INDEX($C$5:$C$2004,(ROW()-4-$Q$1)-3):INDEX($C$5:$C$2004,(ROW()-4-$Q$1)))=4,AVERAGE(INDEX($C$5:$C$2004,(ROW()-4-$Q$1)-3):INDEX($C$5:$C$2004,(ROW()-4-$Q$1))),"")))</f>
        <v/>
      </c>
      <c r="G1678" s="12">
        <f>IF(A1678="","",IF(L1678-$Q$1&lt;1,"",IF(ISNUMBER(INDEX($M$5:$M$2004,(ROW()-4-$Q$1))),INDEX($M$5:$M$2004,(ROW()-4-$Q$1)),"")))</f>
        <v/>
      </c>
      <c r="H1678" s="11">
        <f>IF(AND(ISNUMBER(C1678),ISNUMBER(D1678),ISNUMBER(E1678),ISNUMBER(F1678),ISNUMBER(G1678)),ABS(D1678-C1678),"")</f>
        <v/>
      </c>
      <c r="I1678" s="11">
        <f>IF(ISNUMBER(H1678),ABS(E1678-C1678),"")</f>
        <v/>
      </c>
      <c r="J1678" s="12">
        <f>IF(ISNUMBER(H1678),ABS(F1678-C1678),"")</f>
        <v/>
      </c>
      <c r="K1678" s="12">
        <f>IF(ISNUMBER(H1678),ABS(G1678-C1678),"")</f>
        <v/>
      </c>
      <c r="L1678" s="11">
        <f>IF(A1678="","",IF(A1678=A1677,L1677+1,1))</f>
        <v/>
      </c>
      <c r="M1678" s="12">
        <f>IF(A1678="","",IF(L1678=1,IF(ISNUMBER(C1678),C1678,""),IF(ISNUMBER(C1678),IF(ISNUMBER(M1677),$Q$2*C1678+(1-$Q$2)*M1677,C1678),M1677)))</f>
        <v/>
      </c>
      <c r="N1678" s="11">
        <f>IF(A1678="","",IF(L1678=1,N1677+1,N1677))</f>
        <v/>
      </c>
    </row>
    <row r="1679">
      <c r="A1679" s="10" t="n"/>
      <c r="B1679" s="10" t="n"/>
      <c r="C1679" s="10" t="n"/>
      <c r="D1679" s="10" t="n"/>
      <c r="E1679" s="11">
        <f>IF(A1679="","",IF(L1679-$Q$1&lt;1,"",IF(ISNUMBER(INDEX($C$5:$C$2004,(ROW()-4-$Q$1))),INDEX($C$5:$C$2004,(ROW()-4-$Q$1)),"")))</f>
        <v/>
      </c>
      <c r="F1679" s="12">
        <f>IF(A1679="","",IF(L1679-$Q$1-3&lt;1,"",IF(COUNT(INDEX($C$5:$C$2004,(ROW()-4-$Q$1)-3):INDEX($C$5:$C$2004,(ROW()-4-$Q$1)))=4,AVERAGE(INDEX($C$5:$C$2004,(ROW()-4-$Q$1)-3):INDEX($C$5:$C$2004,(ROW()-4-$Q$1))),"")))</f>
        <v/>
      </c>
      <c r="G1679" s="12">
        <f>IF(A1679="","",IF(L1679-$Q$1&lt;1,"",IF(ISNUMBER(INDEX($M$5:$M$2004,(ROW()-4-$Q$1))),INDEX($M$5:$M$2004,(ROW()-4-$Q$1)),"")))</f>
        <v/>
      </c>
      <c r="H1679" s="11">
        <f>IF(AND(ISNUMBER(C1679),ISNUMBER(D1679),ISNUMBER(E1679),ISNUMBER(F1679),ISNUMBER(G1679)),ABS(D1679-C1679),"")</f>
        <v/>
      </c>
      <c r="I1679" s="11">
        <f>IF(ISNUMBER(H1679),ABS(E1679-C1679),"")</f>
        <v/>
      </c>
      <c r="J1679" s="12">
        <f>IF(ISNUMBER(H1679),ABS(F1679-C1679),"")</f>
        <v/>
      </c>
      <c r="K1679" s="12">
        <f>IF(ISNUMBER(H1679),ABS(G1679-C1679),"")</f>
        <v/>
      </c>
      <c r="L1679" s="11">
        <f>IF(A1679="","",IF(A1679=A1678,L1678+1,1))</f>
        <v/>
      </c>
      <c r="M1679" s="12">
        <f>IF(A1679="","",IF(L1679=1,IF(ISNUMBER(C1679),C1679,""),IF(ISNUMBER(C1679),IF(ISNUMBER(M1678),$Q$2*C1679+(1-$Q$2)*M1678,C1679),M1678)))</f>
        <v/>
      </c>
      <c r="N1679" s="11">
        <f>IF(A1679="","",IF(L1679=1,N1678+1,N1678))</f>
        <v/>
      </c>
    </row>
    <row r="1680">
      <c r="A1680" s="10" t="n"/>
      <c r="B1680" s="10" t="n"/>
      <c r="C1680" s="10" t="n"/>
      <c r="D1680" s="10" t="n"/>
      <c r="E1680" s="11">
        <f>IF(A1680="","",IF(L1680-$Q$1&lt;1,"",IF(ISNUMBER(INDEX($C$5:$C$2004,(ROW()-4-$Q$1))),INDEX($C$5:$C$2004,(ROW()-4-$Q$1)),"")))</f>
        <v/>
      </c>
      <c r="F1680" s="12">
        <f>IF(A1680="","",IF(L1680-$Q$1-3&lt;1,"",IF(COUNT(INDEX($C$5:$C$2004,(ROW()-4-$Q$1)-3):INDEX($C$5:$C$2004,(ROW()-4-$Q$1)))=4,AVERAGE(INDEX($C$5:$C$2004,(ROW()-4-$Q$1)-3):INDEX($C$5:$C$2004,(ROW()-4-$Q$1))),"")))</f>
        <v/>
      </c>
      <c r="G1680" s="12">
        <f>IF(A1680="","",IF(L1680-$Q$1&lt;1,"",IF(ISNUMBER(INDEX($M$5:$M$2004,(ROW()-4-$Q$1))),INDEX($M$5:$M$2004,(ROW()-4-$Q$1)),"")))</f>
        <v/>
      </c>
      <c r="H1680" s="11">
        <f>IF(AND(ISNUMBER(C1680),ISNUMBER(D1680),ISNUMBER(E1680),ISNUMBER(F1680),ISNUMBER(G1680)),ABS(D1680-C1680),"")</f>
        <v/>
      </c>
      <c r="I1680" s="11">
        <f>IF(ISNUMBER(H1680),ABS(E1680-C1680),"")</f>
        <v/>
      </c>
      <c r="J1680" s="12">
        <f>IF(ISNUMBER(H1680),ABS(F1680-C1680),"")</f>
        <v/>
      </c>
      <c r="K1680" s="12">
        <f>IF(ISNUMBER(H1680),ABS(G1680-C1680),"")</f>
        <v/>
      </c>
      <c r="L1680" s="11">
        <f>IF(A1680="","",IF(A1680=A1679,L1679+1,1))</f>
        <v/>
      </c>
      <c r="M1680" s="12">
        <f>IF(A1680="","",IF(L1680=1,IF(ISNUMBER(C1680),C1680,""),IF(ISNUMBER(C1680),IF(ISNUMBER(M1679),$Q$2*C1680+(1-$Q$2)*M1679,C1680),M1679)))</f>
        <v/>
      </c>
      <c r="N1680" s="11">
        <f>IF(A1680="","",IF(L1680=1,N1679+1,N1679))</f>
        <v/>
      </c>
    </row>
    <row r="1681">
      <c r="A1681" s="10" t="n"/>
      <c r="B1681" s="10" t="n"/>
      <c r="C1681" s="10" t="n"/>
      <c r="D1681" s="10" t="n"/>
      <c r="E1681" s="11">
        <f>IF(A1681="","",IF(L1681-$Q$1&lt;1,"",IF(ISNUMBER(INDEX($C$5:$C$2004,(ROW()-4-$Q$1))),INDEX($C$5:$C$2004,(ROW()-4-$Q$1)),"")))</f>
        <v/>
      </c>
      <c r="F1681" s="12">
        <f>IF(A1681="","",IF(L1681-$Q$1-3&lt;1,"",IF(COUNT(INDEX($C$5:$C$2004,(ROW()-4-$Q$1)-3):INDEX($C$5:$C$2004,(ROW()-4-$Q$1)))=4,AVERAGE(INDEX($C$5:$C$2004,(ROW()-4-$Q$1)-3):INDEX($C$5:$C$2004,(ROW()-4-$Q$1))),"")))</f>
        <v/>
      </c>
      <c r="G1681" s="12">
        <f>IF(A1681="","",IF(L1681-$Q$1&lt;1,"",IF(ISNUMBER(INDEX($M$5:$M$2004,(ROW()-4-$Q$1))),INDEX($M$5:$M$2004,(ROW()-4-$Q$1)),"")))</f>
        <v/>
      </c>
      <c r="H1681" s="11">
        <f>IF(AND(ISNUMBER(C1681),ISNUMBER(D1681),ISNUMBER(E1681),ISNUMBER(F1681),ISNUMBER(G1681)),ABS(D1681-C1681),"")</f>
        <v/>
      </c>
      <c r="I1681" s="11">
        <f>IF(ISNUMBER(H1681),ABS(E1681-C1681),"")</f>
        <v/>
      </c>
      <c r="J1681" s="12">
        <f>IF(ISNUMBER(H1681),ABS(F1681-C1681),"")</f>
        <v/>
      </c>
      <c r="K1681" s="12">
        <f>IF(ISNUMBER(H1681),ABS(G1681-C1681),"")</f>
        <v/>
      </c>
      <c r="L1681" s="11">
        <f>IF(A1681="","",IF(A1681=A1680,L1680+1,1))</f>
        <v/>
      </c>
      <c r="M1681" s="12">
        <f>IF(A1681="","",IF(L1681=1,IF(ISNUMBER(C1681),C1681,""),IF(ISNUMBER(C1681),IF(ISNUMBER(M1680),$Q$2*C1681+(1-$Q$2)*M1680,C1681),M1680)))</f>
        <v/>
      </c>
      <c r="N1681" s="11">
        <f>IF(A1681="","",IF(L1681=1,N1680+1,N1680))</f>
        <v/>
      </c>
    </row>
    <row r="1682">
      <c r="A1682" s="10" t="n"/>
      <c r="B1682" s="10" t="n"/>
      <c r="C1682" s="10" t="n"/>
      <c r="D1682" s="10" t="n"/>
      <c r="E1682" s="11">
        <f>IF(A1682="","",IF(L1682-$Q$1&lt;1,"",IF(ISNUMBER(INDEX($C$5:$C$2004,(ROW()-4-$Q$1))),INDEX($C$5:$C$2004,(ROW()-4-$Q$1)),"")))</f>
        <v/>
      </c>
      <c r="F1682" s="12">
        <f>IF(A1682="","",IF(L1682-$Q$1-3&lt;1,"",IF(COUNT(INDEX($C$5:$C$2004,(ROW()-4-$Q$1)-3):INDEX($C$5:$C$2004,(ROW()-4-$Q$1)))=4,AVERAGE(INDEX($C$5:$C$2004,(ROW()-4-$Q$1)-3):INDEX($C$5:$C$2004,(ROW()-4-$Q$1))),"")))</f>
        <v/>
      </c>
      <c r="G1682" s="12">
        <f>IF(A1682="","",IF(L1682-$Q$1&lt;1,"",IF(ISNUMBER(INDEX($M$5:$M$2004,(ROW()-4-$Q$1))),INDEX($M$5:$M$2004,(ROW()-4-$Q$1)),"")))</f>
        <v/>
      </c>
      <c r="H1682" s="11">
        <f>IF(AND(ISNUMBER(C1682),ISNUMBER(D1682),ISNUMBER(E1682),ISNUMBER(F1682),ISNUMBER(G1682)),ABS(D1682-C1682),"")</f>
        <v/>
      </c>
      <c r="I1682" s="11">
        <f>IF(ISNUMBER(H1682),ABS(E1682-C1682),"")</f>
        <v/>
      </c>
      <c r="J1682" s="12">
        <f>IF(ISNUMBER(H1682),ABS(F1682-C1682),"")</f>
        <v/>
      </c>
      <c r="K1682" s="12">
        <f>IF(ISNUMBER(H1682),ABS(G1682-C1682),"")</f>
        <v/>
      </c>
      <c r="L1682" s="11">
        <f>IF(A1682="","",IF(A1682=A1681,L1681+1,1))</f>
        <v/>
      </c>
      <c r="M1682" s="12">
        <f>IF(A1682="","",IF(L1682=1,IF(ISNUMBER(C1682),C1682,""),IF(ISNUMBER(C1682),IF(ISNUMBER(M1681),$Q$2*C1682+(1-$Q$2)*M1681,C1682),M1681)))</f>
        <v/>
      </c>
      <c r="N1682" s="11">
        <f>IF(A1682="","",IF(L1682=1,N1681+1,N1681))</f>
        <v/>
      </c>
    </row>
    <row r="1683">
      <c r="A1683" s="10" t="n"/>
      <c r="B1683" s="10" t="n"/>
      <c r="C1683" s="10" t="n"/>
      <c r="D1683" s="10" t="n"/>
      <c r="E1683" s="11">
        <f>IF(A1683="","",IF(L1683-$Q$1&lt;1,"",IF(ISNUMBER(INDEX($C$5:$C$2004,(ROW()-4-$Q$1))),INDEX($C$5:$C$2004,(ROW()-4-$Q$1)),"")))</f>
        <v/>
      </c>
      <c r="F1683" s="12">
        <f>IF(A1683="","",IF(L1683-$Q$1-3&lt;1,"",IF(COUNT(INDEX($C$5:$C$2004,(ROW()-4-$Q$1)-3):INDEX($C$5:$C$2004,(ROW()-4-$Q$1)))=4,AVERAGE(INDEX($C$5:$C$2004,(ROW()-4-$Q$1)-3):INDEX($C$5:$C$2004,(ROW()-4-$Q$1))),"")))</f>
        <v/>
      </c>
      <c r="G1683" s="12">
        <f>IF(A1683="","",IF(L1683-$Q$1&lt;1,"",IF(ISNUMBER(INDEX($M$5:$M$2004,(ROW()-4-$Q$1))),INDEX($M$5:$M$2004,(ROW()-4-$Q$1)),"")))</f>
        <v/>
      </c>
      <c r="H1683" s="11">
        <f>IF(AND(ISNUMBER(C1683),ISNUMBER(D1683),ISNUMBER(E1683),ISNUMBER(F1683),ISNUMBER(G1683)),ABS(D1683-C1683),"")</f>
        <v/>
      </c>
      <c r="I1683" s="11">
        <f>IF(ISNUMBER(H1683),ABS(E1683-C1683),"")</f>
        <v/>
      </c>
      <c r="J1683" s="12">
        <f>IF(ISNUMBER(H1683),ABS(F1683-C1683),"")</f>
        <v/>
      </c>
      <c r="K1683" s="12">
        <f>IF(ISNUMBER(H1683),ABS(G1683-C1683),"")</f>
        <v/>
      </c>
      <c r="L1683" s="11">
        <f>IF(A1683="","",IF(A1683=A1682,L1682+1,1))</f>
        <v/>
      </c>
      <c r="M1683" s="12">
        <f>IF(A1683="","",IF(L1683=1,IF(ISNUMBER(C1683),C1683,""),IF(ISNUMBER(C1683),IF(ISNUMBER(M1682),$Q$2*C1683+(1-$Q$2)*M1682,C1683),M1682)))</f>
        <v/>
      </c>
      <c r="N1683" s="11">
        <f>IF(A1683="","",IF(L1683=1,N1682+1,N1682))</f>
        <v/>
      </c>
    </row>
    <row r="1684">
      <c r="A1684" s="10" t="n"/>
      <c r="B1684" s="10" t="n"/>
      <c r="C1684" s="10" t="n"/>
      <c r="D1684" s="10" t="n"/>
      <c r="E1684" s="11">
        <f>IF(A1684="","",IF(L1684-$Q$1&lt;1,"",IF(ISNUMBER(INDEX($C$5:$C$2004,(ROW()-4-$Q$1))),INDEX($C$5:$C$2004,(ROW()-4-$Q$1)),"")))</f>
        <v/>
      </c>
      <c r="F1684" s="12">
        <f>IF(A1684="","",IF(L1684-$Q$1-3&lt;1,"",IF(COUNT(INDEX($C$5:$C$2004,(ROW()-4-$Q$1)-3):INDEX($C$5:$C$2004,(ROW()-4-$Q$1)))=4,AVERAGE(INDEX($C$5:$C$2004,(ROW()-4-$Q$1)-3):INDEX($C$5:$C$2004,(ROW()-4-$Q$1))),"")))</f>
        <v/>
      </c>
      <c r="G1684" s="12">
        <f>IF(A1684="","",IF(L1684-$Q$1&lt;1,"",IF(ISNUMBER(INDEX($M$5:$M$2004,(ROW()-4-$Q$1))),INDEX($M$5:$M$2004,(ROW()-4-$Q$1)),"")))</f>
        <v/>
      </c>
      <c r="H1684" s="11">
        <f>IF(AND(ISNUMBER(C1684),ISNUMBER(D1684),ISNUMBER(E1684),ISNUMBER(F1684),ISNUMBER(G1684)),ABS(D1684-C1684),"")</f>
        <v/>
      </c>
      <c r="I1684" s="11">
        <f>IF(ISNUMBER(H1684),ABS(E1684-C1684),"")</f>
        <v/>
      </c>
      <c r="J1684" s="12">
        <f>IF(ISNUMBER(H1684),ABS(F1684-C1684),"")</f>
        <v/>
      </c>
      <c r="K1684" s="12">
        <f>IF(ISNUMBER(H1684),ABS(G1684-C1684),"")</f>
        <v/>
      </c>
      <c r="L1684" s="11">
        <f>IF(A1684="","",IF(A1684=A1683,L1683+1,1))</f>
        <v/>
      </c>
      <c r="M1684" s="12">
        <f>IF(A1684="","",IF(L1684=1,IF(ISNUMBER(C1684),C1684,""),IF(ISNUMBER(C1684),IF(ISNUMBER(M1683),$Q$2*C1684+(1-$Q$2)*M1683,C1684),M1683)))</f>
        <v/>
      </c>
      <c r="N1684" s="11">
        <f>IF(A1684="","",IF(L1684=1,N1683+1,N1683))</f>
        <v/>
      </c>
    </row>
    <row r="1685">
      <c r="A1685" s="10" t="n"/>
      <c r="B1685" s="10" t="n"/>
      <c r="C1685" s="10" t="n"/>
      <c r="D1685" s="10" t="n"/>
      <c r="E1685" s="11">
        <f>IF(A1685="","",IF(L1685-$Q$1&lt;1,"",IF(ISNUMBER(INDEX($C$5:$C$2004,(ROW()-4-$Q$1))),INDEX($C$5:$C$2004,(ROW()-4-$Q$1)),"")))</f>
        <v/>
      </c>
      <c r="F1685" s="12">
        <f>IF(A1685="","",IF(L1685-$Q$1-3&lt;1,"",IF(COUNT(INDEX($C$5:$C$2004,(ROW()-4-$Q$1)-3):INDEX($C$5:$C$2004,(ROW()-4-$Q$1)))=4,AVERAGE(INDEX($C$5:$C$2004,(ROW()-4-$Q$1)-3):INDEX($C$5:$C$2004,(ROW()-4-$Q$1))),"")))</f>
        <v/>
      </c>
      <c r="G1685" s="12">
        <f>IF(A1685="","",IF(L1685-$Q$1&lt;1,"",IF(ISNUMBER(INDEX($M$5:$M$2004,(ROW()-4-$Q$1))),INDEX($M$5:$M$2004,(ROW()-4-$Q$1)),"")))</f>
        <v/>
      </c>
      <c r="H1685" s="11">
        <f>IF(AND(ISNUMBER(C1685),ISNUMBER(D1685),ISNUMBER(E1685),ISNUMBER(F1685),ISNUMBER(G1685)),ABS(D1685-C1685),"")</f>
        <v/>
      </c>
      <c r="I1685" s="11">
        <f>IF(ISNUMBER(H1685),ABS(E1685-C1685),"")</f>
        <v/>
      </c>
      <c r="J1685" s="12">
        <f>IF(ISNUMBER(H1685),ABS(F1685-C1685),"")</f>
        <v/>
      </c>
      <c r="K1685" s="12">
        <f>IF(ISNUMBER(H1685),ABS(G1685-C1685),"")</f>
        <v/>
      </c>
      <c r="L1685" s="11">
        <f>IF(A1685="","",IF(A1685=A1684,L1684+1,1))</f>
        <v/>
      </c>
      <c r="M1685" s="12">
        <f>IF(A1685="","",IF(L1685=1,IF(ISNUMBER(C1685),C1685,""),IF(ISNUMBER(C1685),IF(ISNUMBER(M1684),$Q$2*C1685+(1-$Q$2)*M1684,C1685),M1684)))</f>
        <v/>
      </c>
      <c r="N1685" s="11">
        <f>IF(A1685="","",IF(L1685=1,N1684+1,N1684))</f>
        <v/>
      </c>
    </row>
    <row r="1686">
      <c r="A1686" s="10" t="n"/>
      <c r="B1686" s="10" t="n"/>
      <c r="C1686" s="10" t="n"/>
      <c r="D1686" s="10" t="n"/>
      <c r="E1686" s="11">
        <f>IF(A1686="","",IF(L1686-$Q$1&lt;1,"",IF(ISNUMBER(INDEX($C$5:$C$2004,(ROW()-4-$Q$1))),INDEX($C$5:$C$2004,(ROW()-4-$Q$1)),"")))</f>
        <v/>
      </c>
      <c r="F1686" s="12">
        <f>IF(A1686="","",IF(L1686-$Q$1-3&lt;1,"",IF(COUNT(INDEX($C$5:$C$2004,(ROW()-4-$Q$1)-3):INDEX($C$5:$C$2004,(ROW()-4-$Q$1)))=4,AVERAGE(INDEX($C$5:$C$2004,(ROW()-4-$Q$1)-3):INDEX($C$5:$C$2004,(ROW()-4-$Q$1))),"")))</f>
        <v/>
      </c>
      <c r="G1686" s="12">
        <f>IF(A1686="","",IF(L1686-$Q$1&lt;1,"",IF(ISNUMBER(INDEX($M$5:$M$2004,(ROW()-4-$Q$1))),INDEX($M$5:$M$2004,(ROW()-4-$Q$1)),"")))</f>
        <v/>
      </c>
      <c r="H1686" s="11">
        <f>IF(AND(ISNUMBER(C1686),ISNUMBER(D1686),ISNUMBER(E1686),ISNUMBER(F1686),ISNUMBER(G1686)),ABS(D1686-C1686),"")</f>
        <v/>
      </c>
      <c r="I1686" s="11">
        <f>IF(ISNUMBER(H1686),ABS(E1686-C1686),"")</f>
        <v/>
      </c>
      <c r="J1686" s="12">
        <f>IF(ISNUMBER(H1686),ABS(F1686-C1686),"")</f>
        <v/>
      </c>
      <c r="K1686" s="12">
        <f>IF(ISNUMBER(H1686),ABS(G1686-C1686),"")</f>
        <v/>
      </c>
      <c r="L1686" s="11">
        <f>IF(A1686="","",IF(A1686=A1685,L1685+1,1))</f>
        <v/>
      </c>
      <c r="M1686" s="12">
        <f>IF(A1686="","",IF(L1686=1,IF(ISNUMBER(C1686),C1686,""),IF(ISNUMBER(C1686),IF(ISNUMBER(M1685),$Q$2*C1686+(1-$Q$2)*M1685,C1686),M1685)))</f>
        <v/>
      </c>
      <c r="N1686" s="11">
        <f>IF(A1686="","",IF(L1686=1,N1685+1,N1685))</f>
        <v/>
      </c>
    </row>
    <row r="1687">
      <c r="A1687" s="10" t="n"/>
      <c r="B1687" s="10" t="n"/>
      <c r="C1687" s="10" t="n"/>
      <c r="D1687" s="10" t="n"/>
      <c r="E1687" s="11">
        <f>IF(A1687="","",IF(L1687-$Q$1&lt;1,"",IF(ISNUMBER(INDEX($C$5:$C$2004,(ROW()-4-$Q$1))),INDEX($C$5:$C$2004,(ROW()-4-$Q$1)),"")))</f>
        <v/>
      </c>
      <c r="F1687" s="12">
        <f>IF(A1687="","",IF(L1687-$Q$1-3&lt;1,"",IF(COUNT(INDEX($C$5:$C$2004,(ROW()-4-$Q$1)-3):INDEX($C$5:$C$2004,(ROW()-4-$Q$1)))=4,AVERAGE(INDEX($C$5:$C$2004,(ROW()-4-$Q$1)-3):INDEX($C$5:$C$2004,(ROW()-4-$Q$1))),"")))</f>
        <v/>
      </c>
      <c r="G1687" s="12">
        <f>IF(A1687="","",IF(L1687-$Q$1&lt;1,"",IF(ISNUMBER(INDEX($M$5:$M$2004,(ROW()-4-$Q$1))),INDEX($M$5:$M$2004,(ROW()-4-$Q$1)),"")))</f>
        <v/>
      </c>
      <c r="H1687" s="11">
        <f>IF(AND(ISNUMBER(C1687),ISNUMBER(D1687),ISNUMBER(E1687),ISNUMBER(F1687),ISNUMBER(G1687)),ABS(D1687-C1687),"")</f>
        <v/>
      </c>
      <c r="I1687" s="11">
        <f>IF(ISNUMBER(H1687),ABS(E1687-C1687),"")</f>
        <v/>
      </c>
      <c r="J1687" s="12">
        <f>IF(ISNUMBER(H1687),ABS(F1687-C1687),"")</f>
        <v/>
      </c>
      <c r="K1687" s="12">
        <f>IF(ISNUMBER(H1687),ABS(G1687-C1687),"")</f>
        <v/>
      </c>
      <c r="L1687" s="11">
        <f>IF(A1687="","",IF(A1687=A1686,L1686+1,1))</f>
        <v/>
      </c>
      <c r="M1687" s="12">
        <f>IF(A1687="","",IF(L1687=1,IF(ISNUMBER(C1687),C1687,""),IF(ISNUMBER(C1687),IF(ISNUMBER(M1686),$Q$2*C1687+(1-$Q$2)*M1686,C1687),M1686)))</f>
        <v/>
      </c>
      <c r="N1687" s="11">
        <f>IF(A1687="","",IF(L1687=1,N1686+1,N1686))</f>
        <v/>
      </c>
    </row>
    <row r="1688">
      <c r="A1688" s="10" t="n"/>
      <c r="B1688" s="10" t="n"/>
      <c r="C1688" s="10" t="n"/>
      <c r="D1688" s="10" t="n"/>
      <c r="E1688" s="11">
        <f>IF(A1688="","",IF(L1688-$Q$1&lt;1,"",IF(ISNUMBER(INDEX($C$5:$C$2004,(ROW()-4-$Q$1))),INDEX($C$5:$C$2004,(ROW()-4-$Q$1)),"")))</f>
        <v/>
      </c>
      <c r="F1688" s="12">
        <f>IF(A1688="","",IF(L1688-$Q$1-3&lt;1,"",IF(COUNT(INDEX($C$5:$C$2004,(ROW()-4-$Q$1)-3):INDEX($C$5:$C$2004,(ROW()-4-$Q$1)))=4,AVERAGE(INDEX($C$5:$C$2004,(ROW()-4-$Q$1)-3):INDEX($C$5:$C$2004,(ROW()-4-$Q$1))),"")))</f>
        <v/>
      </c>
      <c r="G1688" s="12">
        <f>IF(A1688="","",IF(L1688-$Q$1&lt;1,"",IF(ISNUMBER(INDEX($M$5:$M$2004,(ROW()-4-$Q$1))),INDEX($M$5:$M$2004,(ROW()-4-$Q$1)),"")))</f>
        <v/>
      </c>
      <c r="H1688" s="11">
        <f>IF(AND(ISNUMBER(C1688),ISNUMBER(D1688),ISNUMBER(E1688),ISNUMBER(F1688),ISNUMBER(G1688)),ABS(D1688-C1688),"")</f>
        <v/>
      </c>
      <c r="I1688" s="11">
        <f>IF(ISNUMBER(H1688),ABS(E1688-C1688),"")</f>
        <v/>
      </c>
      <c r="J1688" s="12">
        <f>IF(ISNUMBER(H1688),ABS(F1688-C1688),"")</f>
        <v/>
      </c>
      <c r="K1688" s="12">
        <f>IF(ISNUMBER(H1688),ABS(G1688-C1688),"")</f>
        <v/>
      </c>
      <c r="L1688" s="11">
        <f>IF(A1688="","",IF(A1688=A1687,L1687+1,1))</f>
        <v/>
      </c>
      <c r="M1688" s="12">
        <f>IF(A1688="","",IF(L1688=1,IF(ISNUMBER(C1688),C1688,""),IF(ISNUMBER(C1688),IF(ISNUMBER(M1687),$Q$2*C1688+(1-$Q$2)*M1687,C1688),M1687)))</f>
        <v/>
      </c>
      <c r="N1688" s="11">
        <f>IF(A1688="","",IF(L1688=1,N1687+1,N1687))</f>
        <v/>
      </c>
    </row>
    <row r="1689">
      <c r="A1689" s="10" t="n"/>
      <c r="B1689" s="10" t="n"/>
      <c r="C1689" s="10" t="n"/>
      <c r="D1689" s="10" t="n"/>
      <c r="E1689" s="11">
        <f>IF(A1689="","",IF(L1689-$Q$1&lt;1,"",IF(ISNUMBER(INDEX($C$5:$C$2004,(ROW()-4-$Q$1))),INDEX($C$5:$C$2004,(ROW()-4-$Q$1)),"")))</f>
        <v/>
      </c>
      <c r="F1689" s="12">
        <f>IF(A1689="","",IF(L1689-$Q$1-3&lt;1,"",IF(COUNT(INDEX($C$5:$C$2004,(ROW()-4-$Q$1)-3):INDEX($C$5:$C$2004,(ROW()-4-$Q$1)))=4,AVERAGE(INDEX($C$5:$C$2004,(ROW()-4-$Q$1)-3):INDEX($C$5:$C$2004,(ROW()-4-$Q$1))),"")))</f>
        <v/>
      </c>
      <c r="G1689" s="12">
        <f>IF(A1689="","",IF(L1689-$Q$1&lt;1,"",IF(ISNUMBER(INDEX($M$5:$M$2004,(ROW()-4-$Q$1))),INDEX($M$5:$M$2004,(ROW()-4-$Q$1)),"")))</f>
        <v/>
      </c>
      <c r="H1689" s="11">
        <f>IF(AND(ISNUMBER(C1689),ISNUMBER(D1689),ISNUMBER(E1689),ISNUMBER(F1689),ISNUMBER(G1689)),ABS(D1689-C1689),"")</f>
        <v/>
      </c>
      <c r="I1689" s="11">
        <f>IF(ISNUMBER(H1689),ABS(E1689-C1689),"")</f>
        <v/>
      </c>
      <c r="J1689" s="12">
        <f>IF(ISNUMBER(H1689),ABS(F1689-C1689),"")</f>
        <v/>
      </c>
      <c r="K1689" s="12">
        <f>IF(ISNUMBER(H1689),ABS(G1689-C1689),"")</f>
        <v/>
      </c>
      <c r="L1689" s="11">
        <f>IF(A1689="","",IF(A1689=A1688,L1688+1,1))</f>
        <v/>
      </c>
      <c r="M1689" s="12">
        <f>IF(A1689="","",IF(L1689=1,IF(ISNUMBER(C1689),C1689,""),IF(ISNUMBER(C1689),IF(ISNUMBER(M1688),$Q$2*C1689+(1-$Q$2)*M1688,C1689),M1688)))</f>
        <v/>
      </c>
      <c r="N1689" s="11">
        <f>IF(A1689="","",IF(L1689=1,N1688+1,N1688))</f>
        <v/>
      </c>
    </row>
    <row r="1690">
      <c r="A1690" s="10" t="n"/>
      <c r="B1690" s="10" t="n"/>
      <c r="C1690" s="10" t="n"/>
      <c r="D1690" s="10" t="n"/>
      <c r="E1690" s="11">
        <f>IF(A1690="","",IF(L1690-$Q$1&lt;1,"",IF(ISNUMBER(INDEX($C$5:$C$2004,(ROW()-4-$Q$1))),INDEX($C$5:$C$2004,(ROW()-4-$Q$1)),"")))</f>
        <v/>
      </c>
      <c r="F1690" s="12">
        <f>IF(A1690="","",IF(L1690-$Q$1-3&lt;1,"",IF(COUNT(INDEX($C$5:$C$2004,(ROW()-4-$Q$1)-3):INDEX($C$5:$C$2004,(ROW()-4-$Q$1)))=4,AVERAGE(INDEX($C$5:$C$2004,(ROW()-4-$Q$1)-3):INDEX($C$5:$C$2004,(ROW()-4-$Q$1))),"")))</f>
        <v/>
      </c>
      <c r="G1690" s="12">
        <f>IF(A1690="","",IF(L1690-$Q$1&lt;1,"",IF(ISNUMBER(INDEX($M$5:$M$2004,(ROW()-4-$Q$1))),INDEX($M$5:$M$2004,(ROW()-4-$Q$1)),"")))</f>
        <v/>
      </c>
      <c r="H1690" s="11">
        <f>IF(AND(ISNUMBER(C1690),ISNUMBER(D1690),ISNUMBER(E1690),ISNUMBER(F1690),ISNUMBER(G1690)),ABS(D1690-C1690),"")</f>
        <v/>
      </c>
      <c r="I1690" s="11">
        <f>IF(ISNUMBER(H1690),ABS(E1690-C1690),"")</f>
        <v/>
      </c>
      <c r="J1690" s="12">
        <f>IF(ISNUMBER(H1690),ABS(F1690-C1690),"")</f>
        <v/>
      </c>
      <c r="K1690" s="12">
        <f>IF(ISNUMBER(H1690),ABS(G1690-C1690),"")</f>
        <v/>
      </c>
      <c r="L1690" s="11">
        <f>IF(A1690="","",IF(A1690=A1689,L1689+1,1))</f>
        <v/>
      </c>
      <c r="M1690" s="12">
        <f>IF(A1690="","",IF(L1690=1,IF(ISNUMBER(C1690),C1690,""),IF(ISNUMBER(C1690),IF(ISNUMBER(M1689),$Q$2*C1690+(1-$Q$2)*M1689,C1690),M1689)))</f>
        <v/>
      </c>
      <c r="N1690" s="11">
        <f>IF(A1690="","",IF(L1690=1,N1689+1,N1689))</f>
        <v/>
      </c>
    </row>
    <row r="1691">
      <c r="A1691" s="10" t="n"/>
      <c r="B1691" s="10" t="n"/>
      <c r="C1691" s="10" t="n"/>
      <c r="D1691" s="10" t="n"/>
      <c r="E1691" s="11">
        <f>IF(A1691="","",IF(L1691-$Q$1&lt;1,"",IF(ISNUMBER(INDEX($C$5:$C$2004,(ROW()-4-$Q$1))),INDEX($C$5:$C$2004,(ROW()-4-$Q$1)),"")))</f>
        <v/>
      </c>
      <c r="F1691" s="12">
        <f>IF(A1691="","",IF(L1691-$Q$1-3&lt;1,"",IF(COUNT(INDEX($C$5:$C$2004,(ROW()-4-$Q$1)-3):INDEX($C$5:$C$2004,(ROW()-4-$Q$1)))=4,AVERAGE(INDEX($C$5:$C$2004,(ROW()-4-$Q$1)-3):INDEX($C$5:$C$2004,(ROW()-4-$Q$1))),"")))</f>
        <v/>
      </c>
      <c r="G1691" s="12">
        <f>IF(A1691="","",IF(L1691-$Q$1&lt;1,"",IF(ISNUMBER(INDEX($M$5:$M$2004,(ROW()-4-$Q$1))),INDEX($M$5:$M$2004,(ROW()-4-$Q$1)),"")))</f>
        <v/>
      </c>
      <c r="H1691" s="11">
        <f>IF(AND(ISNUMBER(C1691),ISNUMBER(D1691),ISNUMBER(E1691),ISNUMBER(F1691),ISNUMBER(G1691)),ABS(D1691-C1691),"")</f>
        <v/>
      </c>
      <c r="I1691" s="11">
        <f>IF(ISNUMBER(H1691),ABS(E1691-C1691),"")</f>
        <v/>
      </c>
      <c r="J1691" s="12">
        <f>IF(ISNUMBER(H1691),ABS(F1691-C1691),"")</f>
        <v/>
      </c>
      <c r="K1691" s="12">
        <f>IF(ISNUMBER(H1691),ABS(G1691-C1691),"")</f>
        <v/>
      </c>
      <c r="L1691" s="11">
        <f>IF(A1691="","",IF(A1691=A1690,L1690+1,1))</f>
        <v/>
      </c>
      <c r="M1691" s="12">
        <f>IF(A1691="","",IF(L1691=1,IF(ISNUMBER(C1691),C1691,""),IF(ISNUMBER(C1691),IF(ISNUMBER(M1690),$Q$2*C1691+(1-$Q$2)*M1690,C1691),M1690)))</f>
        <v/>
      </c>
      <c r="N1691" s="11">
        <f>IF(A1691="","",IF(L1691=1,N1690+1,N1690))</f>
        <v/>
      </c>
    </row>
    <row r="1692">
      <c r="A1692" s="10" t="n"/>
      <c r="B1692" s="10" t="n"/>
      <c r="C1692" s="10" t="n"/>
      <c r="D1692" s="10" t="n"/>
      <c r="E1692" s="11">
        <f>IF(A1692="","",IF(L1692-$Q$1&lt;1,"",IF(ISNUMBER(INDEX($C$5:$C$2004,(ROW()-4-$Q$1))),INDEX($C$5:$C$2004,(ROW()-4-$Q$1)),"")))</f>
        <v/>
      </c>
      <c r="F1692" s="12">
        <f>IF(A1692="","",IF(L1692-$Q$1-3&lt;1,"",IF(COUNT(INDEX($C$5:$C$2004,(ROW()-4-$Q$1)-3):INDEX($C$5:$C$2004,(ROW()-4-$Q$1)))=4,AVERAGE(INDEX($C$5:$C$2004,(ROW()-4-$Q$1)-3):INDEX($C$5:$C$2004,(ROW()-4-$Q$1))),"")))</f>
        <v/>
      </c>
      <c r="G1692" s="12">
        <f>IF(A1692="","",IF(L1692-$Q$1&lt;1,"",IF(ISNUMBER(INDEX($M$5:$M$2004,(ROW()-4-$Q$1))),INDEX($M$5:$M$2004,(ROW()-4-$Q$1)),"")))</f>
        <v/>
      </c>
      <c r="H1692" s="11">
        <f>IF(AND(ISNUMBER(C1692),ISNUMBER(D1692),ISNUMBER(E1692),ISNUMBER(F1692),ISNUMBER(G1692)),ABS(D1692-C1692),"")</f>
        <v/>
      </c>
      <c r="I1692" s="11">
        <f>IF(ISNUMBER(H1692),ABS(E1692-C1692),"")</f>
        <v/>
      </c>
      <c r="J1692" s="12">
        <f>IF(ISNUMBER(H1692),ABS(F1692-C1692),"")</f>
        <v/>
      </c>
      <c r="K1692" s="12">
        <f>IF(ISNUMBER(H1692),ABS(G1692-C1692),"")</f>
        <v/>
      </c>
      <c r="L1692" s="11">
        <f>IF(A1692="","",IF(A1692=A1691,L1691+1,1))</f>
        <v/>
      </c>
      <c r="M1692" s="12">
        <f>IF(A1692="","",IF(L1692=1,IF(ISNUMBER(C1692),C1692,""),IF(ISNUMBER(C1692),IF(ISNUMBER(M1691),$Q$2*C1692+(1-$Q$2)*M1691,C1692),M1691)))</f>
        <v/>
      </c>
      <c r="N1692" s="11">
        <f>IF(A1692="","",IF(L1692=1,N1691+1,N1691))</f>
        <v/>
      </c>
    </row>
    <row r="1693">
      <c r="A1693" s="10" t="n"/>
      <c r="B1693" s="10" t="n"/>
      <c r="C1693" s="10" t="n"/>
      <c r="D1693" s="10" t="n"/>
      <c r="E1693" s="11">
        <f>IF(A1693="","",IF(L1693-$Q$1&lt;1,"",IF(ISNUMBER(INDEX($C$5:$C$2004,(ROW()-4-$Q$1))),INDEX($C$5:$C$2004,(ROW()-4-$Q$1)),"")))</f>
        <v/>
      </c>
      <c r="F1693" s="12">
        <f>IF(A1693="","",IF(L1693-$Q$1-3&lt;1,"",IF(COUNT(INDEX($C$5:$C$2004,(ROW()-4-$Q$1)-3):INDEX($C$5:$C$2004,(ROW()-4-$Q$1)))=4,AVERAGE(INDEX($C$5:$C$2004,(ROW()-4-$Q$1)-3):INDEX($C$5:$C$2004,(ROW()-4-$Q$1))),"")))</f>
        <v/>
      </c>
      <c r="G1693" s="12">
        <f>IF(A1693="","",IF(L1693-$Q$1&lt;1,"",IF(ISNUMBER(INDEX($M$5:$M$2004,(ROW()-4-$Q$1))),INDEX($M$5:$M$2004,(ROW()-4-$Q$1)),"")))</f>
        <v/>
      </c>
      <c r="H1693" s="11">
        <f>IF(AND(ISNUMBER(C1693),ISNUMBER(D1693),ISNUMBER(E1693),ISNUMBER(F1693),ISNUMBER(G1693)),ABS(D1693-C1693),"")</f>
        <v/>
      </c>
      <c r="I1693" s="11">
        <f>IF(ISNUMBER(H1693),ABS(E1693-C1693),"")</f>
        <v/>
      </c>
      <c r="J1693" s="12">
        <f>IF(ISNUMBER(H1693),ABS(F1693-C1693),"")</f>
        <v/>
      </c>
      <c r="K1693" s="12">
        <f>IF(ISNUMBER(H1693),ABS(G1693-C1693),"")</f>
        <v/>
      </c>
      <c r="L1693" s="11">
        <f>IF(A1693="","",IF(A1693=A1692,L1692+1,1))</f>
        <v/>
      </c>
      <c r="M1693" s="12">
        <f>IF(A1693="","",IF(L1693=1,IF(ISNUMBER(C1693),C1693,""),IF(ISNUMBER(C1693),IF(ISNUMBER(M1692),$Q$2*C1693+(1-$Q$2)*M1692,C1693),M1692)))</f>
        <v/>
      </c>
      <c r="N1693" s="11">
        <f>IF(A1693="","",IF(L1693=1,N1692+1,N1692))</f>
        <v/>
      </c>
    </row>
    <row r="1694">
      <c r="A1694" s="10" t="n"/>
      <c r="B1694" s="10" t="n"/>
      <c r="C1694" s="10" t="n"/>
      <c r="D1694" s="10" t="n"/>
      <c r="E1694" s="11">
        <f>IF(A1694="","",IF(L1694-$Q$1&lt;1,"",IF(ISNUMBER(INDEX($C$5:$C$2004,(ROW()-4-$Q$1))),INDEX($C$5:$C$2004,(ROW()-4-$Q$1)),"")))</f>
        <v/>
      </c>
      <c r="F1694" s="12">
        <f>IF(A1694="","",IF(L1694-$Q$1-3&lt;1,"",IF(COUNT(INDEX($C$5:$C$2004,(ROW()-4-$Q$1)-3):INDEX($C$5:$C$2004,(ROW()-4-$Q$1)))=4,AVERAGE(INDEX($C$5:$C$2004,(ROW()-4-$Q$1)-3):INDEX($C$5:$C$2004,(ROW()-4-$Q$1))),"")))</f>
        <v/>
      </c>
      <c r="G1694" s="12">
        <f>IF(A1694="","",IF(L1694-$Q$1&lt;1,"",IF(ISNUMBER(INDEX($M$5:$M$2004,(ROW()-4-$Q$1))),INDEX($M$5:$M$2004,(ROW()-4-$Q$1)),"")))</f>
        <v/>
      </c>
      <c r="H1694" s="11">
        <f>IF(AND(ISNUMBER(C1694),ISNUMBER(D1694),ISNUMBER(E1694),ISNUMBER(F1694),ISNUMBER(G1694)),ABS(D1694-C1694),"")</f>
        <v/>
      </c>
      <c r="I1694" s="11">
        <f>IF(ISNUMBER(H1694),ABS(E1694-C1694),"")</f>
        <v/>
      </c>
      <c r="J1694" s="12">
        <f>IF(ISNUMBER(H1694),ABS(F1694-C1694),"")</f>
        <v/>
      </c>
      <c r="K1694" s="12">
        <f>IF(ISNUMBER(H1694),ABS(G1694-C1694),"")</f>
        <v/>
      </c>
      <c r="L1694" s="11">
        <f>IF(A1694="","",IF(A1694=A1693,L1693+1,1))</f>
        <v/>
      </c>
      <c r="M1694" s="12">
        <f>IF(A1694="","",IF(L1694=1,IF(ISNUMBER(C1694),C1694,""),IF(ISNUMBER(C1694),IF(ISNUMBER(M1693),$Q$2*C1694+(1-$Q$2)*M1693,C1694),M1693)))</f>
        <v/>
      </c>
      <c r="N1694" s="11">
        <f>IF(A1694="","",IF(L1694=1,N1693+1,N1693))</f>
        <v/>
      </c>
    </row>
    <row r="1695">
      <c r="A1695" s="10" t="n"/>
      <c r="B1695" s="10" t="n"/>
      <c r="C1695" s="10" t="n"/>
      <c r="D1695" s="10" t="n"/>
      <c r="E1695" s="11">
        <f>IF(A1695="","",IF(L1695-$Q$1&lt;1,"",IF(ISNUMBER(INDEX($C$5:$C$2004,(ROW()-4-$Q$1))),INDEX($C$5:$C$2004,(ROW()-4-$Q$1)),"")))</f>
        <v/>
      </c>
      <c r="F1695" s="12">
        <f>IF(A1695="","",IF(L1695-$Q$1-3&lt;1,"",IF(COUNT(INDEX($C$5:$C$2004,(ROW()-4-$Q$1)-3):INDEX($C$5:$C$2004,(ROW()-4-$Q$1)))=4,AVERAGE(INDEX($C$5:$C$2004,(ROW()-4-$Q$1)-3):INDEX($C$5:$C$2004,(ROW()-4-$Q$1))),"")))</f>
        <v/>
      </c>
      <c r="G1695" s="12">
        <f>IF(A1695="","",IF(L1695-$Q$1&lt;1,"",IF(ISNUMBER(INDEX($M$5:$M$2004,(ROW()-4-$Q$1))),INDEX($M$5:$M$2004,(ROW()-4-$Q$1)),"")))</f>
        <v/>
      </c>
      <c r="H1695" s="11">
        <f>IF(AND(ISNUMBER(C1695),ISNUMBER(D1695),ISNUMBER(E1695),ISNUMBER(F1695),ISNUMBER(G1695)),ABS(D1695-C1695),"")</f>
        <v/>
      </c>
      <c r="I1695" s="11">
        <f>IF(ISNUMBER(H1695),ABS(E1695-C1695),"")</f>
        <v/>
      </c>
      <c r="J1695" s="12">
        <f>IF(ISNUMBER(H1695),ABS(F1695-C1695),"")</f>
        <v/>
      </c>
      <c r="K1695" s="12">
        <f>IF(ISNUMBER(H1695),ABS(G1695-C1695),"")</f>
        <v/>
      </c>
      <c r="L1695" s="11">
        <f>IF(A1695="","",IF(A1695=A1694,L1694+1,1))</f>
        <v/>
      </c>
      <c r="M1695" s="12">
        <f>IF(A1695="","",IF(L1695=1,IF(ISNUMBER(C1695),C1695,""),IF(ISNUMBER(C1695),IF(ISNUMBER(M1694),$Q$2*C1695+(1-$Q$2)*M1694,C1695),M1694)))</f>
        <v/>
      </c>
      <c r="N1695" s="11">
        <f>IF(A1695="","",IF(L1695=1,N1694+1,N1694))</f>
        <v/>
      </c>
    </row>
    <row r="1696">
      <c r="A1696" s="10" t="n"/>
      <c r="B1696" s="10" t="n"/>
      <c r="C1696" s="10" t="n"/>
      <c r="D1696" s="10" t="n"/>
      <c r="E1696" s="11">
        <f>IF(A1696="","",IF(L1696-$Q$1&lt;1,"",IF(ISNUMBER(INDEX($C$5:$C$2004,(ROW()-4-$Q$1))),INDEX($C$5:$C$2004,(ROW()-4-$Q$1)),"")))</f>
        <v/>
      </c>
      <c r="F1696" s="12">
        <f>IF(A1696="","",IF(L1696-$Q$1-3&lt;1,"",IF(COUNT(INDEX($C$5:$C$2004,(ROW()-4-$Q$1)-3):INDEX($C$5:$C$2004,(ROW()-4-$Q$1)))=4,AVERAGE(INDEX($C$5:$C$2004,(ROW()-4-$Q$1)-3):INDEX($C$5:$C$2004,(ROW()-4-$Q$1))),"")))</f>
        <v/>
      </c>
      <c r="G1696" s="12">
        <f>IF(A1696="","",IF(L1696-$Q$1&lt;1,"",IF(ISNUMBER(INDEX($M$5:$M$2004,(ROW()-4-$Q$1))),INDEX($M$5:$M$2004,(ROW()-4-$Q$1)),"")))</f>
        <v/>
      </c>
      <c r="H1696" s="11">
        <f>IF(AND(ISNUMBER(C1696),ISNUMBER(D1696),ISNUMBER(E1696),ISNUMBER(F1696),ISNUMBER(G1696)),ABS(D1696-C1696),"")</f>
        <v/>
      </c>
      <c r="I1696" s="11">
        <f>IF(ISNUMBER(H1696),ABS(E1696-C1696),"")</f>
        <v/>
      </c>
      <c r="J1696" s="12">
        <f>IF(ISNUMBER(H1696),ABS(F1696-C1696),"")</f>
        <v/>
      </c>
      <c r="K1696" s="12">
        <f>IF(ISNUMBER(H1696),ABS(G1696-C1696),"")</f>
        <v/>
      </c>
      <c r="L1696" s="11">
        <f>IF(A1696="","",IF(A1696=A1695,L1695+1,1))</f>
        <v/>
      </c>
      <c r="M1696" s="12">
        <f>IF(A1696="","",IF(L1696=1,IF(ISNUMBER(C1696),C1696,""),IF(ISNUMBER(C1696),IF(ISNUMBER(M1695),$Q$2*C1696+(1-$Q$2)*M1695,C1696),M1695)))</f>
        <v/>
      </c>
      <c r="N1696" s="11">
        <f>IF(A1696="","",IF(L1696=1,N1695+1,N1695))</f>
        <v/>
      </c>
    </row>
    <row r="1697">
      <c r="A1697" s="10" t="n"/>
      <c r="B1697" s="10" t="n"/>
      <c r="C1697" s="10" t="n"/>
      <c r="D1697" s="10" t="n"/>
      <c r="E1697" s="11">
        <f>IF(A1697="","",IF(L1697-$Q$1&lt;1,"",IF(ISNUMBER(INDEX($C$5:$C$2004,(ROW()-4-$Q$1))),INDEX($C$5:$C$2004,(ROW()-4-$Q$1)),"")))</f>
        <v/>
      </c>
      <c r="F1697" s="12">
        <f>IF(A1697="","",IF(L1697-$Q$1-3&lt;1,"",IF(COUNT(INDEX($C$5:$C$2004,(ROW()-4-$Q$1)-3):INDEX($C$5:$C$2004,(ROW()-4-$Q$1)))=4,AVERAGE(INDEX($C$5:$C$2004,(ROW()-4-$Q$1)-3):INDEX($C$5:$C$2004,(ROW()-4-$Q$1))),"")))</f>
        <v/>
      </c>
      <c r="G1697" s="12">
        <f>IF(A1697="","",IF(L1697-$Q$1&lt;1,"",IF(ISNUMBER(INDEX($M$5:$M$2004,(ROW()-4-$Q$1))),INDEX($M$5:$M$2004,(ROW()-4-$Q$1)),"")))</f>
        <v/>
      </c>
      <c r="H1697" s="11">
        <f>IF(AND(ISNUMBER(C1697),ISNUMBER(D1697),ISNUMBER(E1697),ISNUMBER(F1697),ISNUMBER(G1697)),ABS(D1697-C1697),"")</f>
        <v/>
      </c>
      <c r="I1697" s="11">
        <f>IF(ISNUMBER(H1697),ABS(E1697-C1697),"")</f>
        <v/>
      </c>
      <c r="J1697" s="12">
        <f>IF(ISNUMBER(H1697),ABS(F1697-C1697),"")</f>
        <v/>
      </c>
      <c r="K1697" s="12">
        <f>IF(ISNUMBER(H1697),ABS(G1697-C1697),"")</f>
        <v/>
      </c>
      <c r="L1697" s="11">
        <f>IF(A1697="","",IF(A1697=A1696,L1696+1,1))</f>
        <v/>
      </c>
      <c r="M1697" s="12">
        <f>IF(A1697="","",IF(L1697=1,IF(ISNUMBER(C1697),C1697,""),IF(ISNUMBER(C1697),IF(ISNUMBER(M1696),$Q$2*C1697+(1-$Q$2)*M1696,C1697),M1696)))</f>
        <v/>
      </c>
      <c r="N1697" s="11">
        <f>IF(A1697="","",IF(L1697=1,N1696+1,N1696))</f>
        <v/>
      </c>
    </row>
    <row r="1698">
      <c r="A1698" s="10" t="n"/>
      <c r="B1698" s="10" t="n"/>
      <c r="C1698" s="10" t="n"/>
      <c r="D1698" s="10" t="n"/>
      <c r="E1698" s="11">
        <f>IF(A1698="","",IF(L1698-$Q$1&lt;1,"",IF(ISNUMBER(INDEX($C$5:$C$2004,(ROW()-4-$Q$1))),INDEX($C$5:$C$2004,(ROW()-4-$Q$1)),"")))</f>
        <v/>
      </c>
      <c r="F1698" s="12">
        <f>IF(A1698="","",IF(L1698-$Q$1-3&lt;1,"",IF(COUNT(INDEX($C$5:$C$2004,(ROW()-4-$Q$1)-3):INDEX($C$5:$C$2004,(ROW()-4-$Q$1)))=4,AVERAGE(INDEX($C$5:$C$2004,(ROW()-4-$Q$1)-3):INDEX($C$5:$C$2004,(ROW()-4-$Q$1))),"")))</f>
        <v/>
      </c>
      <c r="G1698" s="12">
        <f>IF(A1698="","",IF(L1698-$Q$1&lt;1,"",IF(ISNUMBER(INDEX($M$5:$M$2004,(ROW()-4-$Q$1))),INDEX($M$5:$M$2004,(ROW()-4-$Q$1)),"")))</f>
        <v/>
      </c>
      <c r="H1698" s="11">
        <f>IF(AND(ISNUMBER(C1698),ISNUMBER(D1698),ISNUMBER(E1698),ISNUMBER(F1698),ISNUMBER(G1698)),ABS(D1698-C1698),"")</f>
        <v/>
      </c>
      <c r="I1698" s="11">
        <f>IF(ISNUMBER(H1698),ABS(E1698-C1698),"")</f>
        <v/>
      </c>
      <c r="J1698" s="12">
        <f>IF(ISNUMBER(H1698),ABS(F1698-C1698),"")</f>
        <v/>
      </c>
      <c r="K1698" s="12">
        <f>IF(ISNUMBER(H1698),ABS(G1698-C1698),"")</f>
        <v/>
      </c>
      <c r="L1698" s="11">
        <f>IF(A1698="","",IF(A1698=A1697,L1697+1,1))</f>
        <v/>
      </c>
      <c r="M1698" s="12">
        <f>IF(A1698="","",IF(L1698=1,IF(ISNUMBER(C1698),C1698,""),IF(ISNUMBER(C1698),IF(ISNUMBER(M1697),$Q$2*C1698+(1-$Q$2)*M1697,C1698),M1697)))</f>
        <v/>
      </c>
      <c r="N1698" s="11">
        <f>IF(A1698="","",IF(L1698=1,N1697+1,N1697))</f>
        <v/>
      </c>
    </row>
    <row r="1699">
      <c r="A1699" s="10" t="n"/>
      <c r="B1699" s="10" t="n"/>
      <c r="C1699" s="10" t="n"/>
      <c r="D1699" s="10" t="n"/>
      <c r="E1699" s="11">
        <f>IF(A1699="","",IF(L1699-$Q$1&lt;1,"",IF(ISNUMBER(INDEX($C$5:$C$2004,(ROW()-4-$Q$1))),INDEX($C$5:$C$2004,(ROW()-4-$Q$1)),"")))</f>
        <v/>
      </c>
      <c r="F1699" s="12">
        <f>IF(A1699="","",IF(L1699-$Q$1-3&lt;1,"",IF(COUNT(INDEX($C$5:$C$2004,(ROW()-4-$Q$1)-3):INDEX($C$5:$C$2004,(ROW()-4-$Q$1)))=4,AVERAGE(INDEX($C$5:$C$2004,(ROW()-4-$Q$1)-3):INDEX($C$5:$C$2004,(ROW()-4-$Q$1))),"")))</f>
        <v/>
      </c>
      <c r="G1699" s="12">
        <f>IF(A1699="","",IF(L1699-$Q$1&lt;1,"",IF(ISNUMBER(INDEX($M$5:$M$2004,(ROW()-4-$Q$1))),INDEX($M$5:$M$2004,(ROW()-4-$Q$1)),"")))</f>
        <v/>
      </c>
      <c r="H1699" s="11">
        <f>IF(AND(ISNUMBER(C1699),ISNUMBER(D1699),ISNUMBER(E1699),ISNUMBER(F1699),ISNUMBER(G1699)),ABS(D1699-C1699),"")</f>
        <v/>
      </c>
      <c r="I1699" s="11">
        <f>IF(ISNUMBER(H1699),ABS(E1699-C1699),"")</f>
        <v/>
      </c>
      <c r="J1699" s="12">
        <f>IF(ISNUMBER(H1699),ABS(F1699-C1699),"")</f>
        <v/>
      </c>
      <c r="K1699" s="12">
        <f>IF(ISNUMBER(H1699),ABS(G1699-C1699),"")</f>
        <v/>
      </c>
      <c r="L1699" s="11">
        <f>IF(A1699="","",IF(A1699=A1698,L1698+1,1))</f>
        <v/>
      </c>
      <c r="M1699" s="12">
        <f>IF(A1699="","",IF(L1699=1,IF(ISNUMBER(C1699),C1699,""),IF(ISNUMBER(C1699),IF(ISNUMBER(M1698),$Q$2*C1699+(1-$Q$2)*M1698,C1699),M1698)))</f>
        <v/>
      </c>
      <c r="N1699" s="11">
        <f>IF(A1699="","",IF(L1699=1,N1698+1,N1698))</f>
        <v/>
      </c>
    </row>
    <row r="1700">
      <c r="A1700" s="10" t="n"/>
      <c r="B1700" s="10" t="n"/>
      <c r="C1700" s="10" t="n"/>
      <c r="D1700" s="10" t="n"/>
      <c r="E1700" s="11">
        <f>IF(A1700="","",IF(L1700-$Q$1&lt;1,"",IF(ISNUMBER(INDEX($C$5:$C$2004,(ROW()-4-$Q$1))),INDEX($C$5:$C$2004,(ROW()-4-$Q$1)),"")))</f>
        <v/>
      </c>
      <c r="F1700" s="12">
        <f>IF(A1700="","",IF(L1700-$Q$1-3&lt;1,"",IF(COUNT(INDEX($C$5:$C$2004,(ROW()-4-$Q$1)-3):INDEX($C$5:$C$2004,(ROW()-4-$Q$1)))=4,AVERAGE(INDEX($C$5:$C$2004,(ROW()-4-$Q$1)-3):INDEX($C$5:$C$2004,(ROW()-4-$Q$1))),"")))</f>
        <v/>
      </c>
      <c r="G1700" s="12">
        <f>IF(A1700="","",IF(L1700-$Q$1&lt;1,"",IF(ISNUMBER(INDEX($M$5:$M$2004,(ROW()-4-$Q$1))),INDEX($M$5:$M$2004,(ROW()-4-$Q$1)),"")))</f>
        <v/>
      </c>
      <c r="H1700" s="11">
        <f>IF(AND(ISNUMBER(C1700),ISNUMBER(D1700),ISNUMBER(E1700),ISNUMBER(F1700),ISNUMBER(G1700)),ABS(D1700-C1700),"")</f>
        <v/>
      </c>
      <c r="I1700" s="11">
        <f>IF(ISNUMBER(H1700),ABS(E1700-C1700),"")</f>
        <v/>
      </c>
      <c r="J1700" s="12">
        <f>IF(ISNUMBER(H1700),ABS(F1700-C1700),"")</f>
        <v/>
      </c>
      <c r="K1700" s="12">
        <f>IF(ISNUMBER(H1700),ABS(G1700-C1700),"")</f>
        <v/>
      </c>
      <c r="L1700" s="11">
        <f>IF(A1700="","",IF(A1700=A1699,L1699+1,1))</f>
        <v/>
      </c>
      <c r="M1700" s="12">
        <f>IF(A1700="","",IF(L1700=1,IF(ISNUMBER(C1700),C1700,""),IF(ISNUMBER(C1700),IF(ISNUMBER(M1699),$Q$2*C1700+(1-$Q$2)*M1699,C1700),M1699)))</f>
        <v/>
      </c>
      <c r="N1700" s="11">
        <f>IF(A1700="","",IF(L1700=1,N1699+1,N1699))</f>
        <v/>
      </c>
    </row>
    <row r="1701">
      <c r="A1701" s="10" t="n"/>
      <c r="B1701" s="10" t="n"/>
      <c r="C1701" s="10" t="n"/>
      <c r="D1701" s="10" t="n"/>
      <c r="E1701" s="11">
        <f>IF(A1701="","",IF(L1701-$Q$1&lt;1,"",IF(ISNUMBER(INDEX($C$5:$C$2004,(ROW()-4-$Q$1))),INDEX($C$5:$C$2004,(ROW()-4-$Q$1)),"")))</f>
        <v/>
      </c>
      <c r="F1701" s="12">
        <f>IF(A1701="","",IF(L1701-$Q$1-3&lt;1,"",IF(COUNT(INDEX($C$5:$C$2004,(ROW()-4-$Q$1)-3):INDEX($C$5:$C$2004,(ROW()-4-$Q$1)))=4,AVERAGE(INDEX($C$5:$C$2004,(ROW()-4-$Q$1)-3):INDEX($C$5:$C$2004,(ROW()-4-$Q$1))),"")))</f>
        <v/>
      </c>
      <c r="G1701" s="12">
        <f>IF(A1701="","",IF(L1701-$Q$1&lt;1,"",IF(ISNUMBER(INDEX($M$5:$M$2004,(ROW()-4-$Q$1))),INDEX($M$5:$M$2004,(ROW()-4-$Q$1)),"")))</f>
        <v/>
      </c>
      <c r="H1701" s="11">
        <f>IF(AND(ISNUMBER(C1701),ISNUMBER(D1701),ISNUMBER(E1701),ISNUMBER(F1701),ISNUMBER(G1701)),ABS(D1701-C1701),"")</f>
        <v/>
      </c>
      <c r="I1701" s="11">
        <f>IF(ISNUMBER(H1701),ABS(E1701-C1701),"")</f>
        <v/>
      </c>
      <c r="J1701" s="12">
        <f>IF(ISNUMBER(H1701),ABS(F1701-C1701),"")</f>
        <v/>
      </c>
      <c r="K1701" s="12">
        <f>IF(ISNUMBER(H1701),ABS(G1701-C1701),"")</f>
        <v/>
      </c>
      <c r="L1701" s="11">
        <f>IF(A1701="","",IF(A1701=A1700,L1700+1,1))</f>
        <v/>
      </c>
      <c r="M1701" s="12">
        <f>IF(A1701="","",IF(L1701=1,IF(ISNUMBER(C1701),C1701,""),IF(ISNUMBER(C1701),IF(ISNUMBER(M1700),$Q$2*C1701+(1-$Q$2)*M1700,C1701),M1700)))</f>
        <v/>
      </c>
      <c r="N1701" s="11">
        <f>IF(A1701="","",IF(L1701=1,N1700+1,N1700))</f>
        <v/>
      </c>
    </row>
    <row r="1702">
      <c r="A1702" s="10" t="n"/>
      <c r="B1702" s="10" t="n"/>
      <c r="C1702" s="10" t="n"/>
      <c r="D1702" s="10" t="n"/>
      <c r="E1702" s="11">
        <f>IF(A1702="","",IF(L1702-$Q$1&lt;1,"",IF(ISNUMBER(INDEX($C$5:$C$2004,(ROW()-4-$Q$1))),INDEX($C$5:$C$2004,(ROW()-4-$Q$1)),"")))</f>
        <v/>
      </c>
      <c r="F1702" s="12">
        <f>IF(A1702="","",IF(L1702-$Q$1-3&lt;1,"",IF(COUNT(INDEX($C$5:$C$2004,(ROW()-4-$Q$1)-3):INDEX($C$5:$C$2004,(ROW()-4-$Q$1)))=4,AVERAGE(INDEX($C$5:$C$2004,(ROW()-4-$Q$1)-3):INDEX($C$5:$C$2004,(ROW()-4-$Q$1))),"")))</f>
        <v/>
      </c>
      <c r="G1702" s="12">
        <f>IF(A1702="","",IF(L1702-$Q$1&lt;1,"",IF(ISNUMBER(INDEX($M$5:$M$2004,(ROW()-4-$Q$1))),INDEX($M$5:$M$2004,(ROW()-4-$Q$1)),"")))</f>
        <v/>
      </c>
      <c r="H1702" s="11">
        <f>IF(AND(ISNUMBER(C1702),ISNUMBER(D1702),ISNUMBER(E1702),ISNUMBER(F1702),ISNUMBER(G1702)),ABS(D1702-C1702),"")</f>
        <v/>
      </c>
      <c r="I1702" s="11">
        <f>IF(ISNUMBER(H1702),ABS(E1702-C1702),"")</f>
        <v/>
      </c>
      <c r="J1702" s="12">
        <f>IF(ISNUMBER(H1702),ABS(F1702-C1702),"")</f>
        <v/>
      </c>
      <c r="K1702" s="12">
        <f>IF(ISNUMBER(H1702),ABS(G1702-C1702),"")</f>
        <v/>
      </c>
      <c r="L1702" s="11">
        <f>IF(A1702="","",IF(A1702=A1701,L1701+1,1))</f>
        <v/>
      </c>
      <c r="M1702" s="12">
        <f>IF(A1702="","",IF(L1702=1,IF(ISNUMBER(C1702),C1702,""),IF(ISNUMBER(C1702),IF(ISNUMBER(M1701),$Q$2*C1702+(1-$Q$2)*M1701,C1702),M1701)))</f>
        <v/>
      </c>
      <c r="N1702" s="11">
        <f>IF(A1702="","",IF(L1702=1,N1701+1,N1701))</f>
        <v/>
      </c>
    </row>
    <row r="1703">
      <c r="A1703" s="10" t="n"/>
      <c r="B1703" s="10" t="n"/>
      <c r="C1703" s="10" t="n"/>
      <c r="D1703" s="10" t="n"/>
      <c r="E1703" s="11">
        <f>IF(A1703="","",IF(L1703-$Q$1&lt;1,"",IF(ISNUMBER(INDEX($C$5:$C$2004,(ROW()-4-$Q$1))),INDEX($C$5:$C$2004,(ROW()-4-$Q$1)),"")))</f>
        <v/>
      </c>
      <c r="F1703" s="12">
        <f>IF(A1703="","",IF(L1703-$Q$1-3&lt;1,"",IF(COUNT(INDEX($C$5:$C$2004,(ROW()-4-$Q$1)-3):INDEX($C$5:$C$2004,(ROW()-4-$Q$1)))=4,AVERAGE(INDEX($C$5:$C$2004,(ROW()-4-$Q$1)-3):INDEX($C$5:$C$2004,(ROW()-4-$Q$1))),"")))</f>
        <v/>
      </c>
      <c r="G1703" s="12">
        <f>IF(A1703="","",IF(L1703-$Q$1&lt;1,"",IF(ISNUMBER(INDEX($M$5:$M$2004,(ROW()-4-$Q$1))),INDEX($M$5:$M$2004,(ROW()-4-$Q$1)),"")))</f>
        <v/>
      </c>
      <c r="H1703" s="11">
        <f>IF(AND(ISNUMBER(C1703),ISNUMBER(D1703),ISNUMBER(E1703),ISNUMBER(F1703),ISNUMBER(G1703)),ABS(D1703-C1703),"")</f>
        <v/>
      </c>
      <c r="I1703" s="11">
        <f>IF(ISNUMBER(H1703),ABS(E1703-C1703),"")</f>
        <v/>
      </c>
      <c r="J1703" s="12">
        <f>IF(ISNUMBER(H1703),ABS(F1703-C1703),"")</f>
        <v/>
      </c>
      <c r="K1703" s="12">
        <f>IF(ISNUMBER(H1703),ABS(G1703-C1703),"")</f>
        <v/>
      </c>
      <c r="L1703" s="11">
        <f>IF(A1703="","",IF(A1703=A1702,L1702+1,1))</f>
        <v/>
      </c>
      <c r="M1703" s="12">
        <f>IF(A1703="","",IF(L1703=1,IF(ISNUMBER(C1703),C1703,""),IF(ISNUMBER(C1703),IF(ISNUMBER(M1702),$Q$2*C1703+(1-$Q$2)*M1702,C1703),M1702)))</f>
        <v/>
      </c>
      <c r="N1703" s="11">
        <f>IF(A1703="","",IF(L1703=1,N1702+1,N1702))</f>
        <v/>
      </c>
    </row>
    <row r="1704">
      <c r="A1704" s="10" t="n"/>
      <c r="B1704" s="10" t="n"/>
      <c r="C1704" s="10" t="n"/>
      <c r="D1704" s="10" t="n"/>
      <c r="E1704" s="11">
        <f>IF(A1704="","",IF(L1704-$Q$1&lt;1,"",IF(ISNUMBER(INDEX($C$5:$C$2004,(ROW()-4-$Q$1))),INDEX($C$5:$C$2004,(ROW()-4-$Q$1)),"")))</f>
        <v/>
      </c>
      <c r="F1704" s="12">
        <f>IF(A1704="","",IF(L1704-$Q$1-3&lt;1,"",IF(COUNT(INDEX($C$5:$C$2004,(ROW()-4-$Q$1)-3):INDEX($C$5:$C$2004,(ROW()-4-$Q$1)))=4,AVERAGE(INDEX($C$5:$C$2004,(ROW()-4-$Q$1)-3):INDEX($C$5:$C$2004,(ROW()-4-$Q$1))),"")))</f>
        <v/>
      </c>
      <c r="G1704" s="12">
        <f>IF(A1704="","",IF(L1704-$Q$1&lt;1,"",IF(ISNUMBER(INDEX($M$5:$M$2004,(ROW()-4-$Q$1))),INDEX($M$5:$M$2004,(ROW()-4-$Q$1)),"")))</f>
        <v/>
      </c>
      <c r="H1704" s="11">
        <f>IF(AND(ISNUMBER(C1704),ISNUMBER(D1704),ISNUMBER(E1704),ISNUMBER(F1704),ISNUMBER(G1704)),ABS(D1704-C1704),"")</f>
        <v/>
      </c>
      <c r="I1704" s="11">
        <f>IF(ISNUMBER(H1704),ABS(E1704-C1704),"")</f>
        <v/>
      </c>
      <c r="J1704" s="12">
        <f>IF(ISNUMBER(H1704),ABS(F1704-C1704),"")</f>
        <v/>
      </c>
      <c r="K1704" s="12">
        <f>IF(ISNUMBER(H1704),ABS(G1704-C1704),"")</f>
        <v/>
      </c>
      <c r="L1704" s="11">
        <f>IF(A1704="","",IF(A1704=A1703,L1703+1,1))</f>
        <v/>
      </c>
      <c r="M1704" s="12">
        <f>IF(A1704="","",IF(L1704=1,IF(ISNUMBER(C1704),C1704,""),IF(ISNUMBER(C1704),IF(ISNUMBER(M1703),$Q$2*C1704+(1-$Q$2)*M1703,C1704),M1703)))</f>
        <v/>
      </c>
      <c r="N1704" s="11">
        <f>IF(A1704="","",IF(L1704=1,N1703+1,N1703))</f>
        <v/>
      </c>
    </row>
    <row r="1705">
      <c r="A1705" s="10" t="n"/>
      <c r="B1705" s="10" t="n"/>
      <c r="C1705" s="10" t="n"/>
      <c r="D1705" s="10" t="n"/>
      <c r="E1705" s="11">
        <f>IF(A1705="","",IF(L1705-$Q$1&lt;1,"",IF(ISNUMBER(INDEX($C$5:$C$2004,(ROW()-4-$Q$1))),INDEX($C$5:$C$2004,(ROW()-4-$Q$1)),"")))</f>
        <v/>
      </c>
      <c r="F1705" s="12">
        <f>IF(A1705="","",IF(L1705-$Q$1-3&lt;1,"",IF(COUNT(INDEX($C$5:$C$2004,(ROW()-4-$Q$1)-3):INDEX($C$5:$C$2004,(ROW()-4-$Q$1)))=4,AVERAGE(INDEX($C$5:$C$2004,(ROW()-4-$Q$1)-3):INDEX($C$5:$C$2004,(ROW()-4-$Q$1))),"")))</f>
        <v/>
      </c>
      <c r="G1705" s="12">
        <f>IF(A1705="","",IF(L1705-$Q$1&lt;1,"",IF(ISNUMBER(INDEX($M$5:$M$2004,(ROW()-4-$Q$1))),INDEX($M$5:$M$2004,(ROW()-4-$Q$1)),"")))</f>
        <v/>
      </c>
      <c r="H1705" s="11">
        <f>IF(AND(ISNUMBER(C1705),ISNUMBER(D1705),ISNUMBER(E1705),ISNUMBER(F1705),ISNUMBER(G1705)),ABS(D1705-C1705),"")</f>
        <v/>
      </c>
      <c r="I1705" s="11">
        <f>IF(ISNUMBER(H1705),ABS(E1705-C1705),"")</f>
        <v/>
      </c>
      <c r="J1705" s="12">
        <f>IF(ISNUMBER(H1705),ABS(F1705-C1705),"")</f>
        <v/>
      </c>
      <c r="K1705" s="12">
        <f>IF(ISNUMBER(H1705),ABS(G1705-C1705),"")</f>
        <v/>
      </c>
      <c r="L1705" s="11">
        <f>IF(A1705="","",IF(A1705=A1704,L1704+1,1))</f>
        <v/>
      </c>
      <c r="M1705" s="12">
        <f>IF(A1705="","",IF(L1705=1,IF(ISNUMBER(C1705),C1705,""),IF(ISNUMBER(C1705),IF(ISNUMBER(M1704),$Q$2*C1705+(1-$Q$2)*M1704,C1705),M1704)))</f>
        <v/>
      </c>
      <c r="N1705" s="11">
        <f>IF(A1705="","",IF(L1705=1,N1704+1,N1704))</f>
        <v/>
      </c>
    </row>
    <row r="1706">
      <c r="A1706" s="10" t="n"/>
      <c r="B1706" s="10" t="n"/>
      <c r="C1706" s="10" t="n"/>
      <c r="D1706" s="10" t="n"/>
      <c r="E1706" s="11">
        <f>IF(A1706="","",IF(L1706-$Q$1&lt;1,"",IF(ISNUMBER(INDEX($C$5:$C$2004,(ROW()-4-$Q$1))),INDEX($C$5:$C$2004,(ROW()-4-$Q$1)),"")))</f>
        <v/>
      </c>
      <c r="F1706" s="12">
        <f>IF(A1706="","",IF(L1706-$Q$1-3&lt;1,"",IF(COUNT(INDEX($C$5:$C$2004,(ROW()-4-$Q$1)-3):INDEX($C$5:$C$2004,(ROW()-4-$Q$1)))=4,AVERAGE(INDEX($C$5:$C$2004,(ROW()-4-$Q$1)-3):INDEX($C$5:$C$2004,(ROW()-4-$Q$1))),"")))</f>
        <v/>
      </c>
      <c r="G1706" s="12">
        <f>IF(A1706="","",IF(L1706-$Q$1&lt;1,"",IF(ISNUMBER(INDEX($M$5:$M$2004,(ROW()-4-$Q$1))),INDEX($M$5:$M$2004,(ROW()-4-$Q$1)),"")))</f>
        <v/>
      </c>
      <c r="H1706" s="11">
        <f>IF(AND(ISNUMBER(C1706),ISNUMBER(D1706),ISNUMBER(E1706),ISNUMBER(F1706),ISNUMBER(G1706)),ABS(D1706-C1706),"")</f>
        <v/>
      </c>
      <c r="I1706" s="11">
        <f>IF(ISNUMBER(H1706),ABS(E1706-C1706),"")</f>
        <v/>
      </c>
      <c r="J1706" s="12">
        <f>IF(ISNUMBER(H1706),ABS(F1706-C1706),"")</f>
        <v/>
      </c>
      <c r="K1706" s="12">
        <f>IF(ISNUMBER(H1706),ABS(G1706-C1706),"")</f>
        <v/>
      </c>
      <c r="L1706" s="11">
        <f>IF(A1706="","",IF(A1706=A1705,L1705+1,1))</f>
        <v/>
      </c>
      <c r="M1706" s="12">
        <f>IF(A1706="","",IF(L1706=1,IF(ISNUMBER(C1706),C1706,""),IF(ISNUMBER(C1706),IF(ISNUMBER(M1705),$Q$2*C1706+(1-$Q$2)*M1705,C1706),M1705)))</f>
        <v/>
      </c>
      <c r="N1706" s="11">
        <f>IF(A1706="","",IF(L1706=1,N1705+1,N1705))</f>
        <v/>
      </c>
    </row>
    <row r="1707">
      <c r="A1707" s="10" t="n"/>
      <c r="B1707" s="10" t="n"/>
      <c r="C1707" s="10" t="n"/>
      <c r="D1707" s="10" t="n"/>
      <c r="E1707" s="11">
        <f>IF(A1707="","",IF(L1707-$Q$1&lt;1,"",IF(ISNUMBER(INDEX($C$5:$C$2004,(ROW()-4-$Q$1))),INDEX($C$5:$C$2004,(ROW()-4-$Q$1)),"")))</f>
        <v/>
      </c>
      <c r="F1707" s="12">
        <f>IF(A1707="","",IF(L1707-$Q$1-3&lt;1,"",IF(COUNT(INDEX($C$5:$C$2004,(ROW()-4-$Q$1)-3):INDEX($C$5:$C$2004,(ROW()-4-$Q$1)))=4,AVERAGE(INDEX($C$5:$C$2004,(ROW()-4-$Q$1)-3):INDEX($C$5:$C$2004,(ROW()-4-$Q$1))),"")))</f>
        <v/>
      </c>
      <c r="G1707" s="12">
        <f>IF(A1707="","",IF(L1707-$Q$1&lt;1,"",IF(ISNUMBER(INDEX($M$5:$M$2004,(ROW()-4-$Q$1))),INDEX($M$5:$M$2004,(ROW()-4-$Q$1)),"")))</f>
        <v/>
      </c>
      <c r="H1707" s="11">
        <f>IF(AND(ISNUMBER(C1707),ISNUMBER(D1707),ISNUMBER(E1707),ISNUMBER(F1707),ISNUMBER(G1707)),ABS(D1707-C1707),"")</f>
        <v/>
      </c>
      <c r="I1707" s="11">
        <f>IF(ISNUMBER(H1707),ABS(E1707-C1707),"")</f>
        <v/>
      </c>
      <c r="J1707" s="12">
        <f>IF(ISNUMBER(H1707),ABS(F1707-C1707),"")</f>
        <v/>
      </c>
      <c r="K1707" s="12">
        <f>IF(ISNUMBER(H1707),ABS(G1707-C1707),"")</f>
        <v/>
      </c>
      <c r="L1707" s="11">
        <f>IF(A1707="","",IF(A1707=A1706,L1706+1,1))</f>
        <v/>
      </c>
      <c r="M1707" s="12">
        <f>IF(A1707="","",IF(L1707=1,IF(ISNUMBER(C1707),C1707,""),IF(ISNUMBER(C1707),IF(ISNUMBER(M1706),$Q$2*C1707+(1-$Q$2)*M1706,C1707),M1706)))</f>
        <v/>
      </c>
      <c r="N1707" s="11">
        <f>IF(A1707="","",IF(L1707=1,N1706+1,N1706))</f>
        <v/>
      </c>
    </row>
    <row r="1708">
      <c r="A1708" s="10" t="n"/>
      <c r="B1708" s="10" t="n"/>
      <c r="C1708" s="10" t="n"/>
      <c r="D1708" s="10" t="n"/>
      <c r="E1708" s="11">
        <f>IF(A1708="","",IF(L1708-$Q$1&lt;1,"",IF(ISNUMBER(INDEX($C$5:$C$2004,(ROW()-4-$Q$1))),INDEX($C$5:$C$2004,(ROW()-4-$Q$1)),"")))</f>
        <v/>
      </c>
      <c r="F1708" s="12">
        <f>IF(A1708="","",IF(L1708-$Q$1-3&lt;1,"",IF(COUNT(INDEX($C$5:$C$2004,(ROW()-4-$Q$1)-3):INDEX($C$5:$C$2004,(ROW()-4-$Q$1)))=4,AVERAGE(INDEX($C$5:$C$2004,(ROW()-4-$Q$1)-3):INDEX($C$5:$C$2004,(ROW()-4-$Q$1))),"")))</f>
        <v/>
      </c>
      <c r="G1708" s="12">
        <f>IF(A1708="","",IF(L1708-$Q$1&lt;1,"",IF(ISNUMBER(INDEX($M$5:$M$2004,(ROW()-4-$Q$1))),INDEX($M$5:$M$2004,(ROW()-4-$Q$1)),"")))</f>
        <v/>
      </c>
      <c r="H1708" s="11">
        <f>IF(AND(ISNUMBER(C1708),ISNUMBER(D1708),ISNUMBER(E1708),ISNUMBER(F1708),ISNUMBER(G1708)),ABS(D1708-C1708),"")</f>
        <v/>
      </c>
      <c r="I1708" s="11">
        <f>IF(ISNUMBER(H1708),ABS(E1708-C1708),"")</f>
        <v/>
      </c>
      <c r="J1708" s="12">
        <f>IF(ISNUMBER(H1708),ABS(F1708-C1708),"")</f>
        <v/>
      </c>
      <c r="K1708" s="12">
        <f>IF(ISNUMBER(H1708),ABS(G1708-C1708),"")</f>
        <v/>
      </c>
      <c r="L1708" s="11">
        <f>IF(A1708="","",IF(A1708=A1707,L1707+1,1))</f>
        <v/>
      </c>
      <c r="M1708" s="12">
        <f>IF(A1708="","",IF(L1708=1,IF(ISNUMBER(C1708),C1708,""),IF(ISNUMBER(C1708),IF(ISNUMBER(M1707),$Q$2*C1708+(1-$Q$2)*M1707,C1708),M1707)))</f>
        <v/>
      </c>
      <c r="N1708" s="11">
        <f>IF(A1708="","",IF(L1708=1,N1707+1,N1707))</f>
        <v/>
      </c>
    </row>
    <row r="1709">
      <c r="A1709" s="10" t="n"/>
      <c r="B1709" s="10" t="n"/>
      <c r="C1709" s="10" t="n"/>
      <c r="D1709" s="10" t="n"/>
      <c r="E1709" s="11">
        <f>IF(A1709="","",IF(L1709-$Q$1&lt;1,"",IF(ISNUMBER(INDEX($C$5:$C$2004,(ROW()-4-$Q$1))),INDEX($C$5:$C$2004,(ROW()-4-$Q$1)),"")))</f>
        <v/>
      </c>
      <c r="F1709" s="12">
        <f>IF(A1709="","",IF(L1709-$Q$1-3&lt;1,"",IF(COUNT(INDEX($C$5:$C$2004,(ROW()-4-$Q$1)-3):INDEX($C$5:$C$2004,(ROW()-4-$Q$1)))=4,AVERAGE(INDEX($C$5:$C$2004,(ROW()-4-$Q$1)-3):INDEX($C$5:$C$2004,(ROW()-4-$Q$1))),"")))</f>
        <v/>
      </c>
      <c r="G1709" s="12">
        <f>IF(A1709="","",IF(L1709-$Q$1&lt;1,"",IF(ISNUMBER(INDEX($M$5:$M$2004,(ROW()-4-$Q$1))),INDEX($M$5:$M$2004,(ROW()-4-$Q$1)),"")))</f>
        <v/>
      </c>
      <c r="H1709" s="11">
        <f>IF(AND(ISNUMBER(C1709),ISNUMBER(D1709),ISNUMBER(E1709),ISNUMBER(F1709),ISNUMBER(G1709)),ABS(D1709-C1709),"")</f>
        <v/>
      </c>
      <c r="I1709" s="11">
        <f>IF(ISNUMBER(H1709),ABS(E1709-C1709),"")</f>
        <v/>
      </c>
      <c r="J1709" s="12">
        <f>IF(ISNUMBER(H1709),ABS(F1709-C1709),"")</f>
        <v/>
      </c>
      <c r="K1709" s="12">
        <f>IF(ISNUMBER(H1709),ABS(G1709-C1709),"")</f>
        <v/>
      </c>
      <c r="L1709" s="11">
        <f>IF(A1709="","",IF(A1709=A1708,L1708+1,1))</f>
        <v/>
      </c>
      <c r="M1709" s="12">
        <f>IF(A1709="","",IF(L1709=1,IF(ISNUMBER(C1709),C1709,""),IF(ISNUMBER(C1709),IF(ISNUMBER(M1708),$Q$2*C1709+(1-$Q$2)*M1708,C1709),M1708)))</f>
        <v/>
      </c>
      <c r="N1709" s="11">
        <f>IF(A1709="","",IF(L1709=1,N1708+1,N1708))</f>
        <v/>
      </c>
    </row>
    <row r="1710">
      <c r="A1710" s="10" t="n"/>
      <c r="B1710" s="10" t="n"/>
      <c r="C1710" s="10" t="n"/>
      <c r="D1710" s="10" t="n"/>
      <c r="E1710" s="11">
        <f>IF(A1710="","",IF(L1710-$Q$1&lt;1,"",IF(ISNUMBER(INDEX($C$5:$C$2004,(ROW()-4-$Q$1))),INDEX($C$5:$C$2004,(ROW()-4-$Q$1)),"")))</f>
        <v/>
      </c>
      <c r="F1710" s="12">
        <f>IF(A1710="","",IF(L1710-$Q$1-3&lt;1,"",IF(COUNT(INDEX($C$5:$C$2004,(ROW()-4-$Q$1)-3):INDEX($C$5:$C$2004,(ROW()-4-$Q$1)))=4,AVERAGE(INDEX($C$5:$C$2004,(ROW()-4-$Q$1)-3):INDEX($C$5:$C$2004,(ROW()-4-$Q$1))),"")))</f>
        <v/>
      </c>
      <c r="G1710" s="12">
        <f>IF(A1710="","",IF(L1710-$Q$1&lt;1,"",IF(ISNUMBER(INDEX($M$5:$M$2004,(ROW()-4-$Q$1))),INDEX($M$5:$M$2004,(ROW()-4-$Q$1)),"")))</f>
        <v/>
      </c>
      <c r="H1710" s="11">
        <f>IF(AND(ISNUMBER(C1710),ISNUMBER(D1710),ISNUMBER(E1710),ISNUMBER(F1710),ISNUMBER(G1710)),ABS(D1710-C1710),"")</f>
        <v/>
      </c>
      <c r="I1710" s="11">
        <f>IF(ISNUMBER(H1710),ABS(E1710-C1710),"")</f>
        <v/>
      </c>
      <c r="J1710" s="12">
        <f>IF(ISNUMBER(H1710),ABS(F1710-C1710),"")</f>
        <v/>
      </c>
      <c r="K1710" s="12">
        <f>IF(ISNUMBER(H1710),ABS(G1710-C1710),"")</f>
        <v/>
      </c>
      <c r="L1710" s="11">
        <f>IF(A1710="","",IF(A1710=A1709,L1709+1,1))</f>
        <v/>
      </c>
      <c r="M1710" s="12">
        <f>IF(A1710="","",IF(L1710=1,IF(ISNUMBER(C1710),C1710,""),IF(ISNUMBER(C1710),IF(ISNUMBER(M1709),$Q$2*C1710+(1-$Q$2)*M1709,C1710),M1709)))</f>
        <v/>
      </c>
      <c r="N1710" s="11">
        <f>IF(A1710="","",IF(L1710=1,N1709+1,N1709))</f>
        <v/>
      </c>
    </row>
    <row r="1711">
      <c r="A1711" s="10" t="n"/>
      <c r="B1711" s="10" t="n"/>
      <c r="C1711" s="10" t="n"/>
      <c r="D1711" s="10" t="n"/>
      <c r="E1711" s="11">
        <f>IF(A1711="","",IF(L1711-$Q$1&lt;1,"",IF(ISNUMBER(INDEX($C$5:$C$2004,(ROW()-4-$Q$1))),INDEX($C$5:$C$2004,(ROW()-4-$Q$1)),"")))</f>
        <v/>
      </c>
      <c r="F1711" s="12">
        <f>IF(A1711="","",IF(L1711-$Q$1-3&lt;1,"",IF(COUNT(INDEX($C$5:$C$2004,(ROW()-4-$Q$1)-3):INDEX($C$5:$C$2004,(ROW()-4-$Q$1)))=4,AVERAGE(INDEX($C$5:$C$2004,(ROW()-4-$Q$1)-3):INDEX($C$5:$C$2004,(ROW()-4-$Q$1))),"")))</f>
        <v/>
      </c>
      <c r="G1711" s="12">
        <f>IF(A1711="","",IF(L1711-$Q$1&lt;1,"",IF(ISNUMBER(INDEX($M$5:$M$2004,(ROW()-4-$Q$1))),INDEX($M$5:$M$2004,(ROW()-4-$Q$1)),"")))</f>
        <v/>
      </c>
      <c r="H1711" s="11">
        <f>IF(AND(ISNUMBER(C1711),ISNUMBER(D1711),ISNUMBER(E1711),ISNUMBER(F1711),ISNUMBER(G1711)),ABS(D1711-C1711),"")</f>
        <v/>
      </c>
      <c r="I1711" s="11">
        <f>IF(ISNUMBER(H1711),ABS(E1711-C1711),"")</f>
        <v/>
      </c>
      <c r="J1711" s="12">
        <f>IF(ISNUMBER(H1711),ABS(F1711-C1711),"")</f>
        <v/>
      </c>
      <c r="K1711" s="12">
        <f>IF(ISNUMBER(H1711),ABS(G1711-C1711),"")</f>
        <v/>
      </c>
      <c r="L1711" s="11">
        <f>IF(A1711="","",IF(A1711=A1710,L1710+1,1))</f>
        <v/>
      </c>
      <c r="M1711" s="12">
        <f>IF(A1711="","",IF(L1711=1,IF(ISNUMBER(C1711),C1711,""),IF(ISNUMBER(C1711),IF(ISNUMBER(M1710),$Q$2*C1711+(1-$Q$2)*M1710,C1711),M1710)))</f>
        <v/>
      </c>
      <c r="N1711" s="11">
        <f>IF(A1711="","",IF(L1711=1,N1710+1,N1710))</f>
        <v/>
      </c>
    </row>
    <row r="1712">
      <c r="A1712" s="10" t="n"/>
      <c r="B1712" s="10" t="n"/>
      <c r="C1712" s="10" t="n"/>
      <c r="D1712" s="10" t="n"/>
      <c r="E1712" s="11">
        <f>IF(A1712="","",IF(L1712-$Q$1&lt;1,"",IF(ISNUMBER(INDEX($C$5:$C$2004,(ROW()-4-$Q$1))),INDEX($C$5:$C$2004,(ROW()-4-$Q$1)),"")))</f>
        <v/>
      </c>
      <c r="F1712" s="12">
        <f>IF(A1712="","",IF(L1712-$Q$1-3&lt;1,"",IF(COUNT(INDEX($C$5:$C$2004,(ROW()-4-$Q$1)-3):INDEX($C$5:$C$2004,(ROW()-4-$Q$1)))=4,AVERAGE(INDEX($C$5:$C$2004,(ROW()-4-$Q$1)-3):INDEX($C$5:$C$2004,(ROW()-4-$Q$1))),"")))</f>
        <v/>
      </c>
      <c r="G1712" s="12">
        <f>IF(A1712="","",IF(L1712-$Q$1&lt;1,"",IF(ISNUMBER(INDEX($M$5:$M$2004,(ROW()-4-$Q$1))),INDEX($M$5:$M$2004,(ROW()-4-$Q$1)),"")))</f>
        <v/>
      </c>
      <c r="H1712" s="11">
        <f>IF(AND(ISNUMBER(C1712),ISNUMBER(D1712),ISNUMBER(E1712),ISNUMBER(F1712),ISNUMBER(G1712)),ABS(D1712-C1712),"")</f>
        <v/>
      </c>
      <c r="I1712" s="11">
        <f>IF(ISNUMBER(H1712),ABS(E1712-C1712),"")</f>
        <v/>
      </c>
      <c r="J1712" s="12">
        <f>IF(ISNUMBER(H1712),ABS(F1712-C1712),"")</f>
        <v/>
      </c>
      <c r="K1712" s="12">
        <f>IF(ISNUMBER(H1712),ABS(G1712-C1712),"")</f>
        <v/>
      </c>
      <c r="L1712" s="11">
        <f>IF(A1712="","",IF(A1712=A1711,L1711+1,1))</f>
        <v/>
      </c>
      <c r="M1712" s="12">
        <f>IF(A1712="","",IF(L1712=1,IF(ISNUMBER(C1712),C1712,""),IF(ISNUMBER(C1712),IF(ISNUMBER(M1711),$Q$2*C1712+(1-$Q$2)*M1711,C1712),M1711)))</f>
        <v/>
      </c>
      <c r="N1712" s="11">
        <f>IF(A1712="","",IF(L1712=1,N1711+1,N1711))</f>
        <v/>
      </c>
    </row>
    <row r="1713">
      <c r="A1713" s="10" t="n"/>
      <c r="B1713" s="10" t="n"/>
      <c r="C1713" s="10" t="n"/>
      <c r="D1713" s="10" t="n"/>
      <c r="E1713" s="11">
        <f>IF(A1713="","",IF(L1713-$Q$1&lt;1,"",IF(ISNUMBER(INDEX($C$5:$C$2004,(ROW()-4-$Q$1))),INDEX($C$5:$C$2004,(ROW()-4-$Q$1)),"")))</f>
        <v/>
      </c>
      <c r="F1713" s="12">
        <f>IF(A1713="","",IF(L1713-$Q$1-3&lt;1,"",IF(COUNT(INDEX($C$5:$C$2004,(ROW()-4-$Q$1)-3):INDEX($C$5:$C$2004,(ROW()-4-$Q$1)))=4,AVERAGE(INDEX($C$5:$C$2004,(ROW()-4-$Q$1)-3):INDEX($C$5:$C$2004,(ROW()-4-$Q$1))),"")))</f>
        <v/>
      </c>
      <c r="G1713" s="12">
        <f>IF(A1713="","",IF(L1713-$Q$1&lt;1,"",IF(ISNUMBER(INDEX($M$5:$M$2004,(ROW()-4-$Q$1))),INDEX($M$5:$M$2004,(ROW()-4-$Q$1)),"")))</f>
        <v/>
      </c>
      <c r="H1713" s="11">
        <f>IF(AND(ISNUMBER(C1713),ISNUMBER(D1713),ISNUMBER(E1713),ISNUMBER(F1713),ISNUMBER(G1713)),ABS(D1713-C1713),"")</f>
        <v/>
      </c>
      <c r="I1713" s="11">
        <f>IF(ISNUMBER(H1713),ABS(E1713-C1713),"")</f>
        <v/>
      </c>
      <c r="J1713" s="12">
        <f>IF(ISNUMBER(H1713),ABS(F1713-C1713),"")</f>
        <v/>
      </c>
      <c r="K1713" s="12">
        <f>IF(ISNUMBER(H1713),ABS(G1713-C1713),"")</f>
        <v/>
      </c>
      <c r="L1713" s="11">
        <f>IF(A1713="","",IF(A1713=A1712,L1712+1,1))</f>
        <v/>
      </c>
      <c r="M1713" s="12">
        <f>IF(A1713="","",IF(L1713=1,IF(ISNUMBER(C1713),C1713,""),IF(ISNUMBER(C1713),IF(ISNUMBER(M1712),$Q$2*C1713+(1-$Q$2)*M1712,C1713),M1712)))</f>
        <v/>
      </c>
      <c r="N1713" s="11">
        <f>IF(A1713="","",IF(L1713=1,N1712+1,N1712))</f>
        <v/>
      </c>
    </row>
    <row r="1714">
      <c r="A1714" s="10" t="n"/>
      <c r="B1714" s="10" t="n"/>
      <c r="C1714" s="10" t="n"/>
      <c r="D1714" s="10" t="n"/>
      <c r="E1714" s="11">
        <f>IF(A1714="","",IF(L1714-$Q$1&lt;1,"",IF(ISNUMBER(INDEX($C$5:$C$2004,(ROW()-4-$Q$1))),INDEX($C$5:$C$2004,(ROW()-4-$Q$1)),"")))</f>
        <v/>
      </c>
      <c r="F1714" s="12">
        <f>IF(A1714="","",IF(L1714-$Q$1-3&lt;1,"",IF(COUNT(INDEX($C$5:$C$2004,(ROW()-4-$Q$1)-3):INDEX($C$5:$C$2004,(ROW()-4-$Q$1)))=4,AVERAGE(INDEX($C$5:$C$2004,(ROW()-4-$Q$1)-3):INDEX($C$5:$C$2004,(ROW()-4-$Q$1))),"")))</f>
        <v/>
      </c>
      <c r="G1714" s="12">
        <f>IF(A1714="","",IF(L1714-$Q$1&lt;1,"",IF(ISNUMBER(INDEX($M$5:$M$2004,(ROW()-4-$Q$1))),INDEX($M$5:$M$2004,(ROW()-4-$Q$1)),"")))</f>
        <v/>
      </c>
      <c r="H1714" s="11">
        <f>IF(AND(ISNUMBER(C1714),ISNUMBER(D1714),ISNUMBER(E1714),ISNUMBER(F1714),ISNUMBER(G1714)),ABS(D1714-C1714),"")</f>
        <v/>
      </c>
      <c r="I1714" s="11">
        <f>IF(ISNUMBER(H1714),ABS(E1714-C1714),"")</f>
        <v/>
      </c>
      <c r="J1714" s="12">
        <f>IF(ISNUMBER(H1714),ABS(F1714-C1714),"")</f>
        <v/>
      </c>
      <c r="K1714" s="12">
        <f>IF(ISNUMBER(H1714),ABS(G1714-C1714),"")</f>
        <v/>
      </c>
      <c r="L1714" s="11">
        <f>IF(A1714="","",IF(A1714=A1713,L1713+1,1))</f>
        <v/>
      </c>
      <c r="M1714" s="12">
        <f>IF(A1714="","",IF(L1714=1,IF(ISNUMBER(C1714),C1714,""),IF(ISNUMBER(C1714),IF(ISNUMBER(M1713),$Q$2*C1714+(1-$Q$2)*M1713,C1714),M1713)))</f>
        <v/>
      </c>
      <c r="N1714" s="11">
        <f>IF(A1714="","",IF(L1714=1,N1713+1,N1713))</f>
        <v/>
      </c>
    </row>
    <row r="1715">
      <c r="A1715" s="10" t="n"/>
      <c r="B1715" s="10" t="n"/>
      <c r="C1715" s="10" t="n"/>
      <c r="D1715" s="10" t="n"/>
      <c r="E1715" s="11">
        <f>IF(A1715="","",IF(L1715-$Q$1&lt;1,"",IF(ISNUMBER(INDEX($C$5:$C$2004,(ROW()-4-$Q$1))),INDEX($C$5:$C$2004,(ROW()-4-$Q$1)),"")))</f>
        <v/>
      </c>
      <c r="F1715" s="12">
        <f>IF(A1715="","",IF(L1715-$Q$1-3&lt;1,"",IF(COUNT(INDEX($C$5:$C$2004,(ROW()-4-$Q$1)-3):INDEX($C$5:$C$2004,(ROW()-4-$Q$1)))=4,AVERAGE(INDEX($C$5:$C$2004,(ROW()-4-$Q$1)-3):INDEX($C$5:$C$2004,(ROW()-4-$Q$1))),"")))</f>
        <v/>
      </c>
      <c r="G1715" s="12">
        <f>IF(A1715="","",IF(L1715-$Q$1&lt;1,"",IF(ISNUMBER(INDEX($M$5:$M$2004,(ROW()-4-$Q$1))),INDEX($M$5:$M$2004,(ROW()-4-$Q$1)),"")))</f>
        <v/>
      </c>
      <c r="H1715" s="11">
        <f>IF(AND(ISNUMBER(C1715),ISNUMBER(D1715),ISNUMBER(E1715),ISNUMBER(F1715),ISNUMBER(G1715)),ABS(D1715-C1715),"")</f>
        <v/>
      </c>
      <c r="I1715" s="11">
        <f>IF(ISNUMBER(H1715),ABS(E1715-C1715),"")</f>
        <v/>
      </c>
      <c r="J1715" s="12">
        <f>IF(ISNUMBER(H1715),ABS(F1715-C1715),"")</f>
        <v/>
      </c>
      <c r="K1715" s="12">
        <f>IF(ISNUMBER(H1715),ABS(G1715-C1715),"")</f>
        <v/>
      </c>
      <c r="L1715" s="11">
        <f>IF(A1715="","",IF(A1715=A1714,L1714+1,1))</f>
        <v/>
      </c>
      <c r="M1715" s="12">
        <f>IF(A1715="","",IF(L1715=1,IF(ISNUMBER(C1715),C1715,""),IF(ISNUMBER(C1715),IF(ISNUMBER(M1714),$Q$2*C1715+(1-$Q$2)*M1714,C1715),M1714)))</f>
        <v/>
      </c>
      <c r="N1715" s="11">
        <f>IF(A1715="","",IF(L1715=1,N1714+1,N1714))</f>
        <v/>
      </c>
    </row>
    <row r="1716">
      <c r="A1716" s="10" t="n"/>
      <c r="B1716" s="10" t="n"/>
      <c r="C1716" s="10" t="n"/>
      <c r="D1716" s="10" t="n"/>
      <c r="E1716" s="11">
        <f>IF(A1716="","",IF(L1716-$Q$1&lt;1,"",IF(ISNUMBER(INDEX($C$5:$C$2004,(ROW()-4-$Q$1))),INDEX($C$5:$C$2004,(ROW()-4-$Q$1)),"")))</f>
        <v/>
      </c>
      <c r="F1716" s="12">
        <f>IF(A1716="","",IF(L1716-$Q$1-3&lt;1,"",IF(COUNT(INDEX($C$5:$C$2004,(ROW()-4-$Q$1)-3):INDEX($C$5:$C$2004,(ROW()-4-$Q$1)))=4,AVERAGE(INDEX($C$5:$C$2004,(ROW()-4-$Q$1)-3):INDEX($C$5:$C$2004,(ROW()-4-$Q$1))),"")))</f>
        <v/>
      </c>
      <c r="G1716" s="12">
        <f>IF(A1716="","",IF(L1716-$Q$1&lt;1,"",IF(ISNUMBER(INDEX($M$5:$M$2004,(ROW()-4-$Q$1))),INDEX($M$5:$M$2004,(ROW()-4-$Q$1)),"")))</f>
        <v/>
      </c>
      <c r="H1716" s="11">
        <f>IF(AND(ISNUMBER(C1716),ISNUMBER(D1716),ISNUMBER(E1716),ISNUMBER(F1716),ISNUMBER(G1716)),ABS(D1716-C1716),"")</f>
        <v/>
      </c>
      <c r="I1716" s="11">
        <f>IF(ISNUMBER(H1716),ABS(E1716-C1716),"")</f>
        <v/>
      </c>
      <c r="J1716" s="12">
        <f>IF(ISNUMBER(H1716),ABS(F1716-C1716),"")</f>
        <v/>
      </c>
      <c r="K1716" s="12">
        <f>IF(ISNUMBER(H1716),ABS(G1716-C1716),"")</f>
        <v/>
      </c>
      <c r="L1716" s="11">
        <f>IF(A1716="","",IF(A1716=A1715,L1715+1,1))</f>
        <v/>
      </c>
      <c r="M1716" s="12">
        <f>IF(A1716="","",IF(L1716=1,IF(ISNUMBER(C1716),C1716,""),IF(ISNUMBER(C1716),IF(ISNUMBER(M1715),$Q$2*C1716+(1-$Q$2)*M1715,C1716),M1715)))</f>
        <v/>
      </c>
      <c r="N1716" s="11">
        <f>IF(A1716="","",IF(L1716=1,N1715+1,N1715))</f>
        <v/>
      </c>
    </row>
    <row r="1717">
      <c r="A1717" s="10" t="n"/>
      <c r="B1717" s="10" t="n"/>
      <c r="C1717" s="10" t="n"/>
      <c r="D1717" s="10" t="n"/>
      <c r="E1717" s="11">
        <f>IF(A1717="","",IF(L1717-$Q$1&lt;1,"",IF(ISNUMBER(INDEX($C$5:$C$2004,(ROW()-4-$Q$1))),INDEX($C$5:$C$2004,(ROW()-4-$Q$1)),"")))</f>
        <v/>
      </c>
      <c r="F1717" s="12">
        <f>IF(A1717="","",IF(L1717-$Q$1-3&lt;1,"",IF(COUNT(INDEX($C$5:$C$2004,(ROW()-4-$Q$1)-3):INDEX($C$5:$C$2004,(ROW()-4-$Q$1)))=4,AVERAGE(INDEX($C$5:$C$2004,(ROW()-4-$Q$1)-3):INDEX($C$5:$C$2004,(ROW()-4-$Q$1))),"")))</f>
        <v/>
      </c>
      <c r="G1717" s="12">
        <f>IF(A1717="","",IF(L1717-$Q$1&lt;1,"",IF(ISNUMBER(INDEX($M$5:$M$2004,(ROW()-4-$Q$1))),INDEX($M$5:$M$2004,(ROW()-4-$Q$1)),"")))</f>
        <v/>
      </c>
      <c r="H1717" s="11">
        <f>IF(AND(ISNUMBER(C1717),ISNUMBER(D1717),ISNUMBER(E1717),ISNUMBER(F1717),ISNUMBER(G1717)),ABS(D1717-C1717),"")</f>
        <v/>
      </c>
      <c r="I1717" s="11">
        <f>IF(ISNUMBER(H1717),ABS(E1717-C1717),"")</f>
        <v/>
      </c>
      <c r="J1717" s="12">
        <f>IF(ISNUMBER(H1717),ABS(F1717-C1717),"")</f>
        <v/>
      </c>
      <c r="K1717" s="12">
        <f>IF(ISNUMBER(H1717),ABS(G1717-C1717),"")</f>
        <v/>
      </c>
      <c r="L1717" s="11">
        <f>IF(A1717="","",IF(A1717=A1716,L1716+1,1))</f>
        <v/>
      </c>
      <c r="M1717" s="12">
        <f>IF(A1717="","",IF(L1717=1,IF(ISNUMBER(C1717),C1717,""),IF(ISNUMBER(C1717),IF(ISNUMBER(M1716),$Q$2*C1717+(1-$Q$2)*M1716,C1717),M1716)))</f>
        <v/>
      </c>
      <c r="N1717" s="11">
        <f>IF(A1717="","",IF(L1717=1,N1716+1,N1716))</f>
        <v/>
      </c>
    </row>
    <row r="1718">
      <c r="A1718" s="10" t="n"/>
      <c r="B1718" s="10" t="n"/>
      <c r="C1718" s="10" t="n"/>
      <c r="D1718" s="10" t="n"/>
      <c r="E1718" s="11">
        <f>IF(A1718="","",IF(L1718-$Q$1&lt;1,"",IF(ISNUMBER(INDEX($C$5:$C$2004,(ROW()-4-$Q$1))),INDEX($C$5:$C$2004,(ROW()-4-$Q$1)),"")))</f>
        <v/>
      </c>
      <c r="F1718" s="12">
        <f>IF(A1718="","",IF(L1718-$Q$1-3&lt;1,"",IF(COUNT(INDEX($C$5:$C$2004,(ROW()-4-$Q$1)-3):INDEX($C$5:$C$2004,(ROW()-4-$Q$1)))=4,AVERAGE(INDEX($C$5:$C$2004,(ROW()-4-$Q$1)-3):INDEX($C$5:$C$2004,(ROW()-4-$Q$1))),"")))</f>
        <v/>
      </c>
      <c r="G1718" s="12">
        <f>IF(A1718="","",IF(L1718-$Q$1&lt;1,"",IF(ISNUMBER(INDEX($M$5:$M$2004,(ROW()-4-$Q$1))),INDEX($M$5:$M$2004,(ROW()-4-$Q$1)),"")))</f>
        <v/>
      </c>
      <c r="H1718" s="11">
        <f>IF(AND(ISNUMBER(C1718),ISNUMBER(D1718),ISNUMBER(E1718),ISNUMBER(F1718),ISNUMBER(G1718)),ABS(D1718-C1718),"")</f>
        <v/>
      </c>
      <c r="I1718" s="11">
        <f>IF(ISNUMBER(H1718),ABS(E1718-C1718),"")</f>
        <v/>
      </c>
      <c r="J1718" s="12">
        <f>IF(ISNUMBER(H1718),ABS(F1718-C1718),"")</f>
        <v/>
      </c>
      <c r="K1718" s="12">
        <f>IF(ISNUMBER(H1718),ABS(G1718-C1718),"")</f>
        <v/>
      </c>
      <c r="L1718" s="11">
        <f>IF(A1718="","",IF(A1718=A1717,L1717+1,1))</f>
        <v/>
      </c>
      <c r="M1718" s="12">
        <f>IF(A1718="","",IF(L1718=1,IF(ISNUMBER(C1718),C1718,""),IF(ISNUMBER(C1718),IF(ISNUMBER(M1717),$Q$2*C1718+(1-$Q$2)*M1717,C1718),M1717)))</f>
        <v/>
      </c>
      <c r="N1718" s="11">
        <f>IF(A1718="","",IF(L1718=1,N1717+1,N1717))</f>
        <v/>
      </c>
    </row>
    <row r="1719">
      <c r="A1719" s="10" t="n"/>
      <c r="B1719" s="10" t="n"/>
      <c r="C1719" s="10" t="n"/>
      <c r="D1719" s="10" t="n"/>
      <c r="E1719" s="11">
        <f>IF(A1719="","",IF(L1719-$Q$1&lt;1,"",IF(ISNUMBER(INDEX($C$5:$C$2004,(ROW()-4-$Q$1))),INDEX($C$5:$C$2004,(ROW()-4-$Q$1)),"")))</f>
        <v/>
      </c>
      <c r="F1719" s="12">
        <f>IF(A1719="","",IF(L1719-$Q$1-3&lt;1,"",IF(COUNT(INDEX($C$5:$C$2004,(ROW()-4-$Q$1)-3):INDEX($C$5:$C$2004,(ROW()-4-$Q$1)))=4,AVERAGE(INDEX($C$5:$C$2004,(ROW()-4-$Q$1)-3):INDEX($C$5:$C$2004,(ROW()-4-$Q$1))),"")))</f>
        <v/>
      </c>
      <c r="G1719" s="12">
        <f>IF(A1719="","",IF(L1719-$Q$1&lt;1,"",IF(ISNUMBER(INDEX($M$5:$M$2004,(ROW()-4-$Q$1))),INDEX($M$5:$M$2004,(ROW()-4-$Q$1)),"")))</f>
        <v/>
      </c>
      <c r="H1719" s="11">
        <f>IF(AND(ISNUMBER(C1719),ISNUMBER(D1719),ISNUMBER(E1719),ISNUMBER(F1719),ISNUMBER(G1719)),ABS(D1719-C1719),"")</f>
        <v/>
      </c>
      <c r="I1719" s="11">
        <f>IF(ISNUMBER(H1719),ABS(E1719-C1719),"")</f>
        <v/>
      </c>
      <c r="J1719" s="12">
        <f>IF(ISNUMBER(H1719),ABS(F1719-C1719),"")</f>
        <v/>
      </c>
      <c r="K1719" s="12">
        <f>IF(ISNUMBER(H1719),ABS(G1719-C1719),"")</f>
        <v/>
      </c>
      <c r="L1719" s="11">
        <f>IF(A1719="","",IF(A1719=A1718,L1718+1,1))</f>
        <v/>
      </c>
      <c r="M1719" s="12">
        <f>IF(A1719="","",IF(L1719=1,IF(ISNUMBER(C1719),C1719,""),IF(ISNUMBER(C1719),IF(ISNUMBER(M1718),$Q$2*C1719+(1-$Q$2)*M1718,C1719),M1718)))</f>
        <v/>
      </c>
      <c r="N1719" s="11">
        <f>IF(A1719="","",IF(L1719=1,N1718+1,N1718))</f>
        <v/>
      </c>
    </row>
    <row r="1720">
      <c r="A1720" s="10" t="n"/>
      <c r="B1720" s="10" t="n"/>
      <c r="C1720" s="10" t="n"/>
      <c r="D1720" s="10" t="n"/>
      <c r="E1720" s="11">
        <f>IF(A1720="","",IF(L1720-$Q$1&lt;1,"",IF(ISNUMBER(INDEX($C$5:$C$2004,(ROW()-4-$Q$1))),INDEX($C$5:$C$2004,(ROW()-4-$Q$1)),"")))</f>
        <v/>
      </c>
      <c r="F1720" s="12">
        <f>IF(A1720="","",IF(L1720-$Q$1-3&lt;1,"",IF(COUNT(INDEX($C$5:$C$2004,(ROW()-4-$Q$1)-3):INDEX($C$5:$C$2004,(ROW()-4-$Q$1)))=4,AVERAGE(INDEX($C$5:$C$2004,(ROW()-4-$Q$1)-3):INDEX($C$5:$C$2004,(ROW()-4-$Q$1))),"")))</f>
        <v/>
      </c>
      <c r="G1720" s="12">
        <f>IF(A1720="","",IF(L1720-$Q$1&lt;1,"",IF(ISNUMBER(INDEX($M$5:$M$2004,(ROW()-4-$Q$1))),INDEX($M$5:$M$2004,(ROW()-4-$Q$1)),"")))</f>
        <v/>
      </c>
      <c r="H1720" s="11">
        <f>IF(AND(ISNUMBER(C1720),ISNUMBER(D1720),ISNUMBER(E1720),ISNUMBER(F1720),ISNUMBER(G1720)),ABS(D1720-C1720),"")</f>
        <v/>
      </c>
      <c r="I1720" s="11">
        <f>IF(ISNUMBER(H1720),ABS(E1720-C1720),"")</f>
        <v/>
      </c>
      <c r="J1720" s="12">
        <f>IF(ISNUMBER(H1720),ABS(F1720-C1720),"")</f>
        <v/>
      </c>
      <c r="K1720" s="12">
        <f>IF(ISNUMBER(H1720),ABS(G1720-C1720),"")</f>
        <v/>
      </c>
      <c r="L1720" s="11">
        <f>IF(A1720="","",IF(A1720=A1719,L1719+1,1))</f>
        <v/>
      </c>
      <c r="M1720" s="12">
        <f>IF(A1720="","",IF(L1720=1,IF(ISNUMBER(C1720),C1720,""),IF(ISNUMBER(C1720),IF(ISNUMBER(M1719),$Q$2*C1720+(1-$Q$2)*M1719,C1720),M1719)))</f>
        <v/>
      </c>
      <c r="N1720" s="11">
        <f>IF(A1720="","",IF(L1720=1,N1719+1,N1719))</f>
        <v/>
      </c>
    </row>
    <row r="1721">
      <c r="A1721" s="10" t="n"/>
      <c r="B1721" s="10" t="n"/>
      <c r="C1721" s="10" t="n"/>
      <c r="D1721" s="10" t="n"/>
      <c r="E1721" s="11">
        <f>IF(A1721="","",IF(L1721-$Q$1&lt;1,"",IF(ISNUMBER(INDEX($C$5:$C$2004,(ROW()-4-$Q$1))),INDEX($C$5:$C$2004,(ROW()-4-$Q$1)),"")))</f>
        <v/>
      </c>
      <c r="F1721" s="12">
        <f>IF(A1721="","",IF(L1721-$Q$1-3&lt;1,"",IF(COUNT(INDEX($C$5:$C$2004,(ROW()-4-$Q$1)-3):INDEX($C$5:$C$2004,(ROW()-4-$Q$1)))=4,AVERAGE(INDEX($C$5:$C$2004,(ROW()-4-$Q$1)-3):INDEX($C$5:$C$2004,(ROW()-4-$Q$1))),"")))</f>
        <v/>
      </c>
      <c r="G1721" s="12">
        <f>IF(A1721="","",IF(L1721-$Q$1&lt;1,"",IF(ISNUMBER(INDEX($M$5:$M$2004,(ROW()-4-$Q$1))),INDEX($M$5:$M$2004,(ROW()-4-$Q$1)),"")))</f>
        <v/>
      </c>
      <c r="H1721" s="11">
        <f>IF(AND(ISNUMBER(C1721),ISNUMBER(D1721),ISNUMBER(E1721),ISNUMBER(F1721),ISNUMBER(G1721)),ABS(D1721-C1721),"")</f>
        <v/>
      </c>
      <c r="I1721" s="11">
        <f>IF(ISNUMBER(H1721),ABS(E1721-C1721),"")</f>
        <v/>
      </c>
      <c r="J1721" s="12">
        <f>IF(ISNUMBER(H1721),ABS(F1721-C1721),"")</f>
        <v/>
      </c>
      <c r="K1721" s="12">
        <f>IF(ISNUMBER(H1721),ABS(G1721-C1721),"")</f>
        <v/>
      </c>
      <c r="L1721" s="11">
        <f>IF(A1721="","",IF(A1721=A1720,L1720+1,1))</f>
        <v/>
      </c>
      <c r="M1721" s="12">
        <f>IF(A1721="","",IF(L1721=1,IF(ISNUMBER(C1721),C1721,""),IF(ISNUMBER(C1721),IF(ISNUMBER(M1720),$Q$2*C1721+(1-$Q$2)*M1720,C1721),M1720)))</f>
        <v/>
      </c>
      <c r="N1721" s="11">
        <f>IF(A1721="","",IF(L1721=1,N1720+1,N1720))</f>
        <v/>
      </c>
    </row>
    <row r="1722">
      <c r="A1722" s="10" t="n"/>
      <c r="B1722" s="10" t="n"/>
      <c r="C1722" s="10" t="n"/>
      <c r="D1722" s="10" t="n"/>
      <c r="E1722" s="11">
        <f>IF(A1722="","",IF(L1722-$Q$1&lt;1,"",IF(ISNUMBER(INDEX($C$5:$C$2004,(ROW()-4-$Q$1))),INDEX($C$5:$C$2004,(ROW()-4-$Q$1)),"")))</f>
        <v/>
      </c>
      <c r="F1722" s="12">
        <f>IF(A1722="","",IF(L1722-$Q$1-3&lt;1,"",IF(COUNT(INDEX($C$5:$C$2004,(ROW()-4-$Q$1)-3):INDEX($C$5:$C$2004,(ROW()-4-$Q$1)))=4,AVERAGE(INDEX($C$5:$C$2004,(ROW()-4-$Q$1)-3):INDEX($C$5:$C$2004,(ROW()-4-$Q$1))),"")))</f>
        <v/>
      </c>
      <c r="G1722" s="12">
        <f>IF(A1722="","",IF(L1722-$Q$1&lt;1,"",IF(ISNUMBER(INDEX($M$5:$M$2004,(ROW()-4-$Q$1))),INDEX($M$5:$M$2004,(ROW()-4-$Q$1)),"")))</f>
        <v/>
      </c>
      <c r="H1722" s="11">
        <f>IF(AND(ISNUMBER(C1722),ISNUMBER(D1722),ISNUMBER(E1722),ISNUMBER(F1722),ISNUMBER(G1722)),ABS(D1722-C1722),"")</f>
        <v/>
      </c>
      <c r="I1722" s="11">
        <f>IF(ISNUMBER(H1722),ABS(E1722-C1722),"")</f>
        <v/>
      </c>
      <c r="J1722" s="12">
        <f>IF(ISNUMBER(H1722),ABS(F1722-C1722),"")</f>
        <v/>
      </c>
      <c r="K1722" s="12">
        <f>IF(ISNUMBER(H1722),ABS(G1722-C1722),"")</f>
        <v/>
      </c>
      <c r="L1722" s="11">
        <f>IF(A1722="","",IF(A1722=A1721,L1721+1,1))</f>
        <v/>
      </c>
      <c r="M1722" s="12">
        <f>IF(A1722="","",IF(L1722=1,IF(ISNUMBER(C1722),C1722,""),IF(ISNUMBER(C1722),IF(ISNUMBER(M1721),$Q$2*C1722+(1-$Q$2)*M1721,C1722),M1721)))</f>
        <v/>
      </c>
      <c r="N1722" s="11">
        <f>IF(A1722="","",IF(L1722=1,N1721+1,N1721))</f>
        <v/>
      </c>
    </row>
    <row r="1723">
      <c r="A1723" s="10" t="n"/>
      <c r="B1723" s="10" t="n"/>
      <c r="C1723" s="10" t="n"/>
      <c r="D1723" s="10" t="n"/>
      <c r="E1723" s="11">
        <f>IF(A1723="","",IF(L1723-$Q$1&lt;1,"",IF(ISNUMBER(INDEX($C$5:$C$2004,(ROW()-4-$Q$1))),INDEX($C$5:$C$2004,(ROW()-4-$Q$1)),"")))</f>
        <v/>
      </c>
      <c r="F1723" s="12">
        <f>IF(A1723="","",IF(L1723-$Q$1-3&lt;1,"",IF(COUNT(INDEX($C$5:$C$2004,(ROW()-4-$Q$1)-3):INDEX($C$5:$C$2004,(ROW()-4-$Q$1)))=4,AVERAGE(INDEX($C$5:$C$2004,(ROW()-4-$Q$1)-3):INDEX($C$5:$C$2004,(ROW()-4-$Q$1))),"")))</f>
        <v/>
      </c>
      <c r="G1723" s="12">
        <f>IF(A1723="","",IF(L1723-$Q$1&lt;1,"",IF(ISNUMBER(INDEX($M$5:$M$2004,(ROW()-4-$Q$1))),INDEX($M$5:$M$2004,(ROW()-4-$Q$1)),"")))</f>
        <v/>
      </c>
      <c r="H1723" s="11">
        <f>IF(AND(ISNUMBER(C1723),ISNUMBER(D1723),ISNUMBER(E1723),ISNUMBER(F1723),ISNUMBER(G1723)),ABS(D1723-C1723),"")</f>
        <v/>
      </c>
      <c r="I1723" s="11">
        <f>IF(ISNUMBER(H1723),ABS(E1723-C1723),"")</f>
        <v/>
      </c>
      <c r="J1723" s="12">
        <f>IF(ISNUMBER(H1723),ABS(F1723-C1723),"")</f>
        <v/>
      </c>
      <c r="K1723" s="12">
        <f>IF(ISNUMBER(H1723),ABS(G1723-C1723),"")</f>
        <v/>
      </c>
      <c r="L1723" s="11">
        <f>IF(A1723="","",IF(A1723=A1722,L1722+1,1))</f>
        <v/>
      </c>
      <c r="M1723" s="12">
        <f>IF(A1723="","",IF(L1723=1,IF(ISNUMBER(C1723),C1723,""),IF(ISNUMBER(C1723),IF(ISNUMBER(M1722),$Q$2*C1723+(1-$Q$2)*M1722,C1723),M1722)))</f>
        <v/>
      </c>
      <c r="N1723" s="11">
        <f>IF(A1723="","",IF(L1723=1,N1722+1,N1722))</f>
        <v/>
      </c>
    </row>
    <row r="1724">
      <c r="A1724" s="10" t="n"/>
      <c r="B1724" s="10" t="n"/>
      <c r="C1724" s="10" t="n"/>
      <c r="D1724" s="10" t="n"/>
      <c r="E1724" s="11">
        <f>IF(A1724="","",IF(L1724-$Q$1&lt;1,"",IF(ISNUMBER(INDEX($C$5:$C$2004,(ROW()-4-$Q$1))),INDEX($C$5:$C$2004,(ROW()-4-$Q$1)),"")))</f>
        <v/>
      </c>
      <c r="F1724" s="12">
        <f>IF(A1724="","",IF(L1724-$Q$1-3&lt;1,"",IF(COUNT(INDEX($C$5:$C$2004,(ROW()-4-$Q$1)-3):INDEX($C$5:$C$2004,(ROW()-4-$Q$1)))=4,AVERAGE(INDEX($C$5:$C$2004,(ROW()-4-$Q$1)-3):INDEX($C$5:$C$2004,(ROW()-4-$Q$1))),"")))</f>
        <v/>
      </c>
      <c r="G1724" s="12">
        <f>IF(A1724="","",IF(L1724-$Q$1&lt;1,"",IF(ISNUMBER(INDEX($M$5:$M$2004,(ROW()-4-$Q$1))),INDEX($M$5:$M$2004,(ROW()-4-$Q$1)),"")))</f>
        <v/>
      </c>
      <c r="H1724" s="11">
        <f>IF(AND(ISNUMBER(C1724),ISNUMBER(D1724),ISNUMBER(E1724),ISNUMBER(F1724),ISNUMBER(G1724)),ABS(D1724-C1724),"")</f>
        <v/>
      </c>
      <c r="I1724" s="11">
        <f>IF(ISNUMBER(H1724),ABS(E1724-C1724),"")</f>
        <v/>
      </c>
      <c r="J1724" s="12">
        <f>IF(ISNUMBER(H1724),ABS(F1724-C1724),"")</f>
        <v/>
      </c>
      <c r="K1724" s="12">
        <f>IF(ISNUMBER(H1724),ABS(G1724-C1724),"")</f>
        <v/>
      </c>
      <c r="L1724" s="11">
        <f>IF(A1724="","",IF(A1724=A1723,L1723+1,1))</f>
        <v/>
      </c>
      <c r="M1724" s="12">
        <f>IF(A1724="","",IF(L1724=1,IF(ISNUMBER(C1724),C1724,""),IF(ISNUMBER(C1724),IF(ISNUMBER(M1723),$Q$2*C1724+(1-$Q$2)*M1723,C1724),M1723)))</f>
        <v/>
      </c>
      <c r="N1724" s="11">
        <f>IF(A1724="","",IF(L1724=1,N1723+1,N1723))</f>
        <v/>
      </c>
    </row>
    <row r="1725">
      <c r="A1725" s="10" t="n"/>
      <c r="B1725" s="10" t="n"/>
      <c r="C1725" s="10" t="n"/>
      <c r="D1725" s="10" t="n"/>
      <c r="E1725" s="11">
        <f>IF(A1725="","",IF(L1725-$Q$1&lt;1,"",IF(ISNUMBER(INDEX($C$5:$C$2004,(ROW()-4-$Q$1))),INDEX($C$5:$C$2004,(ROW()-4-$Q$1)),"")))</f>
        <v/>
      </c>
      <c r="F1725" s="12">
        <f>IF(A1725="","",IF(L1725-$Q$1-3&lt;1,"",IF(COUNT(INDEX($C$5:$C$2004,(ROW()-4-$Q$1)-3):INDEX($C$5:$C$2004,(ROW()-4-$Q$1)))=4,AVERAGE(INDEX($C$5:$C$2004,(ROW()-4-$Q$1)-3):INDEX($C$5:$C$2004,(ROW()-4-$Q$1))),"")))</f>
        <v/>
      </c>
      <c r="G1725" s="12">
        <f>IF(A1725="","",IF(L1725-$Q$1&lt;1,"",IF(ISNUMBER(INDEX($M$5:$M$2004,(ROW()-4-$Q$1))),INDEX($M$5:$M$2004,(ROW()-4-$Q$1)),"")))</f>
        <v/>
      </c>
      <c r="H1725" s="11">
        <f>IF(AND(ISNUMBER(C1725),ISNUMBER(D1725),ISNUMBER(E1725),ISNUMBER(F1725),ISNUMBER(G1725)),ABS(D1725-C1725),"")</f>
        <v/>
      </c>
      <c r="I1725" s="11">
        <f>IF(ISNUMBER(H1725),ABS(E1725-C1725),"")</f>
        <v/>
      </c>
      <c r="J1725" s="12">
        <f>IF(ISNUMBER(H1725),ABS(F1725-C1725),"")</f>
        <v/>
      </c>
      <c r="K1725" s="12">
        <f>IF(ISNUMBER(H1725),ABS(G1725-C1725),"")</f>
        <v/>
      </c>
      <c r="L1725" s="11">
        <f>IF(A1725="","",IF(A1725=A1724,L1724+1,1))</f>
        <v/>
      </c>
      <c r="M1725" s="12">
        <f>IF(A1725="","",IF(L1725=1,IF(ISNUMBER(C1725),C1725,""),IF(ISNUMBER(C1725),IF(ISNUMBER(M1724),$Q$2*C1725+(1-$Q$2)*M1724,C1725),M1724)))</f>
        <v/>
      </c>
      <c r="N1725" s="11">
        <f>IF(A1725="","",IF(L1725=1,N1724+1,N1724))</f>
        <v/>
      </c>
    </row>
    <row r="1726">
      <c r="A1726" s="10" t="n"/>
      <c r="B1726" s="10" t="n"/>
      <c r="C1726" s="10" t="n"/>
      <c r="D1726" s="10" t="n"/>
      <c r="E1726" s="11">
        <f>IF(A1726="","",IF(L1726-$Q$1&lt;1,"",IF(ISNUMBER(INDEX($C$5:$C$2004,(ROW()-4-$Q$1))),INDEX($C$5:$C$2004,(ROW()-4-$Q$1)),"")))</f>
        <v/>
      </c>
      <c r="F1726" s="12">
        <f>IF(A1726="","",IF(L1726-$Q$1-3&lt;1,"",IF(COUNT(INDEX($C$5:$C$2004,(ROW()-4-$Q$1)-3):INDEX($C$5:$C$2004,(ROW()-4-$Q$1)))=4,AVERAGE(INDEX($C$5:$C$2004,(ROW()-4-$Q$1)-3):INDEX($C$5:$C$2004,(ROW()-4-$Q$1))),"")))</f>
        <v/>
      </c>
      <c r="G1726" s="12">
        <f>IF(A1726="","",IF(L1726-$Q$1&lt;1,"",IF(ISNUMBER(INDEX($M$5:$M$2004,(ROW()-4-$Q$1))),INDEX($M$5:$M$2004,(ROW()-4-$Q$1)),"")))</f>
        <v/>
      </c>
      <c r="H1726" s="11">
        <f>IF(AND(ISNUMBER(C1726),ISNUMBER(D1726),ISNUMBER(E1726),ISNUMBER(F1726),ISNUMBER(G1726)),ABS(D1726-C1726),"")</f>
        <v/>
      </c>
      <c r="I1726" s="11">
        <f>IF(ISNUMBER(H1726),ABS(E1726-C1726),"")</f>
        <v/>
      </c>
      <c r="J1726" s="12">
        <f>IF(ISNUMBER(H1726),ABS(F1726-C1726),"")</f>
        <v/>
      </c>
      <c r="K1726" s="12">
        <f>IF(ISNUMBER(H1726),ABS(G1726-C1726),"")</f>
        <v/>
      </c>
      <c r="L1726" s="11">
        <f>IF(A1726="","",IF(A1726=A1725,L1725+1,1))</f>
        <v/>
      </c>
      <c r="M1726" s="12">
        <f>IF(A1726="","",IF(L1726=1,IF(ISNUMBER(C1726),C1726,""),IF(ISNUMBER(C1726),IF(ISNUMBER(M1725),$Q$2*C1726+(1-$Q$2)*M1725,C1726),M1725)))</f>
        <v/>
      </c>
      <c r="N1726" s="11">
        <f>IF(A1726="","",IF(L1726=1,N1725+1,N1725))</f>
        <v/>
      </c>
    </row>
    <row r="1727">
      <c r="A1727" s="10" t="n"/>
      <c r="B1727" s="10" t="n"/>
      <c r="C1727" s="10" t="n"/>
      <c r="D1727" s="10" t="n"/>
      <c r="E1727" s="11">
        <f>IF(A1727="","",IF(L1727-$Q$1&lt;1,"",IF(ISNUMBER(INDEX($C$5:$C$2004,(ROW()-4-$Q$1))),INDEX($C$5:$C$2004,(ROW()-4-$Q$1)),"")))</f>
        <v/>
      </c>
      <c r="F1727" s="12">
        <f>IF(A1727="","",IF(L1727-$Q$1-3&lt;1,"",IF(COUNT(INDEX($C$5:$C$2004,(ROW()-4-$Q$1)-3):INDEX($C$5:$C$2004,(ROW()-4-$Q$1)))=4,AVERAGE(INDEX($C$5:$C$2004,(ROW()-4-$Q$1)-3):INDEX($C$5:$C$2004,(ROW()-4-$Q$1))),"")))</f>
        <v/>
      </c>
      <c r="G1727" s="12">
        <f>IF(A1727="","",IF(L1727-$Q$1&lt;1,"",IF(ISNUMBER(INDEX($M$5:$M$2004,(ROW()-4-$Q$1))),INDEX($M$5:$M$2004,(ROW()-4-$Q$1)),"")))</f>
        <v/>
      </c>
      <c r="H1727" s="11">
        <f>IF(AND(ISNUMBER(C1727),ISNUMBER(D1727),ISNUMBER(E1727),ISNUMBER(F1727),ISNUMBER(G1727)),ABS(D1727-C1727),"")</f>
        <v/>
      </c>
      <c r="I1727" s="11">
        <f>IF(ISNUMBER(H1727),ABS(E1727-C1727),"")</f>
        <v/>
      </c>
      <c r="J1727" s="12">
        <f>IF(ISNUMBER(H1727),ABS(F1727-C1727),"")</f>
        <v/>
      </c>
      <c r="K1727" s="12">
        <f>IF(ISNUMBER(H1727),ABS(G1727-C1727),"")</f>
        <v/>
      </c>
      <c r="L1727" s="11">
        <f>IF(A1727="","",IF(A1727=A1726,L1726+1,1))</f>
        <v/>
      </c>
      <c r="M1727" s="12">
        <f>IF(A1727="","",IF(L1727=1,IF(ISNUMBER(C1727),C1727,""),IF(ISNUMBER(C1727),IF(ISNUMBER(M1726),$Q$2*C1727+(1-$Q$2)*M1726,C1727),M1726)))</f>
        <v/>
      </c>
      <c r="N1727" s="11">
        <f>IF(A1727="","",IF(L1727=1,N1726+1,N1726))</f>
        <v/>
      </c>
    </row>
    <row r="1728">
      <c r="A1728" s="10" t="n"/>
      <c r="B1728" s="10" t="n"/>
      <c r="C1728" s="10" t="n"/>
      <c r="D1728" s="10" t="n"/>
      <c r="E1728" s="11">
        <f>IF(A1728="","",IF(L1728-$Q$1&lt;1,"",IF(ISNUMBER(INDEX($C$5:$C$2004,(ROW()-4-$Q$1))),INDEX($C$5:$C$2004,(ROW()-4-$Q$1)),"")))</f>
        <v/>
      </c>
      <c r="F1728" s="12">
        <f>IF(A1728="","",IF(L1728-$Q$1-3&lt;1,"",IF(COUNT(INDEX($C$5:$C$2004,(ROW()-4-$Q$1)-3):INDEX($C$5:$C$2004,(ROW()-4-$Q$1)))=4,AVERAGE(INDEX($C$5:$C$2004,(ROW()-4-$Q$1)-3):INDEX($C$5:$C$2004,(ROW()-4-$Q$1))),"")))</f>
        <v/>
      </c>
      <c r="G1728" s="12">
        <f>IF(A1728="","",IF(L1728-$Q$1&lt;1,"",IF(ISNUMBER(INDEX($M$5:$M$2004,(ROW()-4-$Q$1))),INDEX($M$5:$M$2004,(ROW()-4-$Q$1)),"")))</f>
        <v/>
      </c>
      <c r="H1728" s="11">
        <f>IF(AND(ISNUMBER(C1728),ISNUMBER(D1728),ISNUMBER(E1728),ISNUMBER(F1728),ISNUMBER(G1728)),ABS(D1728-C1728),"")</f>
        <v/>
      </c>
      <c r="I1728" s="11">
        <f>IF(ISNUMBER(H1728),ABS(E1728-C1728),"")</f>
        <v/>
      </c>
      <c r="J1728" s="12">
        <f>IF(ISNUMBER(H1728),ABS(F1728-C1728),"")</f>
        <v/>
      </c>
      <c r="K1728" s="12">
        <f>IF(ISNUMBER(H1728),ABS(G1728-C1728),"")</f>
        <v/>
      </c>
      <c r="L1728" s="11">
        <f>IF(A1728="","",IF(A1728=A1727,L1727+1,1))</f>
        <v/>
      </c>
      <c r="M1728" s="12">
        <f>IF(A1728="","",IF(L1728=1,IF(ISNUMBER(C1728),C1728,""),IF(ISNUMBER(C1728),IF(ISNUMBER(M1727),$Q$2*C1728+(1-$Q$2)*M1727,C1728),M1727)))</f>
        <v/>
      </c>
      <c r="N1728" s="11">
        <f>IF(A1728="","",IF(L1728=1,N1727+1,N1727))</f>
        <v/>
      </c>
    </row>
    <row r="1729">
      <c r="A1729" s="10" t="n"/>
      <c r="B1729" s="10" t="n"/>
      <c r="C1729" s="10" t="n"/>
      <c r="D1729" s="10" t="n"/>
      <c r="E1729" s="11">
        <f>IF(A1729="","",IF(L1729-$Q$1&lt;1,"",IF(ISNUMBER(INDEX($C$5:$C$2004,(ROW()-4-$Q$1))),INDEX($C$5:$C$2004,(ROW()-4-$Q$1)),"")))</f>
        <v/>
      </c>
      <c r="F1729" s="12">
        <f>IF(A1729="","",IF(L1729-$Q$1-3&lt;1,"",IF(COUNT(INDEX($C$5:$C$2004,(ROW()-4-$Q$1)-3):INDEX($C$5:$C$2004,(ROW()-4-$Q$1)))=4,AVERAGE(INDEX($C$5:$C$2004,(ROW()-4-$Q$1)-3):INDEX($C$5:$C$2004,(ROW()-4-$Q$1))),"")))</f>
        <v/>
      </c>
      <c r="G1729" s="12">
        <f>IF(A1729="","",IF(L1729-$Q$1&lt;1,"",IF(ISNUMBER(INDEX($M$5:$M$2004,(ROW()-4-$Q$1))),INDEX($M$5:$M$2004,(ROW()-4-$Q$1)),"")))</f>
        <v/>
      </c>
      <c r="H1729" s="11">
        <f>IF(AND(ISNUMBER(C1729),ISNUMBER(D1729),ISNUMBER(E1729),ISNUMBER(F1729),ISNUMBER(G1729)),ABS(D1729-C1729),"")</f>
        <v/>
      </c>
      <c r="I1729" s="11">
        <f>IF(ISNUMBER(H1729),ABS(E1729-C1729),"")</f>
        <v/>
      </c>
      <c r="J1729" s="12">
        <f>IF(ISNUMBER(H1729),ABS(F1729-C1729),"")</f>
        <v/>
      </c>
      <c r="K1729" s="12">
        <f>IF(ISNUMBER(H1729),ABS(G1729-C1729),"")</f>
        <v/>
      </c>
      <c r="L1729" s="11">
        <f>IF(A1729="","",IF(A1729=A1728,L1728+1,1))</f>
        <v/>
      </c>
      <c r="M1729" s="12">
        <f>IF(A1729="","",IF(L1729=1,IF(ISNUMBER(C1729),C1729,""),IF(ISNUMBER(C1729),IF(ISNUMBER(M1728),$Q$2*C1729+(1-$Q$2)*M1728,C1729),M1728)))</f>
        <v/>
      </c>
      <c r="N1729" s="11">
        <f>IF(A1729="","",IF(L1729=1,N1728+1,N1728))</f>
        <v/>
      </c>
    </row>
    <row r="1730">
      <c r="A1730" s="10" t="n"/>
      <c r="B1730" s="10" t="n"/>
      <c r="C1730" s="10" t="n"/>
      <c r="D1730" s="10" t="n"/>
      <c r="E1730" s="11">
        <f>IF(A1730="","",IF(L1730-$Q$1&lt;1,"",IF(ISNUMBER(INDEX($C$5:$C$2004,(ROW()-4-$Q$1))),INDEX($C$5:$C$2004,(ROW()-4-$Q$1)),"")))</f>
        <v/>
      </c>
      <c r="F1730" s="12">
        <f>IF(A1730="","",IF(L1730-$Q$1-3&lt;1,"",IF(COUNT(INDEX($C$5:$C$2004,(ROW()-4-$Q$1)-3):INDEX($C$5:$C$2004,(ROW()-4-$Q$1)))=4,AVERAGE(INDEX($C$5:$C$2004,(ROW()-4-$Q$1)-3):INDEX($C$5:$C$2004,(ROW()-4-$Q$1))),"")))</f>
        <v/>
      </c>
      <c r="G1730" s="12">
        <f>IF(A1730="","",IF(L1730-$Q$1&lt;1,"",IF(ISNUMBER(INDEX($M$5:$M$2004,(ROW()-4-$Q$1))),INDEX($M$5:$M$2004,(ROW()-4-$Q$1)),"")))</f>
        <v/>
      </c>
      <c r="H1730" s="11">
        <f>IF(AND(ISNUMBER(C1730),ISNUMBER(D1730),ISNUMBER(E1730),ISNUMBER(F1730),ISNUMBER(G1730)),ABS(D1730-C1730),"")</f>
        <v/>
      </c>
      <c r="I1730" s="11">
        <f>IF(ISNUMBER(H1730),ABS(E1730-C1730),"")</f>
        <v/>
      </c>
      <c r="J1730" s="12">
        <f>IF(ISNUMBER(H1730),ABS(F1730-C1730),"")</f>
        <v/>
      </c>
      <c r="K1730" s="12">
        <f>IF(ISNUMBER(H1730),ABS(G1730-C1730),"")</f>
        <v/>
      </c>
      <c r="L1730" s="11">
        <f>IF(A1730="","",IF(A1730=A1729,L1729+1,1))</f>
        <v/>
      </c>
      <c r="M1730" s="12">
        <f>IF(A1730="","",IF(L1730=1,IF(ISNUMBER(C1730),C1730,""),IF(ISNUMBER(C1730),IF(ISNUMBER(M1729),$Q$2*C1730+(1-$Q$2)*M1729,C1730),M1729)))</f>
        <v/>
      </c>
      <c r="N1730" s="11">
        <f>IF(A1730="","",IF(L1730=1,N1729+1,N1729))</f>
        <v/>
      </c>
    </row>
    <row r="1731">
      <c r="A1731" s="10" t="n"/>
      <c r="B1731" s="10" t="n"/>
      <c r="C1731" s="10" t="n"/>
      <c r="D1731" s="10" t="n"/>
      <c r="E1731" s="11">
        <f>IF(A1731="","",IF(L1731-$Q$1&lt;1,"",IF(ISNUMBER(INDEX($C$5:$C$2004,(ROW()-4-$Q$1))),INDEX($C$5:$C$2004,(ROW()-4-$Q$1)),"")))</f>
        <v/>
      </c>
      <c r="F1731" s="12">
        <f>IF(A1731="","",IF(L1731-$Q$1-3&lt;1,"",IF(COUNT(INDEX($C$5:$C$2004,(ROW()-4-$Q$1)-3):INDEX($C$5:$C$2004,(ROW()-4-$Q$1)))=4,AVERAGE(INDEX($C$5:$C$2004,(ROW()-4-$Q$1)-3):INDEX($C$5:$C$2004,(ROW()-4-$Q$1))),"")))</f>
        <v/>
      </c>
      <c r="G1731" s="12">
        <f>IF(A1731="","",IF(L1731-$Q$1&lt;1,"",IF(ISNUMBER(INDEX($M$5:$M$2004,(ROW()-4-$Q$1))),INDEX($M$5:$M$2004,(ROW()-4-$Q$1)),"")))</f>
        <v/>
      </c>
      <c r="H1731" s="11">
        <f>IF(AND(ISNUMBER(C1731),ISNUMBER(D1731),ISNUMBER(E1731),ISNUMBER(F1731),ISNUMBER(G1731)),ABS(D1731-C1731),"")</f>
        <v/>
      </c>
      <c r="I1731" s="11">
        <f>IF(ISNUMBER(H1731),ABS(E1731-C1731),"")</f>
        <v/>
      </c>
      <c r="J1731" s="12">
        <f>IF(ISNUMBER(H1731),ABS(F1731-C1731),"")</f>
        <v/>
      </c>
      <c r="K1731" s="12">
        <f>IF(ISNUMBER(H1731),ABS(G1731-C1731),"")</f>
        <v/>
      </c>
      <c r="L1731" s="11">
        <f>IF(A1731="","",IF(A1731=A1730,L1730+1,1))</f>
        <v/>
      </c>
      <c r="M1731" s="12">
        <f>IF(A1731="","",IF(L1731=1,IF(ISNUMBER(C1731),C1731,""),IF(ISNUMBER(C1731),IF(ISNUMBER(M1730),$Q$2*C1731+(1-$Q$2)*M1730,C1731),M1730)))</f>
        <v/>
      </c>
      <c r="N1731" s="11">
        <f>IF(A1731="","",IF(L1731=1,N1730+1,N1730))</f>
        <v/>
      </c>
    </row>
    <row r="1732">
      <c r="A1732" s="10" t="n"/>
      <c r="B1732" s="10" t="n"/>
      <c r="C1732" s="10" t="n"/>
      <c r="D1732" s="10" t="n"/>
      <c r="E1732" s="11">
        <f>IF(A1732="","",IF(L1732-$Q$1&lt;1,"",IF(ISNUMBER(INDEX($C$5:$C$2004,(ROW()-4-$Q$1))),INDEX($C$5:$C$2004,(ROW()-4-$Q$1)),"")))</f>
        <v/>
      </c>
      <c r="F1732" s="12">
        <f>IF(A1732="","",IF(L1732-$Q$1-3&lt;1,"",IF(COUNT(INDEX($C$5:$C$2004,(ROW()-4-$Q$1)-3):INDEX($C$5:$C$2004,(ROW()-4-$Q$1)))=4,AVERAGE(INDEX($C$5:$C$2004,(ROW()-4-$Q$1)-3):INDEX($C$5:$C$2004,(ROW()-4-$Q$1))),"")))</f>
        <v/>
      </c>
      <c r="G1732" s="12">
        <f>IF(A1732="","",IF(L1732-$Q$1&lt;1,"",IF(ISNUMBER(INDEX($M$5:$M$2004,(ROW()-4-$Q$1))),INDEX($M$5:$M$2004,(ROW()-4-$Q$1)),"")))</f>
        <v/>
      </c>
      <c r="H1732" s="11">
        <f>IF(AND(ISNUMBER(C1732),ISNUMBER(D1732),ISNUMBER(E1732),ISNUMBER(F1732),ISNUMBER(G1732)),ABS(D1732-C1732),"")</f>
        <v/>
      </c>
      <c r="I1732" s="11">
        <f>IF(ISNUMBER(H1732),ABS(E1732-C1732),"")</f>
        <v/>
      </c>
      <c r="J1732" s="12">
        <f>IF(ISNUMBER(H1732),ABS(F1732-C1732),"")</f>
        <v/>
      </c>
      <c r="K1732" s="12">
        <f>IF(ISNUMBER(H1732),ABS(G1732-C1732),"")</f>
        <v/>
      </c>
      <c r="L1732" s="11">
        <f>IF(A1732="","",IF(A1732=A1731,L1731+1,1))</f>
        <v/>
      </c>
      <c r="M1732" s="12">
        <f>IF(A1732="","",IF(L1732=1,IF(ISNUMBER(C1732),C1732,""),IF(ISNUMBER(C1732),IF(ISNUMBER(M1731),$Q$2*C1732+(1-$Q$2)*M1731,C1732),M1731)))</f>
        <v/>
      </c>
      <c r="N1732" s="11">
        <f>IF(A1732="","",IF(L1732=1,N1731+1,N1731))</f>
        <v/>
      </c>
    </row>
    <row r="1733">
      <c r="A1733" s="10" t="n"/>
      <c r="B1733" s="10" t="n"/>
      <c r="C1733" s="10" t="n"/>
      <c r="D1733" s="10" t="n"/>
      <c r="E1733" s="11">
        <f>IF(A1733="","",IF(L1733-$Q$1&lt;1,"",IF(ISNUMBER(INDEX($C$5:$C$2004,(ROW()-4-$Q$1))),INDEX($C$5:$C$2004,(ROW()-4-$Q$1)),"")))</f>
        <v/>
      </c>
      <c r="F1733" s="12">
        <f>IF(A1733="","",IF(L1733-$Q$1-3&lt;1,"",IF(COUNT(INDEX($C$5:$C$2004,(ROW()-4-$Q$1)-3):INDEX($C$5:$C$2004,(ROW()-4-$Q$1)))=4,AVERAGE(INDEX($C$5:$C$2004,(ROW()-4-$Q$1)-3):INDEX($C$5:$C$2004,(ROW()-4-$Q$1))),"")))</f>
        <v/>
      </c>
      <c r="G1733" s="12">
        <f>IF(A1733="","",IF(L1733-$Q$1&lt;1,"",IF(ISNUMBER(INDEX($M$5:$M$2004,(ROW()-4-$Q$1))),INDEX($M$5:$M$2004,(ROW()-4-$Q$1)),"")))</f>
        <v/>
      </c>
      <c r="H1733" s="11">
        <f>IF(AND(ISNUMBER(C1733),ISNUMBER(D1733),ISNUMBER(E1733),ISNUMBER(F1733),ISNUMBER(G1733)),ABS(D1733-C1733),"")</f>
        <v/>
      </c>
      <c r="I1733" s="11">
        <f>IF(ISNUMBER(H1733),ABS(E1733-C1733),"")</f>
        <v/>
      </c>
      <c r="J1733" s="12">
        <f>IF(ISNUMBER(H1733),ABS(F1733-C1733),"")</f>
        <v/>
      </c>
      <c r="K1733" s="12">
        <f>IF(ISNUMBER(H1733),ABS(G1733-C1733),"")</f>
        <v/>
      </c>
      <c r="L1733" s="11">
        <f>IF(A1733="","",IF(A1733=A1732,L1732+1,1))</f>
        <v/>
      </c>
      <c r="M1733" s="12">
        <f>IF(A1733="","",IF(L1733=1,IF(ISNUMBER(C1733),C1733,""),IF(ISNUMBER(C1733),IF(ISNUMBER(M1732),$Q$2*C1733+(1-$Q$2)*M1732,C1733),M1732)))</f>
        <v/>
      </c>
      <c r="N1733" s="11">
        <f>IF(A1733="","",IF(L1733=1,N1732+1,N1732))</f>
        <v/>
      </c>
    </row>
    <row r="1734">
      <c r="A1734" s="10" t="n"/>
      <c r="B1734" s="10" t="n"/>
      <c r="C1734" s="10" t="n"/>
      <c r="D1734" s="10" t="n"/>
      <c r="E1734" s="11">
        <f>IF(A1734="","",IF(L1734-$Q$1&lt;1,"",IF(ISNUMBER(INDEX($C$5:$C$2004,(ROW()-4-$Q$1))),INDEX($C$5:$C$2004,(ROW()-4-$Q$1)),"")))</f>
        <v/>
      </c>
      <c r="F1734" s="12">
        <f>IF(A1734="","",IF(L1734-$Q$1-3&lt;1,"",IF(COUNT(INDEX($C$5:$C$2004,(ROW()-4-$Q$1)-3):INDEX($C$5:$C$2004,(ROW()-4-$Q$1)))=4,AVERAGE(INDEX($C$5:$C$2004,(ROW()-4-$Q$1)-3):INDEX($C$5:$C$2004,(ROW()-4-$Q$1))),"")))</f>
        <v/>
      </c>
      <c r="G1734" s="12">
        <f>IF(A1734="","",IF(L1734-$Q$1&lt;1,"",IF(ISNUMBER(INDEX($M$5:$M$2004,(ROW()-4-$Q$1))),INDEX($M$5:$M$2004,(ROW()-4-$Q$1)),"")))</f>
        <v/>
      </c>
      <c r="H1734" s="11">
        <f>IF(AND(ISNUMBER(C1734),ISNUMBER(D1734),ISNUMBER(E1734),ISNUMBER(F1734),ISNUMBER(G1734)),ABS(D1734-C1734),"")</f>
        <v/>
      </c>
      <c r="I1734" s="11">
        <f>IF(ISNUMBER(H1734),ABS(E1734-C1734),"")</f>
        <v/>
      </c>
      <c r="J1734" s="12">
        <f>IF(ISNUMBER(H1734),ABS(F1734-C1734),"")</f>
        <v/>
      </c>
      <c r="K1734" s="12">
        <f>IF(ISNUMBER(H1734),ABS(G1734-C1734),"")</f>
        <v/>
      </c>
      <c r="L1734" s="11">
        <f>IF(A1734="","",IF(A1734=A1733,L1733+1,1))</f>
        <v/>
      </c>
      <c r="M1734" s="12">
        <f>IF(A1734="","",IF(L1734=1,IF(ISNUMBER(C1734),C1734,""),IF(ISNUMBER(C1734),IF(ISNUMBER(M1733),$Q$2*C1734+(1-$Q$2)*M1733,C1734),M1733)))</f>
        <v/>
      </c>
      <c r="N1734" s="11">
        <f>IF(A1734="","",IF(L1734=1,N1733+1,N1733))</f>
        <v/>
      </c>
    </row>
    <row r="1735">
      <c r="A1735" s="10" t="n"/>
      <c r="B1735" s="10" t="n"/>
      <c r="C1735" s="10" t="n"/>
      <c r="D1735" s="10" t="n"/>
      <c r="E1735" s="11">
        <f>IF(A1735="","",IF(L1735-$Q$1&lt;1,"",IF(ISNUMBER(INDEX($C$5:$C$2004,(ROW()-4-$Q$1))),INDEX($C$5:$C$2004,(ROW()-4-$Q$1)),"")))</f>
        <v/>
      </c>
      <c r="F1735" s="12">
        <f>IF(A1735="","",IF(L1735-$Q$1-3&lt;1,"",IF(COUNT(INDEX($C$5:$C$2004,(ROW()-4-$Q$1)-3):INDEX($C$5:$C$2004,(ROW()-4-$Q$1)))=4,AVERAGE(INDEX($C$5:$C$2004,(ROW()-4-$Q$1)-3):INDEX($C$5:$C$2004,(ROW()-4-$Q$1))),"")))</f>
        <v/>
      </c>
      <c r="G1735" s="12">
        <f>IF(A1735="","",IF(L1735-$Q$1&lt;1,"",IF(ISNUMBER(INDEX($M$5:$M$2004,(ROW()-4-$Q$1))),INDEX($M$5:$M$2004,(ROW()-4-$Q$1)),"")))</f>
        <v/>
      </c>
      <c r="H1735" s="11">
        <f>IF(AND(ISNUMBER(C1735),ISNUMBER(D1735),ISNUMBER(E1735),ISNUMBER(F1735),ISNUMBER(G1735)),ABS(D1735-C1735),"")</f>
        <v/>
      </c>
      <c r="I1735" s="11">
        <f>IF(ISNUMBER(H1735),ABS(E1735-C1735),"")</f>
        <v/>
      </c>
      <c r="J1735" s="12">
        <f>IF(ISNUMBER(H1735),ABS(F1735-C1735),"")</f>
        <v/>
      </c>
      <c r="K1735" s="12">
        <f>IF(ISNUMBER(H1735),ABS(G1735-C1735),"")</f>
        <v/>
      </c>
      <c r="L1735" s="11">
        <f>IF(A1735="","",IF(A1735=A1734,L1734+1,1))</f>
        <v/>
      </c>
      <c r="M1735" s="12">
        <f>IF(A1735="","",IF(L1735=1,IF(ISNUMBER(C1735),C1735,""),IF(ISNUMBER(C1735),IF(ISNUMBER(M1734),$Q$2*C1735+(1-$Q$2)*M1734,C1735),M1734)))</f>
        <v/>
      </c>
      <c r="N1735" s="11">
        <f>IF(A1735="","",IF(L1735=1,N1734+1,N1734))</f>
        <v/>
      </c>
    </row>
    <row r="1736">
      <c r="A1736" s="10" t="n"/>
      <c r="B1736" s="10" t="n"/>
      <c r="C1736" s="10" t="n"/>
      <c r="D1736" s="10" t="n"/>
      <c r="E1736" s="11">
        <f>IF(A1736="","",IF(L1736-$Q$1&lt;1,"",IF(ISNUMBER(INDEX($C$5:$C$2004,(ROW()-4-$Q$1))),INDEX($C$5:$C$2004,(ROW()-4-$Q$1)),"")))</f>
        <v/>
      </c>
      <c r="F1736" s="12">
        <f>IF(A1736="","",IF(L1736-$Q$1-3&lt;1,"",IF(COUNT(INDEX($C$5:$C$2004,(ROW()-4-$Q$1)-3):INDEX($C$5:$C$2004,(ROW()-4-$Q$1)))=4,AVERAGE(INDEX($C$5:$C$2004,(ROW()-4-$Q$1)-3):INDEX($C$5:$C$2004,(ROW()-4-$Q$1))),"")))</f>
        <v/>
      </c>
      <c r="G1736" s="12">
        <f>IF(A1736="","",IF(L1736-$Q$1&lt;1,"",IF(ISNUMBER(INDEX($M$5:$M$2004,(ROW()-4-$Q$1))),INDEX($M$5:$M$2004,(ROW()-4-$Q$1)),"")))</f>
        <v/>
      </c>
      <c r="H1736" s="11">
        <f>IF(AND(ISNUMBER(C1736),ISNUMBER(D1736),ISNUMBER(E1736),ISNUMBER(F1736),ISNUMBER(G1736)),ABS(D1736-C1736),"")</f>
        <v/>
      </c>
      <c r="I1736" s="11">
        <f>IF(ISNUMBER(H1736),ABS(E1736-C1736),"")</f>
        <v/>
      </c>
      <c r="J1736" s="12">
        <f>IF(ISNUMBER(H1736),ABS(F1736-C1736),"")</f>
        <v/>
      </c>
      <c r="K1736" s="12">
        <f>IF(ISNUMBER(H1736),ABS(G1736-C1736),"")</f>
        <v/>
      </c>
      <c r="L1736" s="11">
        <f>IF(A1736="","",IF(A1736=A1735,L1735+1,1))</f>
        <v/>
      </c>
      <c r="M1736" s="12">
        <f>IF(A1736="","",IF(L1736=1,IF(ISNUMBER(C1736),C1736,""),IF(ISNUMBER(C1736),IF(ISNUMBER(M1735),$Q$2*C1736+(1-$Q$2)*M1735,C1736),M1735)))</f>
        <v/>
      </c>
      <c r="N1736" s="11">
        <f>IF(A1736="","",IF(L1736=1,N1735+1,N1735))</f>
        <v/>
      </c>
    </row>
    <row r="1737">
      <c r="A1737" s="10" t="n"/>
      <c r="B1737" s="10" t="n"/>
      <c r="C1737" s="10" t="n"/>
      <c r="D1737" s="10" t="n"/>
      <c r="E1737" s="11">
        <f>IF(A1737="","",IF(L1737-$Q$1&lt;1,"",IF(ISNUMBER(INDEX($C$5:$C$2004,(ROW()-4-$Q$1))),INDEX($C$5:$C$2004,(ROW()-4-$Q$1)),"")))</f>
        <v/>
      </c>
      <c r="F1737" s="12">
        <f>IF(A1737="","",IF(L1737-$Q$1-3&lt;1,"",IF(COUNT(INDEX($C$5:$C$2004,(ROW()-4-$Q$1)-3):INDEX($C$5:$C$2004,(ROW()-4-$Q$1)))=4,AVERAGE(INDEX($C$5:$C$2004,(ROW()-4-$Q$1)-3):INDEX($C$5:$C$2004,(ROW()-4-$Q$1))),"")))</f>
        <v/>
      </c>
      <c r="G1737" s="12">
        <f>IF(A1737="","",IF(L1737-$Q$1&lt;1,"",IF(ISNUMBER(INDEX($M$5:$M$2004,(ROW()-4-$Q$1))),INDEX($M$5:$M$2004,(ROW()-4-$Q$1)),"")))</f>
        <v/>
      </c>
      <c r="H1737" s="11">
        <f>IF(AND(ISNUMBER(C1737),ISNUMBER(D1737),ISNUMBER(E1737),ISNUMBER(F1737),ISNUMBER(G1737)),ABS(D1737-C1737),"")</f>
        <v/>
      </c>
      <c r="I1737" s="11">
        <f>IF(ISNUMBER(H1737),ABS(E1737-C1737),"")</f>
        <v/>
      </c>
      <c r="J1737" s="12">
        <f>IF(ISNUMBER(H1737),ABS(F1737-C1737),"")</f>
        <v/>
      </c>
      <c r="K1737" s="12">
        <f>IF(ISNUMBER(H1737),ABS(G1737-C1737),"")</f>
        <v/>
      </c>
      <c r="L1737" s="11">
        <f>IF(A1737="","",IF(A1737=A1736,L1736+1,1))</f>
        <v/>
      </c>
      <c r="M1737" s="12">
        <f>IF(A1737="","",IF(L1737=1,IF(ISNUMBER(C1737),C1737,""),IF(ISNUMBER(C1737),IF(ISNUMBER(M1736),$Q$2*C1737+(1-$Q$2)*M1736,C1737),M1736)))</f>
        <v/>
      </c>
      <c r="N1737" s="11">
        <f>IF(A1737="","",IF(L1737=1,N1736+1,N1736))</f>
        <v/>
      </c>
    </row>
    <row r="1738">
      <c r="A1738" s="10" t="n"/>
      <c r="B1738" s="10" t="n"/>
      <c r="C1738" s="10" t="n"/>
      <c r="D1738" s="10" t="n"/>
      <c r="E1738" s="11">
        <f>IF(A1738="","",IF(L1738-$Q$1&lt;1,"",IF(ISNUMBER(INDEX($C$5:$C$2004,(ROW()-4-$Q$1))),INDEX($C$5:$C$2004,(ROW()-4-$Q$1)),"")))</f>
        <v/>
      </c>
      <c r="F1738" s="12">
        <f>IF(A1738="","",IF(L1738-$Q$1-3&lt;1,"",IF(COUNT(INDEX($C$5:$C$2004,(ROW()-4-$Q$1)-3):INDEX($C$5:$C$2004,(ROW()-4-$Q$1)))=4,AVERAGE(INDEX($C$5:$C$2004,(ROW()-4-$Q$1)-3):INDEX($C$5:$C$2004,(ROW()-4-$Q$1))),"")))</f>
        <v/>
      </c>
      <c r="G1738" s="12">
        <f>IF(A1738="","",IF(L1738-$Q$1&lt;1,"",IF(ISNUMBER(INDEX($M$5:$M$2004,(ROW()-4-$Q$1))),INDEX($M$5:$M$2004,(ROW()-4-$Q$1)),"")))</f>
        <v/>
      </c>
      <c r="H1738" s="11">
        <f>IF(AND(ISNUMBER(C1738),ISNUMBER(D1738),ISNUMBER(E1738),ISNUMBER(F1738),ISNUMBER(G1738)),ABS(D1738-C1738),"")</f>
        <v/>
      </c>
      <c r="I1738" s="11">
        <f>IF(ISNUMBER(H1738),ABS(E1738-C1738),"")</f>
        <v/>
      </c>
      <c r="J1738" s="12">
        <f>IF(ISNUMBER(H1738),ABS(F1738-C1738),"")</f>
        <v/>
      </c>
      <c r="K1738" s="12">
        <f>IF(ISNUMBER(H1738),ABS(G1738-C1738),"")</f>
        <v/>
      </c>
      <c r="L1738" s="11">
        <f>IF(A1738="","",IF(A1738=A1737,L1737+1,1))</f>
        <v/>
      </c>
      <c r="M1738" s="12">
        <f>IF(A1738="","",IF(L1738=1,IF(ISNUMBER(C1738),C1738,""),IF(ISNUMBER(C1738),IF(ISNUMBER(M1737),$Q$2*C1738+(1-$Q$2)*M1737,C1738),M1737)))</f>
        <v/>
      </c>
      <c r="N1738" s="11">
        <f>IF(A1738="","",IF(L1738=1,N1737+1,N1737))</f>
        <v/>
      </c>
    </row>
    <row r="1739">
      <c r="A1739" s="10" t="n"/>
      <c r="B1739" s="10" t="n"/>
      <c r="C1739" s="10" t="n"/>
      <c r="D1739" s="10" t="n"/>
      <c r="E1739" s="11">
        <f>IF(A1739="","",IF(L1739-$Q$1&lt;1,"",IF(ISNUMBER(INDEX($C$5:$C$2004,(ROW()-4-$Q$1))),INDEX($C$5:$C$2004,(ROW()-4-$Q$1)),"")))</f>
        <v/>
      </c>
      <c r="F1739" s="12">
        <f>IF(A1739="","",IF(L1739-$Q$1-3&lt;1,"",IF(COUNT(INDEX($C$5:$C$2004,(ROW()-4-$Q$1)-3):INDEX($C$5:$C$2004,(ROW()-4-$Q$1)))=4,AVERAGE(INDEX($C$5:$C$2004,(ROW()-4-$Q$1)-3):INDEX($C$5:$C$2004,(ROW()-4-$Q$1))),"")))</f>
        <v/>
      </c>
      <c r="G1739" s="12">
        <f>IF(A1739="","",IF(L1739-$Q$1&lt;1,"",IF(ISNUMBER(INDEX($M$5:$M$2004,(ROW()-4-$Q$1))),INDEX($M$5:$M$2004,(ROW()-4-$Q$1)),"")))</f>
        <v/>
      </c>
      <c r="H1739" s="11">
        <f>IF(AND(ISNUMBER(C1739),ISNUMBER(D1739),ISNUMBER(E1739),ISNUMBER(F1739),ISNUMBER(G1739)),ABS(D1739-C1739),"")</f>
        <v/>
      </c>
      <c r="I1739" s="11">
        <f>IF(ISNUMBER(H1739),ABS(E1739-C1739),"")</f>
        <v/>
      </c>
      <c r="J1739" s="12">
        <f>IF(ISNUMBER(H1739),ABS(F1739-C1739),"")</f>
        <v/>
      </c>
      <c r="K1739" s="12">
        <f>IF(ISNUMBER(H1739),ABS(G1739-C1739),"")</f>
        <v/>
      </c>
      <c r="L1739" s="11">
        <f>IF(A1739="","",IF(A1739=A1738,L1738+1,1))</f>
        <v/>
      </c>
      <c r="M1739" s="12">
        <f>IF(A1739="","",IF(L1739=1,IF(ISNUMBER(C1739),C1739,""),IF(ISNUMBER(C1739),IF(ISNUMBER(M1738),$Q$2*C1739+(1-$Q$2)*M1738,C1739),M1738)))</f>
        <v/>
      </c>
      <c r="N1739" s="11">
        <f>IF(A1739="","",IF(L1739=1,N1738+1,N1738))</f>
        <v/>
      </c>
    </row>
    <row r="1740">
      <c r="A1740" s="10" t="n"/>
      <c r="B1740" s="10" t="n"/>
      <c r="C1740" s="10" t="n"/>
      <c r="D1740" s="10" t="n"/>
      <c r="E1740" s="11">
        <f>IF(A1740="","",IF(L1740-$Q$1&lt;1,"",IF(ISNUMBER(INDEX($C$5:$C$2004,(ROW()-4-$Q$1))),INDEX($C$5:$C$2004,(ROW()-4-$Q$1)),"")))</f>
        <v/>
      </c>
      <c r="F1740" s="12">
        <f>IF(A1740="","",IF(L1740-$Q$1-3&lt;1,"",IF(COUNT(INDEX($C$5:$C$2004,(ROW()-4-$Q$1)-3):INDEX($C$5:$C$2004,(ROW()-4-$Q$1)))=4,AVERAGE(INDEX($C$5:$C$2004,(ROW()-4-$Q$1)-3):INDEX($C$5:$C$2004,(ROW()-4-$Q$1))),"")))</f>
        <v/>
      </c>
      <c r="G1740" s="12">
        <f>IF(A1740="","",IF(L1740-$Q$1&lt;1,"",IF(ISNUMBER(INDEX($M$5:$M$2004,(ROW()-4-$Q$1))),INDEX($M$5:$M$2004,(ROW()-4-$Q$1)),"")))</f>
        <v/>
      </c>
      <c r="H1740" s="11">
        <f>IF(AND(ISNUMBER(C1740),ISNUMBER(D1740),ISNUMBER(E1740),ISNUMBER(F1740),ISNUMBER(G1740)),ABS(D1740-C1740),"")</f>
        <v/>
      </c>
      <c r="I1740" s="11">
        <f>IF(ISNUMBER(H1740),ABS(E1740-C1740),"")</f>
        <v/>
      </c>
      <c r="J1740" s="12">
        <f>IF(ISNUMBER(H1740),ABS(F1740-C1740),"")</f>
        <v/>
      </c>
      <c r="K1740" s="12">
        <f>IF(ISNUMBER(H1740),ABS(G1740-C1740),"")</f>
        <v/>
      </c>
      <c r="L1740" s="11">
        <f>IF(A1740="","",IF(A1740=A1739,L1739+1,1))</f>
        <v/>
      </c>
      <c r="M1740" s="12">
        <f>IF(A1740="","",IF(L1740=1,IF(ISNUMBER(C1740),C1740,""),IF(ISNUMBER(C1740),IF(ISNUMBER(M1739),$Q$2*C1740+(1-$Q$2)*M1739,C1740),M1739)))</f>
        <v/>
      </c>
      <c r="N1740" s="11">
        <f>IF(A1740="","",IF(L1740=1,N1739+1,N1739))</f>
        <v/>
      </c>
    </row>
    <row r="1741">
      <c r="A1741" s="10" t="n"/>
      <c r="B1741" s="10" t="n"/>
      <c r="C1741" s="10" t="n"/>
      <c r="D1741" s="10" t="n"/>
      <c r="E1741" s="11">
        <f>IF(A1741="","",IF(L1741-$Q$1&lt;1,"",IF(ISNUMBER(INDEX($C$5:$C$2004,(ROW()-4-$Q$1))),INDEX($C$5:$C$2004,(ROW()-4-$Q$1)),"")))</f>
        <v/>
      </c>
      <c r="F1741" s="12">
        <f>IF(A1741="","",IF(L1741-$Q$1-3&lt;1,"",IF(COUNT(INDEX($C$5:$C$2004,(ROW()-4-$Q$1)-3):INDEX($C$5:$C$2004,(ROW()-4-$Q$1)))=4,AVERAGE(INDEX($C$5:$C$2004,(ROW()-4-$Q$1)-3):INDEX($C$5:$C$2004,(ROW()-4-$Q$1))),"")))</f>
        <v/>
      </c>
      <c r="G1741" s="12">
        <f>IF(A1741="","",IF(L1741-$Q$1&lt;1,"",IF(ISNUMBER(INDEX($M$5:$M$2004,(ROW()-4-$Q$1))),INDEX($M$5:$M$2004,(ROW()-4-$Q$1)),"")))</f>
        <v/>
      </c>
      <c r="H1741" s="11">
        <f>IF(AND(ISNUMBER(C1741),ISNUMBER(D1741),ISNUMBER(E1741),ISNUMBER(F1741),ISNUMBER(G1741)),ABS(D1741-C1741),"")</f>
        <v/>
      </c>
      <c r="I1741" s="11">
        <f>IF(ISNUMBER(H1741),ABS(E1741-C1741),"")</f>
        <v/>
      </c>
      <c r="J1741" s="12">
        <f>IF(ISNUMBER(H1741),ABS(F1741-C1741),"")</f>
        <v/>
      </c>
      <c r="K1741" s="12">
        <f>IF(ISNUMBER(H1741),ABS(G1741-C1741),"")</f>
        <v/>
      </c>
      <c r="L1741" s="11">
        <f>IF(A1741="","",IF(A1741=A1740,L1740+1,1))</f>
        <v/>
      </c>
      <c r="M1741" s="12">
        <f>IF(A1741="","",IF(L1741=1,IF(ISNUMBER(C1741),C1741,""),IF(ISNUMBER(C1741),IF(ISNUMBER(M1740),$Q$2*C1741+(1-$Q$2)*M1740,C1741),M1740)))</f>
        <v/>
      </c>
      <c r="N1741" s="11">
        <f>IF(A1741="","",IF(L1741=1,N1740+1,N1740))</f>
        <v/>
      </c>
    </row>
    <row r="1742">
      <c r="A1742" s="10" t="n"/>
      <c r="B1742" s="10" t="n"/>
      <c r="C1742" s="10" t="n"/>
      <c r="D1742" s="10" t="n"/>
      <c r="E1742" s="11">
        <f>IF(A1742="","",IF(L1742-$Q$1&lt;1,"",IF(ISNUMBER(INDEX($C$5:$C$2004,(ROW()-4-$Q$1))),INDEX($C$5:$C$2004,(ROW()-4-$Q$1)),"")))</f>
        <v/>
      </c>
      <c r="F1742" s="12">
        <f>IF(A1742="","",IF(L1742-$Q$1-3&lt;1,"",IF(COUNT(INDEX($C$5:$C$2004,(ROW()-4-$Q$1)-3):INDEX($C$5:$C$2004,(ROW()-4-$Q$1)))=4,AVERAGE(INDEX($C$5:$C$2004,(ROW()-4-$Q$1)-3):INDEX($C$5:$C$2004,(ROW()-4-$Q$1))),"")))</f>
        <v/>
      </c>
      <c r="G1742" s="12">
        <f>IF(A1742="","",IF(L1742-$Q$1&lt;1,"",IF(ISNUMBER(INDEX($M$5:$M$2004,(ROW()-4-$Q$1))),INDEX($M$5:$M$2004,(ROW()-4-$Q$1)),"")))</f>
        <v/>
      </c>
      <c r="H1742" s="11">
        <f>IF(AND(ISNUMBER(C1742),ISNUMBER(D1742),ISNUMBER(E1742),ISNUMBER(F1742),ISNUMBER(G1742)),ABS(D1742-C1742),"")</f>
        <v/>
      </c>
      <c r="I1742" s="11">
        <f>IF(ISNUMBER(H1742),ABS(E1742-C1742),"")</f>
        <v/>
      </c>
      <c r="J1742" s="12">
        <f>IF(ISNUMBER(H1742),ABS(F1742-C1742),"")</f>
        <v/>
      </c>
      <c r="K1742" s="12">
        <f>IF(ISNUMBER(H1742),ABS(G1742-C1742),"")</f>
        <v/>
      </c>
      <c r="L1742" s="11">
        <f>IF(A1742="","",IF(A1742=A1741,L1741+1,1))</f>
        <v/>
      </c>
      <c r="M1742" s="12">
        <f>IF(A1742="","",IF(L1742=1,IF(ISNUMBER(C1742),C1742,""),IF(ISNUMBER(C1742),IF(ISNUMBER(M1741),$Q$2*C1742+(1-$Q$2)*M1741,C1742),M1741)))</f>
        <v/>
      </c>
      <c r="N1742" s="11">
        <f>IF(A1742="","",IF(L1742=1,N1741+1,N1741))</f>
        <v/>
      </c>
    </row>
    <row r="1743">
      <c r="A1743" s="10" t="n"/>
      <c r="B1743" s="10" t="n"/>
      <c r="C1743" s="10" t="n"/>
      <c r="D1743" s="10" t="n"/>
      <c r="E1743" s="11">
        <f>IF(A1743="","",IF(L1743-$Q$1&lt;1,"",IF(ISNUMBER(INDEX($C$5:$C$2004,(ROW()-4-$Q$1))),INDEX($C$5:$C$2004,(ROW()-4-$Q$1)),"")))</f>
        <v/>
      </c>
      <c r="F1743" s="12">
        <f>IF(A1743="","",IF(L1743-$Q$1-3&lt;1,"",IF(COUNT(INDEX($C$5:$C$2004,(ROW()-4-$Q$1)-3):INDEX($C$5:$C$2004,(ROW()-4-$Q$1)))=4,AVERAGE(INDEX($C$5:$C$2004,(ROW()-4-$Q$1)-3):INDEX($C$5:$C$2004,(ROW()-4-$Q$1))),"")))</f>
        <v/>
      </c>
      <c r="G1743" s="12">
        <f>IF(A1743="","",IF(L1743-$Q$1&lt;1,"",IF(ISNUMBER(INDEX($M$5:$M$2004,(ROW()-4-$Q$1))),INDEX($M$5:$M$2004,(ROW()-4-$Q$1)),"")))</f>
        <v/>
      </c>
      <c r="H1743" s="11">
        <f>IF(AND(ISNUMBER(C1743),ISNUMBER(D1743),ISNUMBER(E1743),ISNUMBER(F1743),ISNUMBER(G1743)),ABS(D1743-C1743),"")</f>
        <v/>
      </c>
      <c r="I1743" s="11">
        <f>IF(ISNUMBER(H1743),ABS(E1743-C1743),"")</f>
        <v/>
      </c>
      <c r="J1743" s="12">
        <f>IF(ISNUMBER(H1743),ABS(F1743-C1743),"")</f>
        <v/>
      </c>
      <c r="K1743" s="12">
        <f>IF(ISNUMBER(H1743),ABS(G1743-C1743),"")</f>
        <v/>
      </c>
      <c r="L1743" s="11">
        <f>IF(A1743="","",IF(A1743=A1742,L1742+1,1))</f>
        <v/>
      </c>
      <c r="M1743" s="12">
        <f>IF(A1743="","",IF(L1743=1,IF(ISNUMBER(C1743),C1743,""),IF(ISNUMBER(C1743),IF(ISNUMBER(M1742),$Q$2*C1743+(1-$Q$2)*M1742,C1743),M1742)))</f>
        <v/>
      </c>
      <c r="N1743" s="11">
        <f>IF(A1743="","",IF(L1743=1,N1742+1,N1742))</f>
        <v/>
      </c>
    </row>
    <row r="1744">
      <c r="A1744" s="10" t="n"/>
      <c r="B1744" s="10" t="n"/>
      <c r="C1744" s="10" t="n"/>
      <c r="D1744" s="10" t="n"/>
      <c r="E1744" s="11">
        <f>IF(A1744="","",IF(L1744-$Q$1&lt;1,"",IF(ISNUMBER(INDEX($C$5:$C$2004,(ROW()-4-$Q$1))),INDEX($C$5:$C$2004,(ROW()-4-$Q$1)),"")))</f>
        <v/>
      </c>
      <c r="F1744" s="12">
        <f>IF(A1744="","",IF(L1744-$Q$1-3&lt;1,"",IF(COUNT(INDEX($C$5:$C$2004,(ROW()-4-$Q$1)-3):INDEX($C$5:$C$2004,(ROW()-4-$Q$1)))=4,AVERAGE(INDEX($C$5:$C$2004,(ROW()-4-$Q$1)-3):INDEX($C$5:$C$2004,(ROW()-4-$Q$1))),"")))</f>
        <v/>
      </c>
      <c r="G1744" s="12">
        <f>IF(A1744="","",IF(L1744-$Q$1&lt;1,"",IF(ISNUMBER(INDEX($M$5:$M$2004,(ROW()-4-$Q$1))),INDEX($M$5:$M$2004,(ROW()-4-$Q$1)),"")))</f>
        <v/>
      </c>
      <c r="H1744" s="11">
        <f>IF(AND(ISNUMBER(C1744),ISNUMBER(D1744),ISNUMBER(E1744),ISNUMBER(F1744),ISNUMBER(G1744)),ABS(D1744-C1744),"")</f>
        <v/>
      </c>
      <c r="I1744" s="11">
        <f>IF(ISNUMBER(H1744),ABS(E1744-C1744),"")</f>
        <v/>
      </c>
      <c r="J1744" s="12">
        <f>IF(ISNUMBER(H1744),ABS(F1744-C1744),"")</f>
        <v/>
      </c>
      <c r="K1744" s="12">
        <f>IF(ISNUMBER(H1744),ABS(G1744-C1744),"")</f>
        <v/>
      </c>
      <c r="L1744" s="11">
        <f>IF(A1744="","",IF(A1744=A1743,L1743+1,1))</f>
        <v/>
      </c>
      <c r="M1744" s="12">
        <f>IF(A1744="","",IF(L1744=1,IF(ISNUMBER(C1744),C1744,""),IF(ISNUMBER(C1744),IF(ISNUMBER(M1743),$Q$2*C1744+(1-$Q$2)*M1743,C1744),M1743)))</f>
        <v/>
      </c>
      <c r="N1744" s="11">
        <f>IF(A1744="","",IF(L1744=1,N1743+1,N1743))</f>
        <v/>
      </c>
    </row>
    <row r="1745">
      <c r="A1745" s="10" t="n"/>
      <c r="B1745" s="10" t="n"/>
      <c r="C1745" s="10" t="n"/>
      <c r="D1745" s="10" t="n"/>
      <c r="E1745" s="11">
        <f>IF(A1745="","",IF(L1745-$Q$1&lt;1,"",IF(ISNUMBER(INDEX($C$5:$C$2004,(ROW()-4-$Q$1))),INDEX($C$5:$C$2004,(ROW()-4-$Q$1)),"")))</f>
        <v/>
      </c>
      <c r="F1745" s="12">
        <f>IF(A1745="","",IF(L1745-$Q$1-3&lt;1,"",IF(COUNT(INDEX($C$5:$C$2004,(ROW()-4-$Q$1)-3):INDEX($C$5:$C$2004,(ROW()-4-$Q$1)))=4,AVERAGE(INDEX($C$5:$C$2004,(ROW()-4-$Q$1)-3):INDEX($C$5:$C$2004,(ROW()-4-$Q$1))),"")))</f>
        <v/>
      </c>
      <c r="G1745" s="12">
        <f>IF(A1745="","",IF(L1745-$Q$1&lt;1,"",IF(ISNUMBER(INDEX($M$5:$M$2004,(ROW()-4-$Q$1))),INDEX($M$5:$M$2004,(ROW()-4-$Q$1)),"")))</f>
        <v/>
      </c>
      <c r="H1745" s="11">
        <f>IF(AND(ISNUMBER(C1745),ISNUMBER(D1745),ISNUMBER(E1745),ISNUMBER(F1745),ISNUMBER(G1745)),ABS(D1745-C1745),"")</f>
        <v/>
      </c>
      <c r="I1745" s="11">
        <f>IF(ISNUMBER(H1745),ABS(E1745-C1745),"")</f>
        <v/>
      </c>
      <c r="J1745" s="12">
        <f>IF(ISNUMBER(H1745),ABS(F1745-C1745),"")</f>
        <v/>
      </c>
      <c r="K1745" s="12">
        <f>IF(ISNUMBER(H1745),ABS(G1745-C1745),"")</f>
        <v/>
      </c>
      <c r="L1745" s="11">
        <f>IF(A1745="","",IF(A1745=A1744,L1744+1,1))</f>
        <v/>
      </c>
      <c r="M1745" s="12">
        <f>IF(A1745="","",IF(L1745=1,IF(ISNUMBER(C1745),C1745,""),IF(ISNUMBER(C1745),IF(ISNUMBER(M1744),$Q$2*C1745+(1-$Q$2)*M1744,C1745),M1744)))</f>
        <v/>
      </c>
      <c r="N1745" s="11">
        <f>IF(A1745="","",IF(L1745=1,N1744+1,N1744))</f>
        <v/>
      </c>
    </row>
    <row r="1746">
      <c r="A1746" s="10" t="n"/>
      <c r="B1746" s="10" t="n"/>
      <c r="C1746" s="10" t="n"/>
      <c r="D1746" s="10" t="n"/>
      <c r="E1746" s="11">
        <f>IF(A1746="","",IF(L1746-$Q$1&lt;1,"",IF(ISNUMBER(INDEX($C$5:$C$2004,(ROW()-4-$Q$1))),INDEX($C$5:$C$2004,(ROW()-4-$Q$1)),"")))</f>
        <v/>
      </c>
      <c r="F1746" s="12">
        <f>IF(A1746="","",IF(L1746-$Q$1-3&lt;1,"",IF(COUNT(INDEX($C$5:$C$2004,(ROW()-4-$Q$1)-3):INDEX($C$5:$C$2004,(ROW()-4-$Q$1)))=4,AVERAGE(INDEX($C$5:$C$2004,(ROW()-4-$Q$1)-3):INDEX($C$5:$C$2004,(ROW()-4-$Q$1))),"")))</f>
        <v/>
      </c>
      <c r="G1746" s="12">
        <f>IF(A1746="","",IF(L1746-$Q$1&lt;1,"",IF(ISNUMBER(INDEX($M$5:$M$2004,(ROW()-4-$Q$1))),INDEX($M$5:$M$2004,(ROW()-4-$Q$1)),"")))</f>
        <v/>
      </c>
      <c r="H1746" s="11">
        <f>IF(AND(ISNUMBER(C1746),ISNUMBER(D1746),ISNUMBER(E1746),ISNUMBER(F1746),ISNUMBER(G1746)),ABS(D1746-C1746),"")</f>
        <v/>
      </c>
      <c r="I1746" s="11">
        <f>IF(ISNUMBER(H1746),ABS(E1746-C1746),"")</f>
        <v/>
      </c>
      <c r="J1746" s="12">
        <f>IF(ISNUMBER(H1746),ABS(F1746-C1746),"")</f>
        <v/>
      </c>
      <c r="K1746" s="12">
        <f>IF(ISNUMBER(H1746),ABS(G1746-C1746),"")</f>
        <v/>
      </c>
      <c r="L1746" s="11">
        <f>IF(A1746="","",IF(A1746=A1745,L1745+1,1))</f>
        <v/>
      </c>
      <c r="M1746" s="12">
        <f>IF(A1746="","",IF(L1746=1,IF(ISNUMBER(C1746),C1746,""),IF(ISNUMBER(C1746),IF(ISNUMBER(M1745),$Q$2*C1746+(1-$Q$2)*M1745,C1746),M1745)))</f>
        <v/>
      </c>
      <c r="N1746" s="11">
        <f>IF(A1746="","",IF(L1746=1,N1745+1,N1745))</f>
        <v/>
      </c>
    </row>
    <row r="1747">
      <c r="A1747" s="10" t="n"/>
      <c r="B1747" s="10" t="n"/>
      <c r="C1747" s="10" t="n"/>
      <c r="D1747" s="10" t="n"/>
      <c r="E1747" s="11">
        <f>IF(A1747="","",IF(L1747-$Q$1&lt;1,"",IF(ISNUMBER(INDEX($C$5:$C$2004,(ROW()-4-$Q$1))),INDEX($C$5:$C$2004,(ROW()-4-$Q$1)),"")))</f>
        <v/>
      </c>
      <c r="F1747" s="12">
        <f>IF(A1747="","",IF(L1747-$Q$1-3&lt;1,"",IF(COUNT(INDEX($C$5:$C$2004,(ROW()-4-$Q$1)-3):INDEX($C$5:$C$2004,(ROW()-4-$Q$1)))=4,AVERAGE(INDEX($C$5:$C$2004,(ROW()-4-$Q$1)-3):INDEX($C$5:$C$2004,(ROW()-4-$Q$1))),"")))</f>
        <v/>
      </c>
      <c r="G1747" s="12">
        <f>IF(A1747="","",IF(L1747-$Q$1&lt;1,"",IF(ISNUMBER(INDEX($M$5:$M$2004,(ROW()-4-$Q$1))),INDEX($M$5:$M$2004,(ROW()-4-$Q$1)),"")))</f>
        <v/>
      </c>
      <c r="H1747" s="11">
        <f>IF(AND(ISNUMBER(C1747),ISNUMBER(D1747),ISNUMBER(E1747),ISNUMBER(F1747),ISNUMBER(G1747)),ABS(D1747-C1747),"")</f>
        <v/>
      </c>
      <c r="I1747" s="11">
        <f>IF(ISNUMBER(H1747),ABS(E1747-C1747),"")</f>
        <v/>
      </c>
      <c r="J1747" s="12">
        <f>IF(ISNUMBER(H1747),ABS(F1747-C1747),"")</f>
        <v/>
      </c>
      <c r="K1747" s="12">
        <f>IF(ISNUMBER(H1747),ABS(G1747-C1747),"")</f>
        <v/>
      </c>
      <c r="L1747" s="11">
        <f>IF(A1747="","",IF(A1747=A1746,L1746+1,1))</f>
        <v/>
      </c>
      <c r="M1747" s="12">
        <f>IF(A1747="","",IF(L1747=1,IF(ISNUMBER(C1747),C1747,""),IF(ISNUMBER(C1747),IF(ISNUMBER(M1746),$Q$2*C1747+(1-$Q$2)*M1746,C1747),M1746)))</f>
        <v/>
      </c>
      <c r="N1747" s="11">
        <f>IF(A1747="","",IF(L1747=1,N1746+1,N1746))</f>
        <v/>
      </c>
    </row>
    <row r="1748">
      <c r="A1748" s="10" t="n"/>
      <c r="B1748" s="10" t="n"/>
      <c r="C1748" s="10" t="n"/>
      <c r="D1748" s="10" t="n"/>
      <c r="E1748" s="11">
        <f>IF(A1748="","",IF(L1748-$Q$1&lt;1,"",IF(ISNUMBER(INDEX($C$5:$C$2004,(ROW()-4-$Q$1))),INDEX($C$5:$C$2004,(ROW()-4-$Q$1)),"")))</f>
        <v/>
      </c>
      <c r="F1748" s="12">
        <f>IF(A1748="","",IF(L1748-$Q$1-3&lt;1,"",IF(COUNT(INDEX($C$5:$C$2004,(ROW()-4-$Q$1)-3):INDEX($C$5:$C$2004,(ROW()-4-$Q$1)))=4,AVERAGE(INDEX($C$5:$C$2004,(ROW()-4-$Q$1)-3):INDEX($C$5:$C$2004,(ROW()-4-$Q$1))),"")))</f>
        <v/>
      </c>
      <c r="G1748" s="12">
        <f>IF(A1748="","",IF(L1748-$Q$1&lt;1,"",IF(ISNUMBER(INDEX($M$5:$M$2004,(ROW()-4-$Q$1))),INDEX($M$5:$M$2004,(ROW()-4-$Q$1)),"")))</f>
        <v/>
      </c>
      <c r="H1748" s="11">
        <f>IF(AND(ISNUMBER(C1748),ISNUMBER(D1748),ISNUMBER(E1748),ISNUMBER(F1748),ISNUMBER(G1748)),ABS(D1748-C1748),"")</f>
        <v/>
      </c>
      <c r="I1748" s="11">
        <f>IF(ISNUMBER(H1748),ABS(E1748-C1748),"")</f>
        <v/>
      </c>
      <c r="J1748" s="12">
        <f>IF(ISNUMBER(H1748),ABS(F1748-C1748),"")</f>
        <v/>
      </c>
      <c r="K1748" s="12">
        <f>IF(ISNUMBER(H1748),ABS(G1748-C1748),"")</f>
        <v/>
      </c>
      <c r="L1748" s="11">
        <f>IF(A1748="","",IF(A1748=A1747,L1747+1,1))</f>
        <v/>
      </c>
      <c r="M1748" s="12">
        <f>IF(A1748="","",IF(L1748=1,IF(ISNUMBER(C1748),C1748,""),IF(ISNUMBER(C1748),IF(ISNUMBER(M1747),$Q$2*C1748+(1-$Q$2)*M1747,C1748),M1747)))</f>
        <v/>
      </c>
      <c r="N1748" s="11">
        <f>IF(A1748="","",IF(L1748=1,N1747+1,N1747))</f>
        <v/>
      </c>
    </row>
    <row r="1749">
      <c r="A1749" s="10" t="n"/>
      <c r="B1749" s="10" t="n"/>
      <c r="C1749" s="10" t="n"/>
      <c r="D1749" s="10" t="n"/>
      <c r="E1749" s="11">
        <f>IF(A1749="","",IF(L1749-$Q$1&lt;1,"",IF(ISNUMBER(INDEX($C$5:$C$2004,(ROW()-4-$Q$1))),INDEX($C$5:$C$2004,(ROW()-4-$Q$1)),"")))</f>
        <v/>
      </c>
      <c r="F1749" s="12">
        <f>IF(A1749="","",IF(L1749-$Q$1-3&lt;1,"",IF(COUNT(INDEX($C$5:$C$2004,(ROW()-4-$Q$1)-3):INDEX($C$5:$C$2004,(ROW()-4-$Q$1)))=4,AVERAGE(INDEX($C$5:$C$2004,(ROW()-4-$Q$1)-3):INDEX($C$5:$C$2004,(ROW()-4-$Q$1))),"")))</f>
        <v/>
      </c>
      <c r="G1749" s="12">
        <f>IF(A1749="","",IF(L1749-$Q$1&lt;1,"",IF(ISNUMBER(INDEX($M$5:$M$2004,(ROW()-4-$Q$1))),INDEX($M$5:$M$2004,(ROW()-4-$Q$1)),"")))</f>
        <v/>
      </c>
      <c r="H1749" s="11">
        <f>IF(AND(ISNUMBER(C1749),ISNUMBER(D1749),ISNUMBER(E1749),ISNUMBER(F1749),ISNUMBER(G1749)),ABS(D1749-C1749),"")</f>
        <v/>
      </c>
      <c r="I1749" s="11">
        <f>IF(ISNUMBER(H1749),ABS(E1749-C1749),"")</f>
        <v/>
      </c>
      <c r="J1749" s="12">
        <f>IF(ISNUMBER(H1749),ABS(F1749-C1749),"")</f>
        <v/>
      </c>
      <c r="K1749" s="12">
        <f>IF(ISNUMBER(H1749),ABS(G1749-C1749),"")</f>
        <v/>
      </c>
      <c r="L1749" s="11">
        <f>IF(A1749="","",IF(A1749=A1748,L1748+1,1))</f>
        <v/>
      </c>
      <c r="M1749" s="12">
        <f>IF(A1749="","",IF(L1749=1,IF(ISNUMBER(C1749),C1749,""),IF(ISNUMBER(C1749),IF(ISNUMBER(M1748),$Q$2*C1749+(1-$Q$2)*M1748,C1749),M1748)))</f>
        <v/>
      </c>
      <c r="N1749" s="11">
        <f>IF(A1749="","",IF(L1749=1,N1748+1,N1748))</f>
        <v/>
      </c>
    </row>
    <row r="1750">
      <c r="A1750" s="10" t="n"/>
      <c r="B1750" s="10" t="n"/>
      <c r="C1750" s="10" t="n"/>
      <c r="D1750" s="10" t="n"/>
      <c r="E1750" s="11">
        <f>IF(A1750="","",IF(L1750-$Q$1&lt;1,"",IF(ISNUMBER(INDEX($C$5:$C$2004,(ROW()-4-$Q$1))),INDEX($C$5:$C$2004,(ROW()-4-$Q$1)),"")))</f>
        <v/>
      </c>
      <c r="F1750" s="12">
        <f>IF(A1750="","",IF(L1750-$Q$1-3&lt;1,"",IF(COUNT(INDEX($C$5:$C$2004,(ROW()-4-$Q$1)-3):INDEX($C$5:$C$2004,(ROW()-4-$Q$1)))=4,AVERAGE(INDEX($C$5:$C$2004,(ROW()-4-$Q$1)-3):INDEX($C$5:$C$2004,(ROW()-4-$Q$1))),"")))</f>
        <v/>
      </c>
      <c r="G1750" s="12">
        <f>IF(A1750="","",IF(L1750-$Q$1&lt;1,"",IF(ISNUMBER(INDEX($M$5:$M$2004,(ROW()-4-$Q$1))),INDEX($M$5:$M$2004,(ROW()-4-$Q$1)),"")))</f>
        <v/>
      </c>
      <c r="H1750" s="11">
        <f>IF(AND(ISNUMBER(C1750),ISNUMBER(D1750),ISNUMBER(E1750),ISNUMBER(F1750),ISNUMBER(G1750)),ABS(D1750-C1750),"")</f>
        <v/>
      </c>
      <c r="I1750" s="11">
        <f>IF(ISNUMBER(H1750),ABS(E1750-C1750),"")</f>
        <v/>
      </c>
      <c r="J1750" s="12">
        <f>IF(ISNUMBER(H1750),ABS(F1750-C1750),"")</f>
        <v/>
      </c>
      <c r="K1750" s="12">
        <f>IF(ISNUMBER(H1750),ABS(G1750-C1750),"")</f>
        <v/>
      </c>
      <c r="L1750" s="11">
        <f>IF(A1750="","",IF(A1750=A1749,L1749+1,1))</f>
        <v/>
      </c>
      <c r="M1750" s="12">
        <f>IF(A1750="","",IF(L1750=1,IF(ISNUMBER(C1750),C1750,""),IF(ISNUMBER(C1750),IF(ISNUMBER(M1749),$Q$2*C1750+(1-$Q$2)*M1749,C1750),M1749)))</f>
        <v/>
      </c>
      <c r="N1750" s="11">
        <f>IF(A1750="","",IF(L1750=1,N1749+1,N1749))</f>
        <v/>
      </c>
    </row>
    <row r="1751">
      <c r="A1751" s="10" t="n"/>
      <c r="B1751" s="10" t="n"/>
      <c r="C1751" s="10" t="n"/>
      <c r="D1751" s="10" t="n"/>
      <c r="E1751" s="11">
        <f>IF(A1751="","",IF(L1751-$Q$1&lt;1,"",IF(ISNUMBER(INDEX($C$5:$C$2004,(ROW()-4-$Q$1))),INDEX($C$5:$C$2004,(ROW()-4-$Q$1)),"")))</f>
        <v/>
      </c>
      <c r="F1751" s="12">
        <f>IF(A1751="","",IF(L1751-$Q$1-3&lt;1,"",IF(COUNT(INDEX($C$5:$C$2004,(ROW()-4-$Q$1)-3):INDEX($C$5:$C$2004,(ROW()-4-$Q$1)))=4,AVERAGE(INDEX($C$5:$C$2004,(ROW()-4-$Q$1)-3):INDEX($C$5:$C$2004,(ROW()-4-$Q$1))),"")))</f>
        <v/>
      </c>
      <c r="G1751" s="12">
        <f>IF(A1751="","",IF(L1751-$Q$1&lt;1,"",IF(ISNUMBER(INDEX($M$5:$M$2004,(ROW()-4-$Q$1))),INDEX($M$5:$M$2004,(ROW()-4-$Q$1)),"")))</f>
        <v/>
      </c>
      <c r="H1751" s="11">
        <f>IF(AND(ISNUMBER(C1751),ISNUMBER(D1751),ISNUMBER(E1751),ISNUMBER(F1751),ISNUMBER(G1751)),ABS(D1751-C1751),"")</f>
        <v/>
      </c>
      <c r="I1751" s="11">
        <f>IF(ISNUMBER(H1751),ABS(E1751-C1751),"")</f>
        <v/>
      </c>
      <c r="J1751" s="12">
        <f>IF(ISNUMBER(H1751),ABS(F1751-C1751),"")</f>
        <v/>
      </c>
      <c r="K1751" s="12">
        <f>IF(ISNUMBER(H1751),ABS(G1751-C1751),"")</f>
        <v/>
      </c>
      <c r="L1751" s="11">
        <f>IF(A1751="","",IF(A1751=A1750,L1750+1,1))</f>
        <v/>
      </c>
      <c r="M1751" s="12">
        <f>IF(A1751="","",IF(L1751=1,IF(ISNUMBER(C1751),C1751,""),IF(ISNUMBER(C1751),IF(ISNUMBER(M1750),$Q$2*C1751+(1-$Q$2)*M1750,C1751),M1750)))</f>
        <v/>
      </c>
      <c r="N1751" s="11">
        <f>IF(A1751="","",IF(L1751=1,N1750+1,N1750))</f>
        <v/>
      </c>
    </row>
    <row r="1752">
      <c r="A1752" s="10" t="n"/>
      <c r="B1752" s="10" t="n"/>
      <c r="C1752" s="10" t="n"/>
      <c r="D1752" s="10" t="n"/>
      <c r="E1752" s="11">
        <f>IF(A1752="","",IF(L1752-$Q$1&lt;1,"",IF(ISNUMBER(INDEX($C$5:$C$2004,(ROW()-4-$Q$1))),INDEX($C$5:$C$2004,(ROW()-4-$Q$1)),"")))</f>
        <v/>
      </c>
      <c r="F1752" s="12">
        <f>IF(A1752="","",IF(L1752-$Q$1-3&lt;1,"",IF(COUNT(INDEX($C$5:$C$2004,(ROW()-4-$Q$1)-3):INDEX($C$5:$C$2004,(ROW()-4-$Q$1)))=4,AVERAGE(INDEX($C$5:$C$2004,(ROW()-4-$Q$1)-3):INDEX($C$5:$C$2004,(ROW()-4-$Q$1))),"")))</f>
        <v/>
      </c>
      <c r="G1752" s="12">
        <f>IF(A1752="","",IF(L1752-$Q$1&lt;1,"",IF(ISNUMBER(INDEX($M$5:$M$2004,(ROW()-4-$Q$1))),INDEX($M$5:$M$2004,(ROW()-4-$Q$1)),"")))</f>
        <v/>
      </c>
      <c r="H1752" s="11">
        <f>IF(AND(ISNUMBER(C1752),ISNUMBER(D1752),ISNUMBER(E1752),ISNUMBER(F1752),ISNUMBER(G1752)),ABS(D1752-C1752),"")</f>
        <v/>
      </c>
      <c r="I1752" s="11">
        <f>IF(ISNUMBER(H1752),ABS(E1752-C1752),"")</f>
        <v/>
      </c>
      <c r="J1752" s="12">
        <f>IF(ISNUMBER(H1752),ABS(F1752-C1752),"")</f>
        <v/>
      </c>
      <c r="K1752" s="12">
        <f>IF(ISNUMBER(H1752),ABS(G1752-C1752),"")</f>
        <v/>
      </c>
      <c r="L1752" s="11">
        <f>IF(A1752="","",IF(A1752=A1751,L1751+1,1))</f>
        <v/>
      </c>
      <c r="M1752" s="12">
        <f>IF(A1752="","",IF(L1752=1,IF(ISNUMBER(C1752),C1752,""),IF(ISNUMBER(C1752),IF(ISNUMBER(M1751),$Q$2*C1752+(1-$Q$2)*M1751,C1752),M1751)))</f>
        <v/>
      </c>
      <c r="N1752" s="11">
        <f>IF(A1752="","",IF(L1752=1,N1751+1,N1751))</f>
        <v/>
      </c>
    </row>
    <row r="1753">
      <c r="A1753" s="10" t="n"/>
      <c r="B1753" s="10" t="n"/>
      <c r="C1753" s="10" t="n"/>
      <c r="D1753" s="10" t="n"/>
      <c r="E1753" s="11">
        <f>IF(A1753="","",IF(L1753-$Q$1&lt;1,"",IF(ISNUMBER(INDEX($C$5:$C$2004,(ROW()-4-$Q$1))),INDEX($C$5:$C$2004,(ROW()-4-$Q$1)),"")))</f>
        <v/>
      </c>
      <c r="F1753" s="12">
        <f>IF(A1753="","",IF(L1753-$Q$1-3&lt;1,"",IF(COUNT(INDEX($C$5:$C$2004,(ROW()-4-$Q$1)-3):INDEX($C$5:$C$2004,(ROW()-4-$Q$1)))=4,AVERAGE(INDEX($C$5:$C$2004,(ROW()-4-$Q$1)-3):INDEX($C$5:$C$2004,(ROW()-4-$Q$1))),"")))</f>
        <v/>
      </c>
      <c r="G1753" s="12">
        <f>IF(A1753="","",IF(L1753-$Q$1&lt;1,"",IF(ISNUMBER(INDEX($M$5:$M$2004,(ROW()-4-$Q$1))),INDEX($M$5:$M$2004,(ROW()-4-$Q$1)),"")))</f>
        <v/>
      </c>
      <c r="H1753" s="11">
        <f>IF(AND(ISNUMBER(C1753),ISNUMBER(D1753),ISNUMBER(E1753),ISNUMBER(F1753),ISNUMBER(G1753)),ABS(D1753-C1753),"")</f>
        <v/>
      </c>
      <c r="I1753" s="11">
        <f>IF(ISNUMBER(H1753),ABS(E1753-C1753),"")</f>
        <v/>
      </c>
      <c r="J1753" s="12">
        <f>IF(ISNUMBER(H1753),ABS(F1753-C1753),"")</f>
        <v/>
      </c>
      <c r="K1753" s="12">
        <f>IF(ISNUMBER(H1753),ABS(G1753-C1753),"")</f>
        <v/>
      </c>
      <c r="L1753" s="11">
        <f>IF(A1753="","",IF(A1753=A1752,L1752+1,1))</f>
        <v/>
      </c>
      <c r="M1753" s="12">
        <f>IF(A1753="","",IF(L1753=1,IF(ISNUMBER(C1753),C1753,""),IF(ISNUMBER(C1753),IF(ISNUMBER(M1752),$Q$2*C1753+(1-$Q$2)*M1752,C1753),M1752)))</f>
        <v/>
      </c>
      <c r="N1753" s="11">
        <f>IF(A1753="","",IF(L1753=1,N1752+1,N1752))</f>
        <v/>
      </c>
    </row>
    <row r="1754">
      <c r="A1754" s="10" t="n"/>
      <c r="B1754" s="10" t="n"/>
      <c r="C1754" s="10" t="n"/>
      <c r="D1754" s="10" t="n"/>
      <c r="E1754" s="11">
        <f>IF(A1754="","",IF(L1754-$Q$1&lt;1,"",IF(ISNUMBER(INDEX($C$5:$C$2004,(ROW()-4-$Q$1))),INDEX($C$5:$C$2004,(ROW()-4-$Q$1)),"")))</f>
        <v/>
      </c>
      <c r="F1754" s="12">
        <f>IF(A1754="","",IF(L1754-$Q$1-3&lt;1,"",IF(COUNT(INDEX($C$5:$C$2004,(ROW()-4-$Q$1)-3):INDEX($C$5:$C$2004,(ROW()-4-$Q$1)))=4,AVERAGE(INDEX($C$5:$C$2004,(ROW()-4-$Q$1)-3):INDEX($C$5:$C$2004,(ROW()-4-$Q$1))),"")))</f>
        <v/>
      </c>
      <c r="G1754" s="12">
        <f>IF(A1754="","",IF(L1754-$Q$1&lt;1,"",IF(ISNUMBER(INDEX($M$5:$M$2004,(ROW()-4-$Q$1))),INDEX($M$5:$M$2004,(ROW()-4-$Q$1)),"")))</f>
        <v/>
      </c>
      <c r="H1754" s="11">
        <f>IF(AND(ISNUMBER(C1754),ISNUMBER(D1754),ISNUMBER(E1754),ISNUMBER(F1754),ISNUMBER(G1754)),ABS(D1754-C1754),"")</f>
        <v/>
      </c>
      <c r="I1754" s="11">
        <f>IF(ISNUMBER(H1754),ABS(E1754-C1754),"")</f>
        <v/>
      </c>
      <c r="J1754" s="12">
        <f>IF(ISNUMBER(H1754),ABS(F1754-C1754),"")</f>
        <v/>
      </c>
      <c r="K1754" s="12">
        <f>IF(ISNUMBER(H1754),ABS(G1754-C1754),"")</f>
        <v/>
      </c>
      <c r="L1754" s="11">
        <f>IF(A1754="","",IF(A1754=A1753,L1753+1,1))</f>
        <v/>
      </c>
      <c r="M1754" s="12">
        <f>IF(A1754="","",IF(L1754=1,IF(ISNUMBER(C1754),C1754,""),IF(ISNUMBER(C1754),IF(ISNUMBER(M1753),$Q$2*C1754+(1-$Q$2)*M1753,C1754),M1753)))</f>
        <v/>
      </c>
      <c r="N1754" s="11">
        <f>IF(A1754="","",IF(L1754=1,N1753+1,N1753))</f>
        <v/>
      </c>
    </row>
    <row r="1755">
      <c r="A1755" s="10" t="n"/>
      <c r="B1755" s="10" t="n"/>
      <c r="C1755" s="10" t="n"/>
      <c r="D1755" s="10" t="n"/>
      <c r="E1755" s="11">
        <f>IF(A1755="","",IF(L1755-$Q$1&lt;1,"",IF(ISNUMBER(INDEX($C$5:$C$2004,(ROW()-4-$Q$1))),INDEX($C$5:$C$2004,(ROW()-4-$Q$1)),"")))</f>
        <v/>
      </c>
      <c r="F1755" s="12">
        <f>IF(A1755="","",IF(L1755-$Q$1-3&lt;1,"",IF(COUNT(INDEX($C$5:$C$2004,(ROW()-4-$Q$1)-3):INDEX($C$5:$C$2004,(ROW()-4-$Q$1)))=4,AVERAGE(INDEX($C$5:$C$2004,(ROW()-4-$Q$1)-3):INDEX($C$5:$C$2004,(ROW()-4-$Q$1))),"")))</f>
        <v/>
      </c>
      <c r="G1755" s="12">
        <f>IF(A1755="","",IF(L1755-$Q$1&lt;1,"",IF(ISNUMBER(INDEX($M$5:$M$2004,(ROW()-4-$Q$1))),INDEX($M$5:$M$2004,(ROW()-4-$Q$1)),"")))</f>
        <v/>
      </c>
      <c r="H1755" s="11">
        <f>IF(AND(ISNUMBER(C1755),ISNUMBER(D1755),ISNUMBER(E1755),ISNUMBER(F1755),ISNUMBER(G1755)),ABS(D1755-C1755),"")</f>
        <v/>
      </c>
      <c r="I1755" s="11">
        <f>IF(ISNUMBER(H1755),ABS(E1755-C1755),"")</f>
        <v/>
      </c>
      <c r="J1755" s="12">
        <f>IF(ISNUMBER(H1755),ABS(F1755-C1755),"")</f>
        <v/>
      </c>
      <c r="K1755" s="12">
        <f>IF(ISNUMBER(H1755),ABS(G1755-C1755),"")</f>
        <v/>
      </c>
      <c r="L1755" s="11">
        <f>IF(A1755="","",IF(A1755=A1754,L1754+1,1))</f>
        <v/>
      </c>
      <c r="M1755" s="12">
        <f>IF(A1755="","",IF(L1755=1,IF(ISNUMBER(C1755),C1755,""),IF(ISNUMBER(C1755),IF(ISNUMBER(M1754),$Q$2*C1755+(1-$Q$2)*M1754,C1755),M1754)))</f>
        <v/>
      </c>
      <c r="N1755" s="11">
        <f>IF(A1755="","",IF(L1755=1,N1754+1,N1754))</f>
        <v/>
      </c>
    </row>
    <row r="1756">
      <c r="A1756" s="10" t="n"/>
      <c r="B1756" s="10" t="n"/>
      <c r="C1756" s="10" t="n"/>
      <c r="D1756" s="10" t="n"/>
      <c r="E1756" s="11">
        <f>IF(A1756="","",IF(L1756-$Q$1&lt;1,"",IF(ISNUMBER(INDEX($C$5:$C$2004,(ROW()-4-$Q$1))),INDEX($C$5:$C$2004,(ROW()-4-$Q$1)),"")))</f>
        <v/>
      </c>
      <c r="F1756" s="12">
        <f>IF(A1756="","",IF(L1756-$Q$1-3&lt;1,"",IF(COUNT(INDEX($C$5:$C$2004,(ROW()-4-$Q$1)-3):INDEX($C$5:$C$2004,(ROW()-4-$Q$1)))=4,AVERAGE(INDEX($C$5:$C$2004,(ROW()-4-$Q$1)-3):INDEX($C$5:$C$2004,(ROW()-4-$Q$1))),"")))</f>
        <v/>
      </c>
      <c r="G1756" s="12">
        <f>IF(A1756="","",IF(L1756-$Q$1&lt;1,"",IF(ISNUMBER(INDEX($M$5:$M$2004,(ROW()-4-$Q$1))),INDEX($M$5:$M$2004,(ROW()-4-$Q$1)),"")))</f>
        <v/>
      </c>
      <c r="H1756" s="11">
        <f>IF(AND(ISNUMBER(C1756),ISNUMBER(D1756),ISNUMBER(E1756),ISNUMBER(F1756),ISNUMBER(G1756)),ABS(D1756-C1756),"")</f>
        <v/>
      </c>
      <c r="I1756" s="11">
        <f>IF(ISNUMBER(H1756),ABS(E1756-C1756),"")</f>
        <v/>
      </c>
      <c r="J1756" s="12">
        <f>IF(ISNUMBER(H1756),ABS(F1756-C1756),"")</f>
        <v/>
      </c>
      <c r="K1756" s="12">
        <f>IF(ISNUMBER(H1756),ABS(G1756-C1756),"")</f>
        <v/>
      </c>
      <c r="L1756" s="11">
        <f>IF(A1756="","",IF(A1756=A1755,L1755+1,1))</f>
        <v/>
      </c>
      <c r="M1756" s="12">
        <f>IF(A1756="","",IF(L1756=1,IF(ISNUMBER(C1756),C1756,""),IF(ISNUMBER(C1756),IF(ISNUMBER(M1755),$Q$2*C1756+(1-$Q$2)*M1755,C1756),M1755)))</f>
        <v/>
      </c>
      <c r="N1756" s="11">
        <f>IF(A1756="","",IF(L1756=1,N1755+1,N1755))</f>
        <v/>
      </c>
    </row>
    <row r="1757">
      <c r="A1757" s="10" t="n"/>
      <c r="B1757" s="10" t="n"/>
      <c r="C1757" s="10" t="n"/>
      <c r="D1757" s="10" t="n"/>
      <c r="E1757" s="11">
        <f>IF(A1757="","",IF(L1757-$Q$1&lt;1,"",IF(ISNUMBER(INDEX($C$5:$C$2004,(ROW()-4-$Q$1))),INDEX($C$5:$C$2004,(ROW()-4-$Q$1)),"")))</f>
        <v/>
      </c>
      <c r="F1757" s="12">
        <f>IF(A1757="","",IF(L1757-$Q$1-3&lt;1,"",IF(COUNT(INDEX($C$5:$C$2004,(ROW()-4-$Q$1)-3):INDEX($C$5:$C$2004,(ROW()-4-$Q$1)))=4,AVERAGE(INDEX($C$5:$C$2004,(ROW()-4-$Q$1)-3):INDEX($C$5:$C$2004,(ROW()-4-$Q$1))),"")))</f>
        <v/>
      </c>
      <c r="G1757" s="12">
        <f>IF(A1757="","",IF(L1757-$Q$1&lt;1,"",IF(ISNUMBER(INDEX($M$5:$M$2004,(ROW()-4-$Q$1))),INDEX($M$5:$M$2004,(ROW()-4-$Q$1)),"")))</f>
        <v/>
      </c>
      <c r="H1757" s="11">
        <f>IF(AND(ISNUMBER(C1757),ISNUMBER(D1757),ISNUMBER(E1757),ISNUMBER(F1757),ISNUMBER(G1757)),ABS(D1757-C1757),"")</f>
        <v/>
      </c>
      <c r="I1757" s="11">
        <f>IF(ISNUMBER(H1757),ABS(E1757-C1757),"")</f>
        <v/>
      </c>
      <c r="J1757" s="12">
        <f>IF(ISNUMBER(H1757),ABS(F1757-C1757),"")</f>
        <v/>
      </c>
      <c r="K1757" s="12">
        <f>IF(ISNUMBER(H1757),ABS(G1757-C1757),"")</f>
        <v/>
      </c>
      <c r="L1757" s="11">
        <f>IF(A1757="","",IF(A1757=A1756,L1756+1,1))</f>
        <v/>
      </c>
      <c r="M1757" s="12">
        <f>IF(A1757="","",IF(L1757=1,IF(ISNUMBER(C1757),C1757,""),IF(ISNUMBER(C1757),IF(ISNUMBER(M1756),$Q$2*C1757+(1-$Q$2)*M1756,C1757),M1756)))</f>
        <v/>
      </c>
      <c r="N1757" s="11">
        <f>IF(A1757="","",IF(L1757=1,N1756+1,N1756))</f>
        <v/>
      </c>
    </row>
    <row r="1758">
      <c r="A1758" s="10" t="n"/>
      <c r="B1758" s="10" t="n"/>
      <c r="C1758" s="10" t="n"/>
      <c r="D1758" s="10" t="n"/>
      <c r="E1758" s="11">
        <f>IF(A1758="","",IF(L1758-$Q$1&lt;1,"",IF(ISNUMBER(INDEX($C$5:$C$2004,(ROW()-4-$Q$1))),INDEX($C$5:$C$2004,(ROW()-4-$Q$1)),"")))</f>
        <v/>
      </c>
      <c r="F1758" s="12">
        <f>IF(A1758="","",IF(L1758-$Q$1-3&lt;1,"",IF(COUNT(INDEX($C$5:$C$2004,(ROW()-4-$Q$1)-3):INDEX($C$5:$C$2004,(ROW()-4-$Q$1)))=4,AVERAGE(INDEX($C$5:$C$2004,(ROW()-4-$Q$1)-3):INDEX($C$5:$C$2004,(ROW()-4-$Q$1))),"")))</f>
        <v/>
      </c>
      <c r="G1758" s="12">
        <f>IF(A1758="","",IF(L1758-$Q$1&lt;1,"",IF(ISNUMBER(INDEX($M$5:$M$2004,(ROW()-4-$Q$1))),INDEX($M$5:$M$2004,(ROW()-4-$Q$1)),"")))</f>
        <v/>
      </c>
      <c r="H1758" s="11">
        <f>IF(AND(ISNUMBER(C1758),ISNUMBER(D1758),ISNUMBER(E1758),ISNUMBER(F1758),ISNUMBER(G1758)),ABS(D1758-C1758),"")</f>
        <v/>
      </c>
      <c r="I1758" s="11">
        <f>IF(ISNUMBER(H1758),ABS(E1758-C1758),"")</f>
        <v/>
      </c>
      <c r="J1758" s="12">
        <f>IF(ISNUMBER(H1758),ABS(F1758-C1758),"")</f>
        <v/>
      </c>
      <c r="K1758" s="12">
        <f>IF(ISNUMBER(H1758),ABS(G1758-C1758),"")</f>
        <v/>
      </c>
      <c r="L1758" s="11">
        <f>IF(A1758="","",IF(A1758=A1757,L1757+1,1))</f>
        <v/>
      </c>
      <c r="M1758" s="12">
        <f>IF(A1758="","",IF(L1758=1,IF(ISNUMBER(C1758),C1758,""),IF(ISNUMBER(C1758),IF(ISNUMBER(M1757),$Q$2*C1758+(1-$Q$2)*M1757,C1758),M1757)))</f>
        <v/>
      </c>
      <c r="N1758" s="11">
        <f>IF(A1758="","",IF(L1758=1,N1757+1,N1757))</f>
        <v/>
      </c>
    </row>
    <row r="1759">
      <c r="A1759" s="10" t="n"/>
      <c r="B1759" s="10" t="n"/>
      <c r="C1759" s="10" t="n"/>
      <c r="D1759" s="10" t="n"/>
      <c r="E1759" s="11">
        <f>IF(A1759="","",IF(L1759-$Q$1&lt;1,"",IF(ISNUMBER(INDEX($C$5:$C$2004,(ROW()-4-$Q$1))),INDEX($C$5:$C$2004,(ROW()-4-$Q$1)),"")))</f>
        <v/>
      </c>
      <c r="F1759" s="12">
        <f>IF(A1759="","",IF(L1759-$Q$1-3&lt;1,"",IF(COUNT(INDEX($C$5:$C$2004,(ROW()-4-$Q$1)-3):INDEX($C$5:$C$2004,(ROW()-4-$Q$1)))=4,AVERAGE(INDEX($C$5:$C$2004,(ROW()-4-$Q$1)-3):INDEX($C$5:$C$2004,(ROW()-4-$Q$1))),"")))</f>
        <v/>
      </c>
      <c r="G1759" s="12">
        <f>IF(A1759="","",IF(L1759-$Q$1&lt;1,"",IF(ISNUMBER(INDEX($M$5:$M$2004,(ROW()-4-$Q$1))),INDEX($M$5:$M$2004,(ROW()-4-$Q$1)),"")))</f>
        <v/>
      </c>
      <c r="H1759" s="11">
        <f>IF(AND(ISNUMBER(C1759),ISNUMBER(D1759),ISNUMBER(E1759),ISNUMBER(F1759),ISNUMBER(G1759)),ABS(D1759-C1759),"")</f>
        <v/>
      </c>
      <c r="I1759" s="11">
        <f>IF(ISNUMBER(H1759),ABS(E1759-C1759),"")</f>
        <v/>
      </c>
      <c r="J1759" s="12">
        <f>IF(ISNUMBER(H1759),ABS(F1759-C1759),"")</f>
        <v/>
      </c>
      <c r="K1759" s="12">
        <f>IF(ISNUMBER(H1759),ABS(G1759-C1759),"")</f>
        <v/>
      </c>
      <c r="L1759" s="11">
        <f>IF(A1759="","",IF(A1759=A1758,L1758+1,1))</f>
        <v/>
      </c>
      <c r="M1759" s="12">
        <f>IF(A1759="","",IF(L1759=1,IF(ISNUMBER(C1759),C1759,""),IF(ISNUMBER(C1759),IF(ISNUMBER(M1758),$Q$2*C1759+(1-$Q$2)*M1758,C1759),M1758)))</f>
        <v/>
      </c>
      <c r="N1759" s="11">
        <f>IF(A1759="","",IF(L1759=1,N1758+1,N1758))</f>
        <v/>
      </c>
    </row>
    <row r="1760">
      <c r="A1760" s="10" t="n"/>
      <c r="B1760" s="10" t="n"/>
      <c r="C1760" s="10" t="n"/>
      <c r="D1760" s="10" t="n"/>
      <c r="E1760" s="11">
        <f>IF(A1760="","",IF(L1760-$Q$1&lt;1,"",IF(ISNUMBER(INDEX($C$5:$C$2004,(ROW()-4-$Q$1))),INDEX($C$5:$C$2004,(ROW()-4-$Q$1)),"")))</f>
        <v/>
      </c>
      <c r="F1760" s="12">
        <f>IF(A1760="","",IF(L1760-$Q$1-3&lt;1,"",IF(COUNT(INDEX($C$5:$C$2004,(ROW()-4-$Q$1)-3):INDEX($C$5:$C$2004,(ROW()-4-$Q$1)))=4,AVERAGE(INDEX($C$5:$C$2004,(ROW()-4-$Q$1)-3):INDEX($C$5:$C$2004,(ROW()-4-$Q$1))),"")))</f>
        <v/>
      </c>
      <c r="G1760" s="12">
        <f>IF(A1760="","",IF(L1760-$Q$1&lt;1,"",IF(ISNUMBER(INDEX($M$5:$M$2004,(ROW()-4-$Q$1))),INDEX($M$5:$M$2004,(ROW()-4-$Q$1)),"")))</f>
        <v/>
      </c>
      <c r="H1760" s="11">
        <f>IF(AND(ISNUMBER(C1760),ISNUMBER(D1760),ISNUMBER(E1760),ISNUMBER(F1760),ISNUMBER(G1760)),ABS(D1760-C1760),"")</f>
        <v/>
      </c>
      <c r="I1760" s="11">
        <f>IF(ISNUMBER(H1760),ABS(E1760-C1760),"")</f>
        <v/>
      </c>
      <c r="J1760" s="12">
        <f>IF(ISNUMBER(H1760),ABS(F1760-C1760),"")</f>
        <v/>
      </c>
      <c r="K1760" s="12">
        <f>IF(ISNUMBER(H1760),ABS(G1760-C1760),"")</f>
        <v/>
      </c>
      <c r="L1760" s="11">
        <f>IF(A1760="","",IF(A1760=A1759,L1759+1,1))</f>
        <v/>
      </c>
      <c r="M1760" s="12">
        <f>IF(A1760="","",IF(L1760=1,IF(ISNUMBER(C1760),C1760,""),IF(ISNUMBER(C1760),IF(ISNUMBER(M1759),$Q$2*C1760+(1-$Q$2)*M1759,C1760),M1759)))</f>
        <v/>
      </c>
      <c r="N1760" s="11">
        <f>IF(A1760="","",IF(L1760=1,N1759+1,N1759))</f>
        <v/>
      </c>
    </row>
    <row r="1761">
      <c r="A1761" s="10" t="n"/>
      <c r="B1761" s="10" t="n"/>
      <c r="C1761" s="10" t="n"/>
      <c r="D1761" s="10" t="n"/>
      <c r="E1761" s="11">
        <f>IF(A1761="","",IF(L1761-$Q$1&lt;1,"",IF(ISNUMBER(INDEX($C$5:$C$2004,(ROW()-4-$Q$1))),INDEX($C$5:$C$2004,(ROW()-4-$Q$1)),"")))</f>
        <v/>
      </c>
      <c r="F1761" s="12">
        <f>IF(A1761="","",IF(L1761-$Q$1-3&lt;1,"",IF(COUNT(INDEX($C$5:$C$2004,(ROW()-4-$Q$1)-3):INDEX($C$5:$C$2004,(ROW()-4-$Q$1)))=4,AVERAGE(INDEX($C$5:$C$2004,(ROW()-4-$Q$1)-3):INDEX($C$5:$C$2004,(ROW()-4-$Q$1))),"")))</f>
        <v/>
      </c>
      <c r="G1761" s="12">
        <f>IF(A1761="","",IF(L1761-$Q$1&lt;1,"",IF(ISNUMBER(INDEX($M$5:$M$2004,(ROW()-4-$Q$1))),INDEX($M$5:$M$2004,(ROW()-4-$Q$1)),"")))</f>
        <v/>
      </c>
      <c r="H1761" s="11">
        <f>IF(AND(ISNUMBER(C1761),ISNUMBER(D1761),ISNUMBER(E1761),ISNUMBER(F1761),ISNUMBER(G1761)),ABS(D1761-C1761),"")</f>
        <v/>
      </c>
      <c r="I1761" s="11">
        <f>IF(ISNUMBER(H1761),ABS(E1761-C1761),"")</f>
        <v/>
      </c>
      <c r="J1761" s="12">
        <f>IF(ISNUMBER(H1761),ABS(F1761-C1761),"")</f>
        <v/>
      </c>
      <c r="K1761" s="12">
        <f>IF(ISNUMBER(H1761),ABS(G1761-C1761),"")</f>
        <v/>
      </c>
      <c r="L1761" s="11">
        <f>IF(A1761="","",IF(A1761=A1760,L1760+1,1))</f>
        <v/>
      </c>
      <c r="M1761" s="12">
        <f>IF(A1761="","",IF(L1761=1,IF(ISNUMBER(C1761),C1761,""),IF(ISNUMBER(C1761),IF(ISNUMBER(M1760),$Q$2*C1761+(1-$Q$2)*M1760,C1761),M1760)))</f>
        <v/>
      </c>
      <c r="N1761" s="11">
        <f>IF(A1761="","",IF(L1761=1,N1760+1,N1760))</f>
        <v/>
      </c>
    </row>
    <row r="1762">
      <c r="A1762" s="10" t="n"/>
      <c r="B1762" s="10" t="n"/>
      <c r="C1762" s="10" t="n"/>
      <c r="D1762" s="10" t="n"/>
      <c r="E1762" s="11">
        <f>IF(A1762="","",IF(L1762-$Q$1&lt;1,"",IF(ISNUMBER(INDEX($C$5:$C$2004,(ROW()-4-$Q$1))),INDEX($C$5:$C$2004,(ROW()-4-$Q$1)),"")))</f>
        <v/>
      </c>
      <c r="F1762" s="12">
        <f>IF(A1762="","",IF(L1762-$Q$1-3&lt;1,"",IF(COUNT(INDEX($C$5:$C$2004,(ROW()-4-$Q$1)-3):INDEX($C$5:$C$2004,(ROW()-4-$Q$1)))=4,AVERAGE(INDEX($C$5:$C$2004,(ROW()-4-$Q$1)-3):INDEX($C$5:$C$2004,(ROW()-4-$Q$1))),"")))</f>
        <v/>
      </c>
      <c r="G1762" s="12">
        <f>IF(A1762="","",IF(L1762-$Q$1&lt;1,"",IF(ISNUMBER(INDEX($M$5:$M$2004,(ROW()-4-$Q$1))),INDEX($M$5:$M$2004,(ROW()-4-$Q$1)),"")))</f>
        <v/>
      </c>
      <c r="H1762" s="11">
        <f>IF(AND(ISNUMBER(C1762),ISNUMBER(D1762),ISNUMBER(E1762),ISNUMBER(F1762),ISNUMBER(G1762)),ABS(D1762-C1762),"")</f>
        <v/>
      </c>
      <c r="I1762" s="11">
        <f>IF(ISNUMBER(H1762),ABS(E1762-C1762),"")</f>
        <v/>
      </c>
      <c r="J1762" s="12">
        <f>IF(ISNUMBER(H1762),ABS(F1762-C1762),"")</f>
        <v/>
      </c>
      <c r="K1762" s="12">
        <f>IF(ISNUMBER(H1762),ABS(G1762-C1762),"")</f>
        <v/>
      </c>
      <c r="L1762" s="11">
        <f>IF(A1762="","",IF(A1762=A1761,L1761+1,1))</f>
        <v/>
      </c>
      <c r="M1762" s="12">
        <f>IF(A1762="","",IF(L1762=1,IF(ISNUMBER(C1762),C1762,""),IF(ISNUMBER(C1762),IF(ISNUMBER(M1761),$Q$2*C1762+(1-$Q$2)*M1761,C1762),M1761)))</f>
        <v/>
      </c>
      <c r="N1762" s="11">
        <f>IF(A1762="","",IF(L1762=1,N1761+1,N1761))</f>
        <v/>
      </c>
    </row>
    <row r="1763">
      <c r="A1763" s="10" t="n"/>
      <c r="B1763" s="10" t="n"/>
      <c r="C1763" s="10" t="n"/>
      <c r="D1763" s="10" t="n"/>
      <c r="E1763" s="11">
        <f>IF(A1763="","",IF(L1763-$Q$1&lt;1,"",IF(ISNUMBER(INDEX($C$5:$C$2004,(ROW()-4-$Q$1))),INDEX($C$5:$C$2004,(ROW()-4-$Q$1)),"")))</f>
        <v/>
      </c>
      <c r="F1763" s="12">
        <f>IF(A1763="","",IF(L1763-$Q$1-3&lt;1,"",IF(COUNT(INDEX($C$5:$C$2004,(ROW()-4-$Q$1)-3):INDEX($C$5:$C$2004,(ROW()-4-$Q$1)))=4,AVERAGE(INDEX($C$5:$C$2004,(ROW()-4-$Q$1)-3):INDEX($C$5:$C$2004,(ROW()-4-$Q$1))),"")))</f>
        <v/>
      </c>
      <c r="G1763" s="12">
        <f>IF(A1763="","",IF(L1763-$Q$1&lt;1,"",IF(ISNUMBER(INDEX($M$5:$M$2004,(ROW()-4-$Q$1))),INDEX($M$5:$M$2004,(ROW()-4-$Q$1)),"")))</f>
        <v/>
      </c>
      <c r="H1763" s="11">
        <f>IF(AND(ISNUMBER(C1763),ISNUMBER(D1763),ISNUMBER(E1763),ISNUMBER(F1763),ISNUMBER(G1763)),ABS(D1763-C1763),"")</f>
        <v/>
      </c>
      <c r="I1763" s="11">
        <f>IF(ISNUMBER(H1763),ABS(E1763-C1763),"")</f>
        <v/>
      </c>
      <c r="J1763" s="12">
        <f>IF(ISNUMBER(H1763),ABS(F1763-C1763),"")</f>
        <v/>
      </c>
      <c r="K1763" s="12">
        <f>IF(ISNUMBER(H1763),ABS(G1763-C1763),"")</f>
        <v/>
      </c>
      <c r="L1763" s="11">
        <f>IF(A1763="","",IF(A1763=A1762,L1762+1,1))</f>
        <v/>
      </c>
      <c r="M1763" s="12">
        <f>IF(A1763="","",IF(L1763=1,IF(ISNUMBER(C1763),C1763,""),IF(ISNUMBER(C1763),IF(ISNUMBER(M1762),$Q$2*C1763+(1-$Q$2)*M1762,C1763),M1762)))</f>
        <v/>
      </c>
      <c r="N1763" s="11">
        <f>IF(A1763="","",IF(L1763=1,N1762+1,N1762))</f>
        <v/>
      </c>
    </row>
    <row r="1764">
      <c r="A1764" s="10" t="n"/>
      <c r="B1764" s="10" t="n"/>
      <c r="C1764" s="10" t="n"/>
      <c r="D1764" s="10" t="n"/>
      <c r="E1764" s="11">
        <f>IF(A1764="","",IF(L1764-$Q$1&lt;1,"",IF(ISNUMBER(INDEX($C$5:$C$2004,(ROW()-4-$Q$1))),INDEX($C$5:$C$2004,(ROW()-4-$Q$1)),"")))</f>
        <v/>
      </c>
      <c r="F1764" s="12">
        <f>IF(A1764="","",IF(L1764-$Q$1-3&lt;1,"",IF(COUNT(INDEX($C$5:$C$2004,(ROW()-4-$Q$1)-3):INDEX($C$5:$C$2004,(ROW()-4-$Q$1)))=4,AVERAGE(INDEX($C$5:$C$2004,(ROW()-4-$Q$1)-3):INDEX($C$5:$C$2004,(ROW()-4-$Q$1))),"")))</f>
        <v/>
      </c>
      <c r="G1764" s="12">
        <f>IF(A1764="","",IF(L1764-$Q$1&lt;1,"",IF(ISNUMBER(INDEX($M$5:$M$2004,(ROW()-4-$Q$1))),INDEX($M$5:$M$2004,(ROW()-4-$Q$1)),"")))</f>
        <v/>
      </c>
      <c r="H1764" s="11">
        <f>IF(AND(ISNUMBER(C1764),ISNUMBER(D1764),ISNUMBER(E1764),ISNUMBER(F1764),ISNUMBER(G1764)),ABS(D1764-C1764),"")</f>
        <v/>
      </c>
      <c r="I1764" s="11">
        <f>IF(ISNUMBER(H1764),ABS(E1764-C1764),"")</f>
        <v/>
      </c>
      <c r="J1764" s="12">
        <f>IF(ISNUMBER(H1764),ABS(F1764-C1764),"")</f>
        <v/>
      </c>
      <c r="K1764" s="12">
        <f>IF(ISNUMBER(H1764),ABS(G1764-C1764),"")</f>
        <v/>
      </c>
      <c r="L1764" s="11">
        <f>IF(A1764="","",IF(A1764=A1763,L1763+1,1))</f>
        <v/>
      </c>
      <c r="M1764" s="12">
        <f>IF(A1764="","",IF(L1764=1,IF(ISNUMBER(C1764),C1764,""),IF(ISNUMBER(C1764),IF(ISNUMBER(M1763),$Q$2*C1764+(1-$Q$2)*M1763,C1764),M1763)))</f>
        <v/>
      </c>
      <c r="N1764" s="11">
        <f>IF(A1764="","",IF(L1764=1,N1763+1,N1763))</f>
        <v/>
      </c>
    </row>
    <row r="1765">
      <c r="A1765" s="10" t="n"/>
      <c r="B1765" s="10" t="n"/>
      <c r="C1765" s="10" t="n"/>
      <c r="D1765" s="10" t="n"/>
      <c r="E1765" s="11">
        <f>IF(A1765="","",IF(L1765-$Q$1&lt;1,"",IF(ISNUMBER(INDEX($C$5:$C$2004,(ROW()-4-$Q$1))),INDEX($C$5:$C$2004,(ROW()-4-$Q$1)),"")))</f>
        <v/>
      </c>
      <c r="F1765" s="12">
        <f>IF(A1765="","",IF(L1765-$Q$1-3&lt;1,"",IF(COUNT(INDEX($C$5:$C$2004,(ROW()-4-$Q$1)-3):INDEX($C$5:$C$2004,(ROW()-4-$Q$1)))=4,AVERAGE(INDEX($C$5:$C$2004,(ROW()-4-$Q$1)-3):INDEX($C$5:$C$2004,(ROW()-4-$Q$1))),"")))</f>
        <v/>
      </c>
      <c r="G1765" s="12">
        <f>IF(A1765="","",IF(L1765-$Q$1&lt;1,"",IF(ISNUMBER(INDEX($M$5:$M$2004,(ROW()-4-$Q$1))),INDEX($M$5:$M$2004,(ROW()-4-$Q$1)),"")))</f>
        <v/>
      </c>
      <c r="H1765" s="11">
        <f>IF(AND(ISNUMBER(C1765),ISNUMBER(D1765),ISNUMBER(E1765),ISNUMBER(F1765),ISNUMBER(G1765)),ABS(D1765-C1765),"")</f>
        <v/>
      </c>
      <c r="I1765" s="11">
        <f>IF(ISNUMBER(H1765),ABS(E1765-C1765),"")</f>
        <v/>
      </c>
      <c r="J1765" s="12">
        <f>IF(ISNUMBER(H1765),ABS(F1765-C1765),"")</f>
        <v/>
      </c>
      <c r="K1765" s="12">
        <f>IF(ISNUMBER(H1765),ABS(G1765-C1765),"")</f>
        <v/>
      </c>
      <c r="L1765" s="11">
        <f>IF(A1765="","",IF(A1765=A1764,L1764+1,1))</f>
        <v/>
      </c>
      <c r="M1765" s="12">
        <f>IF(A1765="","",IF(L1765=1,IF(ISNUMBER(C1765),C1765,""),IF(ISNUMBER(C1765),IF(ISNUMBER(M1764),$Q$2*C1765+(1-$Q$2)*M1764,C1765),M1764)))</f>
        <v/>
      </c>
      <c r="N1765" s="11">
        <f>IF(A1765="","",IF(L1765=1,N1764+1,N1764))</f>
        <v/>
      </c>
    </row>
    <row r="1766">
      <c r="A1766" s="10" t="n"/>
      <c r="B1766" s="10" t="n"/>
      <c r="C1766" s="10" t="n"/>
      <c r="D1766" s="10" t="n"/>
      <c r="E1766" s="11">
        <f>IF(A1766="","",IF(L1766-$Q$1&lt;1,"",IF(ISNUMBER(INDEX($C$5:$C$2004,(ROW()-4-$Q$1))),INDEX($C$5:$C$2004,(ROW()-4-$Q$1)),"")))</f>
        <v/>
      </c>
      <c r="F1766" s="12">
        <f>IF(A1766="","",IF(L1766-$Q$1-3&lt;1,"",IF(COUNT(INDEX($C$5:$C$2004,(ROW()-4-$Q$1)-3):INDEX($C$5:$C$2004,(ROW()-4-$Q$1)))=4,AVERAGE(INDEX($C$5:$C$2004,(ROW()-4-$Q$1)-3):INDEX($C$5:$C$2004,(ROW()-4-$Q$1))),"")))</f>
        <v/>
      </c>
      <c r="G1766" s="12">
        <f>IF(A1766="","",IF(L1766-$Q$1&lt;1,"",IF(ISNUMBER(INDEX($M$5:$M$2004,(ROW()-4-$Q$1))),INDEX($M$5:$M$2004,(ROW()-4-$Q$1)),"")))</f>
        <v/>
      </c>
      <c r="H1766" s="11">
        <f>IF(AND(ISNUMBER(C1766),ISNUMBER(D1766),ISNUMBER(E1766),ISNUMBER(F1766),ISNUMBER(G1766)),ABS(D1766-C1766),"")</f>
        <v/>
      </c>
      <c r="I1766" s="11">
        <f>IF(ISNUMBER(H1766),ABS(E1766-C1766),"")</f>
        <v/>
      </c>
      <c r="J1766" s="12">
        <f>IF(ISNUMBER(H1766),ABS(F1766-C1766),"")</f>
        <v/>
      </c>
      <c r="K1766" s="12">
        <f>IF(ISNUMBER(H1766),ABS(G1766-C1766),"")</f>
        <v/>
      </c>
      <c r="L1766" s="11">
        <f>IF(A1766="","",IF(A1766=A1765,L1765+1,1))</f>
        <v/>
      </c>
      <c r="M1766" s="12">
        <f>IF(A1766="","",IF(L1766=1,IF(ISNUMBER(C1766),C1766,""),IF(ISNUMBER(C1766),IF(ISNUMBER(M1765),$Q$2*C1766+(1-$Q$2)*M1765,C1766),M1765)))</f>
        <v/>
      </c>
      <c r="N1766" s="11">
        <f>IF(A1766="","",IF(L1766=1,N1765+1,N1765))</f>
        <v/>
      </c>
    </row>
    <row r="1767">
      <c r="A1767" s="10" t="n"/>
      <c r="B1767" s="10" t="n"/>
      <c r="C1767" s="10" t="n"/>
      <c r="D1767" s="10" t="n"/>
      <c r="E1767" s="11">
        <f>IF(A1767="","",IF(L1767-$Q$1&lt;1,"",IF(ISNUMBER(INDEX($C$5:$C$2004,(ROW()-4-$Q$1))),INDEX($C$5:$C$2004,(ROW()-4-$Q$1)),"")))</f>
        <v/>
      </c>
      <c r="F1767" s="12">
        <f>IF(A1767="","",IF(L1767-$Q$1-3&lt;1,"",IF(COUNT(INDEX($C$5:$C$2004,(ROW()-4-$Q$1)-3):INDEX($C$5:$C$2004,(ROW()-4-$Q$1)))=4,AVERAGE(INDEX($C$5:$C$2004,(ROW()-4-$Q$1)-3):INDEX($C$5:$C$2004,(ROW()-4-$Q$1))),"")))</f>
        <v/>
      </c>
      <c r="G1767" s="12">
        <f>IF(A1767="","",IF(L1767-$Q$1&lt;1,"",IF(ISNUMBER(INDEX($M$5:$M$2004,(ROW()-4-$Q$1))),INDEX($M$5:$M$2004,(ROW()-4-$Q$1)),"")))</f>
        <v/>
      </c>
      <c r="H1767" s="11">
        <f>IF(AND(ISNUMBER(C1767),ISNUMBER(D1767),ISNUMBER(E1767),ISNUMBER(F1767),ISNUMBER(G1767)),ABS(D1767-C1767),"")</f>
        <v/>
      </c>
      <c r="I1767" s="11">
        <f>IF(ISNUMBER(H1767),ABS(E1767-C1767),"")</f>
        <v/>
      </c>
      <c r="J1767" s="12">
        <f>IF(ISNUMBER(H1767),ABS(F1767-C1767),"")</f>
        <v/>
      </c>
      <c r="K1767" s="12">
        <f>IF(ISNUMBER(H1767),ABS(G1767-C1767),"")</f>
        <v/>
      </c>
      <c r="L1767" s="11">
        <f>IF(A1767="","",IF(A1767=A1766,L1766+1,1))</f>
        <v/>
      </c>
      <c r="M1767" s="12">
        <f>IF(A1767="","",IF(L1767=1,IF(ISNUMBER(C1767),C1767,""),IF(ISNUMBER(C1767),IF(ISNUMBER(M1766),$Q$2*C1767+(1-$Q$2)*M1766,C1767),M1766)))</f>
        <v/>
      </c>
      <c r="N1767" s="11">
        <f>IF(A1767="","",IF(L1767=1,N1766+1,N1766))</f>
        <v/>
      </c>
    </row>
    <row r="1768">
      <c r="A1768" s="10" t="n"/>
      <c r="B1768" s="10" t="n"/>
      <c r="C1768" s="10" t="n"/>
      <c r="D1768" s="10" t="n"/>
      <c r="E1768" s="11">
        <f>IF(A1768="","",IF(L1768-$Q$1&lt;1,"",IF(ISNUMBER(INDEX($C$5:$C$2004,(ROW()-4-$Q$1))),INDEX($C$5:$C$2004,(ROW()-4-$Q$1)),"")))</f>
        <v/>
      </c>
      <c r="F1768" s="12">
        <f>IF(A1768="","",IF(L1768-$Q$1-3&lt;1,"",IF(COUNT(INDEX($C$5:$C$2004,(ROW()-4-$Q$1)-3):INDEX($C$5:$C$2004,(ROW()-4-$Q$1)))=4,AVERAGE(INDEX($C$5:$C$2004,(ROW()-4-$Q$1)-3):INDEX($C$5:$C$2004,(ROW()-4-$Q$1))),"")))</f>
        <v/>
      </c>
      <c r="G1768" s="12">
        <f>IF(A1768="","",IF(L1768-$Q$1&lt;1,"",IF(ISNUMBER(INDEX($M$5:$M$2004,(ROW()-4-$Q$1))),INDEX($M$5:$M$2004,(ROW()-4-$Q$1)),"")))</f>
        <v/>
      </c>
      <c r="H1768" s="11">
        <f>IF(AND(ISNUMBER(C1768),ISNUMBER(D1768),ISNUMBER(E1768),ISNUMBER(F1768),ISNUMBER(G1768)),ABS(D1768-C1768),"")</f>
        <v/>
      </c>
      <c r="I1768" s="11">
        <f>IF(ISNUMBER(H1768),ABS(E1768-C1768),"")</f>
        <v/>
      </c>
      <c r="J1768" s="12">
        <f>IF(ISNUMBER(H1768),ABS(F1768-C1768),"")</f>
        <v/>
      </c>
      <c r="K1768" s="12">
        <f>IF(ISNUMBER(H1768),ABS(G1768-C1768),"")</f>
        <v/>
      </c>
      <c r="L1768" s="11">
        <f>IF(A1768="","",IF(A1768=A1767,L1767+1,1))</f>
        <v/>
      </c>
      <c r="M1768" s="12">
        <f>IF(A1768="","",IF(L1768=1,IF(ISNUMBER(C1768),C1768,""),IF(ISNUMBER(C1768),IF(ISNUMBER(M1767),$Q$2*C1768+(1-$Q$2)*M1767,C1768),M1767)))</f>
        <v/>
      </c>
      <c r="N1768" s="11">
        <f>IF(A1768="","",IF(L1768=1,N1767+1,N1767))</f>
        <v/>
      </c>
    </row>
    <row r="1769">
      <c r="A1769" s="10" t="n"/>
      <c r="B1769" s="10" t="n"/>
      <c r="C1769" s="10" t="n"/>
      <c r="D1769" s="10" t="n"/>
      <c r="E1769" s="11">
        <f>IF(A1769="","",IF(L1769-$Q$1&lt;1,"",IF(ISNUMBER(INDEX($C$5:$C$2004,(ROW()-4-$Q$1))),INDEX($C$5:$C$2004,(ROW()-4-$Q$1)),"")))</f>
        <v/>
      </c>
      <c r="F1769" s="12">
        <f>IF(A1769="","",IF(L1769-$Q$1-3&lt;1,"",IF(COUNT(INDEX($C$5:$C$2004,(ROW()-4-$Q$1)-3):INDEX($C$5:$C$2004,(ROW()-4-$Q$1)))=4,AVERAGE(INDEX($C$5:$C$2004,(ROW()-4-$Q$1)-3):INDEX($C$5:$C$2004,(ROW()-4-$Q$1))),"")))</f>
        <v/>
      </c>
      <c r="G1769" s="12">
        <f>IF(A1769="","",IF(L1769-$Q$1&lt;1,"",IF(ISNUMBER(INDEX($M$5:$M$2004,(ROW()-4-$Q$1))),INDEX($M$5:$M$2004,(ROW()-4-$Q$1)),"")))</f>
        <v/>
      </c>
      <c r="H1769" s="11">
        <f>IF(AND(ISNUMBER(C1769),ISNUMBER(D1769),ISNUMBER(E1769),ISNUMBER(F1769),ISNUMBER(G1769)),ABS(D1769-C1769),"")</f>
        <v/>
      </c>
      <c r="I1769" s="11">
        <f>IF(ISNUMBER(H1769),ABS(E1769-C1769),"")</f>
        <v/>
      </c>
      <c r="J1769" s="12">
        <f>IF(ISNUMBER(H1769),ABS(F1769-C1769),"")</f>
        <v/>
      </c>
      <c r="K1769" s="12">
        <f>IF(ISNUMBER(H1769),ABS(G1769-C1769),"")</f>
        <v/>
      </c>
      <c r="L1769" s="11">
        <f>IF(A1769="","",IF(A1769=A1768,L1768+1,1))</f>
        <v/>
      </c>
      <c r="M1769" s="12">
        <f>IF(A1769="","",IF(L1769=1,IF(ISNUMBER(C1769),C1769,""),IF(ISNUMBER(C1769),IF(ISNUMBER(M1768),$Q$2*C1769+(1-$Q$2)*M1768,C1769),M1768)))</f>
        <v/>
      </c>
      <c r="N1769" s="11">
        <f>IF(A1769="","",IF(L1769=1,N1768+1,N1768))</f>
        <v/>
      </c>
    </row>
    <row r="1770">
      <c r="A1770" s="10" t="n"/>
      <c r="B1770" s="10" t="n"/>
      <c r="C1770" s="10" t="n"/>
      <c r="D1770" s="10" t="n"/>
      <c r="E1770" s="11">
        <f>IF(A1770="","",IF(L1770-$Q$1&lt;1,"",IF(ISNUMBER(INDEX($C$5:$C$2004,(ROW()-4-$Q$1))),INDEX($C$5:$C$2004,(ROW()-4-$Q$1)),"")))</f>
        <v/>
      </c>
      <c r="F1770" s="12">
        <f>IF(A1770="","",IF(L1770-$Q$1-3&lt;1,"",IF(COUNT(INDEX($C$5:$C$2004,(ROW()-4-$Q$1)-3):INDEX($C$5:$C$2004,(ROW()-4-$Q$1)))=4,AVERAGE(INDEX($C$5:$C$2004,(ROW()-4-$Q$1)-3):INDEX($C$5:$C$2004,(ROW()-4-$Q$1))),"")))</f>
        <v/>
      </c>
      <c r="G1770" s="12">
        <f>IF(A1770="","",IF(L1770-$Q$1&lt;1,"",IF(ISNUMBER(INDEX($M$5:$M$2004,(ROW()-4-$Q$1))),INDEX($M$5:$M$2004,(ROW()-4-$Q$1)),"")))</f>
        <v/>
      </c>
      <c r="H1770" s="11">
        <f>IF(AND(ISNUMBER(C1770),ISNUMBER(D1770),ISNUMBER(E1770),ISNUMBER(F1770),ISNUMBER(G1770)),ABS(D1770-C1770),"")</f>
        <v/>
      </c>
      <c r="I1770" s="11">
        <f>IF(ISNUMBER(H1770),ABS(E1770-C1770),"")</f>
        <v/>
      </c>
      <c r="J1770" s="12">
        <f>IF(ISNUMBER(H1770),ABS(F1770-C1770),"")</f>
        <v/>
      </c>
      <c r="K1770" s="12">
        <f>IF(ISNUMBER(H1770),ABS(G1770-C1770),"")</f>
        <v/>
      </c>
      <c r="L1770" s="11">
        <f>IF(A1770="","",IF(A1770=A1769,L1769+1,1))</f>
        <v/>
      </c>
      <c r="M1770" s="12">
        <f>IF(A1770="","",IF(L1770=1,IF(ISNUMBER(C1770),C1770,""),IF(ISNUMBER(C1770),IF(ISNUMBER(M1769),$Q$2*C1770+(1-$Q$2)*M1769,C1770),M1769)))</f>
        <v/>
      </c>
      <c r="N1770" s="11">
        <f>IF(A1770="","",IF(L1770=1,N1769+1,N1769))</f>
        <v/>
      </c>
    </row>
    <row r="1771">
      <c r="A1771" s="10" t="n"/>
      <c r="B1771" s="10" t="n"/>
      <c r="C1771" s="10" t="n"/>
      <c r="D1771" s="10" t="n"/>
      <c r="E1771" s="11">
        <f>IF(A1771="","",IF(L1771-$Q$1&lt;1,"",IF(ISNUMBER(INDEX($C$5:$C$2004,(ROW()-4-$Q$1))),INDEX($C$5:$C$2004,(ROW()-4-$Q$1)),"")))</f>
        <v/>
      </c>
      <c r="F1771" s="12">
        <f>IF(A1771="","",IF(L1771-$Q$1-3&lt;1,"",IF(COUNT(INDEX($C$5:$C$2004,(ROW()-4-$Q$1)-3):INDEX($C$5:$C$2004,(ROW()-4-$Q$1)))=4,AVERAGE(INDEX($C$5:$C$2004,(ROW()-4-$Q$1)-3):INDEX($C$5:$C$2004,(ROW()-4-$Q$1))),"")))</f>
        <v/>
      </c>
      <c r="G1771" s="12">
        <f>IF(A1771="","",IF(L1771-$Q$1&lt;1,"",IF(ISNUMBER(INDEX($M$5:$M$2004,(ROW()-4-$Q$1))),INDEX($M$5:$M$2004,(ROW()-4-$Q$1)),"")))</f>
        <v/>
      </c>
      <c r="H1771" s="11">
        <f>IF(AND(ISNUMBER(C1771),ISNUMBER(D1771),ISNUMBER(E1771),ISNUMBER(F1771),ISNUMBER(G1771)),ABS(D1771-C1771),"")</f>
        <v/>
      </c>
      <c r="I1771" s="11">
        <f>IF(ISNUMBER(H1771),ABS(E1771-C1771),"")</f>
        <v/>
      </c>
      <c r="J1771" s="12">
        <f>IF(ISNUMBER(H1771),ABS(F1771-C1771),"")</f>
        <v/>
      </c>
      <c r="K1771" s="12">
        <f>IF(ISNUMBER(H1771),ABS(G1771-C1771),"")</f>
        <v/>
      </c>
      <c r="L1771" s="11">
        <f>IF(A1771="","",IF(A1771=A1770,L1770+1,1))</f>
        <v/>
      </c>
      <c r="M1771" s="12">
        <f>IF(A1771="","",IF(L1771=1,IF(ISNUMBER(C1771),C1771,""),IF(ISNUMBER(C1771),IF(ISNUMBER(M1770),$Q$2*C1771+(1-$Q$2)*M1770,C1771),M1770)))</f>
        <v/>
      </c>
      <c r="N1771" s="11">
        <f>IF(A1771="","",IF(L1771=1,N1770+1,N1770))</f>
        <v/>
      </c>
    </row>
    <row r="1772">
      <c r="A1772" s="10" t="n"/>
      <c r="B1772" s="10" t="n"/>
      <c r="C1772" s="10" t="n"/>
      <c r="D1772" s="10" t="n"/>
      <c r="E1772" s="11">
        <f>IF(A1772="","",IF(L1772-$Q$1&lt;1,"",IF(ISNUMBER(INDEX($C$5:$C$2004,(ROW()-4-$Q$1))),INDEX($C$5:$C$2004,(ROW()-4-$Q$1)),"")))</f>
        <v/>
      </c>
      <c r="F1772" s="12">
        <f>IF(A1772="","",IF(L1772-$Q$1-3&lt;1,"",IF(COUNT(INDEX($C$5:$C$2004,(ROW()-4-$Q$1)-3):INDEX($C$5:$C$2004,(ROW()-4-$Q$1)))=4,AVERAGE(INDEX($C$5:$C$2004,(ROW()-4-$Q$1)-3):INDEX($C$5:$C$2004,(ROW()-4-$Q$1))),"")))</f>
        <v/>
      </c>
      <c r="G1772" s="12">
        <f>IF(A1772="","",IF(L1772-$Q$1&lt;1,"",IF(ISNUMBER(INDEX($M$5:$M$2004,(ROW()-4-$Q$1))),INDEX($M$5:$M$2004,(ROW()-4-$Q$1)),"")))</f>
        <v/>
      </c>
      <c r="H1772" s="11">
        <f>IF(AND(ISNUMBER(C1772),ISNUMBER(D1772),ISNUMBER(E1772),ISNUMBER(F1772),ISNUMBER(G1772)),ABS(D1772-C1772),"")</f>
        <v/>
      </c>
      <c r="I1772" s="11">
        <f>IF(ISNUMBER(H1772),ABS(E1772-C1772),"")</f>
        <v/>
      </c>
      <c r="J1772" s="12">
        <f>IF(ISNUMBER(H1772),ABS(F1772-C1772),"")</f>
        <v/>
      </c>
      <c r="K1772" s="12">
        <f>IF(ISNUMBER(H1772),ABS(G1772-C1772),"")</f>
        <v/>
      </c>
      <c r="L1772" s="11">
        <f>IF(A1772="","",IF(A1772=A1771,L1771+1,1))</f>
        <v/>
      </c>
      <c r="M1772" s="12">
        <f>IF(A1772="","",IF(L1772=1,IF(ISNUMBER(C1772),C1772,""),IF(ISNUMBER(C1772),IF(ISNUMBER(M1771),$Q$2*C1772+(1-$Q$2)*M1771,C1772),M1771)))</f>
        <v/>
      </c>
      <c r="N1772" s="11">
        <f>IF(A1772="","",IF(L1772=1,N1771+1,N1771))</f>
        <v/>
      </c>
    </row>
    <row r="1773">
      <c r="A1773" s="10" t="n"/>
      <c r="B1773" s="10" t="n"/>
      <c r="C1773" s="10" t="n"/>
      <c r="D1773" s="10" t="n"/>
      <c r="E1773" s="11">
        <f>IF(A1773="","",IF(L1773-$Q$1&lt;1,"",IF(ISNUMBER(INDEX($C$5:$C$2004,(ROW()-4-$Q$1))),INDEX($C$5:$C$2004,(ROW()-4-$Q$1)),"")))</f>
        <v/>
      </c>
      <c r="F1773" s="12">
        <f>IF(A1773="","",IF(L1773-$Q$1-3&lt;1,"",IF(COUNT(INDEX($C$5:$C$2004,(ROW()-4-$Q$1)-3):INDEX($C$5:$C$2004,(ROW()-4-$Q$1)))=4,AVERAGE(INDEX($C$5:$C$2004,(ROW()-4-$Q$1)-3):INDEX($C$5:$C$2004,(ROW()-4-$Q$1))),"")))</f>
        <v/>
      </c>
      <c r="G1773" s="12">
        <f>IF(A1773="","",IF(L1773-$Q$1&lt;1,"",IF(ISNUMBER(INDEX($M$5:$M$2004,(ROW()-4-$Q$1))),INDEX($M$5:$M$2004,(ROW()-4-$Q$1)),"")))</f>
        <v/>
      </c>
      <c r="H1773" s="11">
        <f>IF(AND(ISNUMBER(C1773),ISNUMBER(D1773),ISNUMBER(E1773),ISNUMBER(F1773),ISNUMBER(G1773)),ABS(D1773-C1773),"")</f>
        <v/>
      </c>
      <c r="I1773" s="11">
        <f>IF(ISNUMBER(H1773),ABS(E1773-C1773),"")</f>
        <v/>
      </c>
      <c r="J1773" s="12">
        <f>IF(ISNUMBER(H1773),ABS(F1773-C1773),"")</f>
        <v/>
      </c>
      <c r="K1773" s="12">
        <f>IF(ISNUMBER(H1773),ABS(G1773-C1773),"")</f>
        <v/>
      </c>
      <c r="L1773" s="11">
        <f>IF(A1773="","",IF(A1773=A1772,L1772+1,1))</f>
        <v/>
      </c>
      <c r="M1773" s="12">
        <f>IF(A1773="","",IF(L1773=1,IF(ISNUMBER(C1773),C1773,""),IF(ISNUMBER(C1773),IF(ISNUMBER(M1772),$Q$2*C1773+(1-$Q$2)*M1772,C1773),M1772)))</f>
        <v/>
      </c>
      <c r="N1773" s="11">
        <f>IF(A1773="","",IF(L1773=1,N1772+1,N1772))</f>
        <v/>
      </c>
    </row>
    <row r="1774">
      <c r="A1774" s="10" t="n"/>
      <c r="B1774" s="10" t="n"/>
      <c r="C1774" s="10" t="n"/>
      <c r="D1774" s="10" t="n"/>
      <c r="E1774" s="11">
        <f>IF(A1774="","",IF(L1774-$Q$1&lt;1,"",IF(ISNUMBER(INDEX($C$5:$C$2004,(ROW()-4-$Q$1))),INDEX($C$5:$C$2004,(ROW()-4-$Q$1)),"")))</f>
        <v/>
      </c>
      <c r="F1774" s="12">
        <f>IF(A1774="","",IF(L1774-$Q$1-3&lt;1,"",IF(COUNT(INDEX($C$5:$C$2004,(ROW()-4-$Q$1)-3):INDEX($C$5:$C$2004,(ROW()-4-$Q$1)))=4,AVERAGE(INDEX($C$5:$C$2004,(ROW()-4-$Q$1)-3):INDEX($C$5:$C$2004,(ROW()-4-$Q$1))),"")))</f>
        <v/>
      </c>
      <c r="G1774" s="12">
        <f>IF(A1774="","",IF(L1774-$Q$1&lt;1,"",IF(ISNUMBER(INDEX($M$5:$M$2004,(ROW()-4-$Q$1))),INDEX($M$5:$M$2004,(ROW()-4-$Q$1)),"")))</f>
        <v/>
      </c>
      <c r="H1774" s="11">
        <f>IF(AND(ISNUMBER(C1774),ISNUMBER(D1774),ISNUMBER(E1774),ISNUMBER(F1774),ISNUMBER(G1774)),ABS(D1774-C1774),"")</f>
        <v/>
      </c>
      <c r="I1774" s="11">
        <f>IF(ISNUMBER(H1774),ABS(E1774-C1774),"")</f>
        <v/>
      </c>
      <c r="J1774" s="12">
        <f>IF(ISNUMBER(H1774),ABS(F1774-C1774),"")</f>
        <v/>
      </c>
      <c r="K1774" s="12">
        <f>IF(ISNUMBER(H1774),ABS(G1774-C1774),"")</f>
        <v/>
      </c>
      <c r="L1774" s="11">
        <f>IF(A1774="","",IF(A1774=A1773,L1773+1,1))</f>
        <v/>
      </c>
      <c r="M1774" s="12">
        <f>IF(A1774="","",IF(L1774=1,IF(ISNUMBER(C1774),C1774,""),IF(ISNUMBER(C1774),IF(ISNUMBER(M1773),$Q$2*C1774+(1-$Q$2)*M1773,C1774),M1773)))</f>
        <v/>
      </c>
      <c r="N1774" s="11">
        <f>IF(A1774="","",IF(L1774=1,N1773+1,N1773))</f>
        <v/>
      </c>
    </row>
    <row r="1775">
      <c r="A1775" s="10" t="n"/>
      <c r="B1775" s="10" t="n"/>
      <c r="C1775" s="10" t="n"/>
      <c r="D1775" s="10" t="n"/>
      <c r="E1775" s="11">
        <f>IF(A1775="","",IF(L1775-$Q$1&lt;1,"",IF(ISNUMBER(INDEX($C$5:$C$2004,(ROW()-4-$Q$1))),INDEX($C$5:$C$2004,(ROW()-4-$Q$1)),"")))</f>
        <v/>
      </c>
      <c r="F1775" s="12">
        <f>IF(A1775="","",IF(L1775-$Q$1-3&lt;1,"",IF(COUNT(INDEX($C$5:$C$2004,(ROW()-4-$Q$1)-3):INDEX($C$5:$C$2004,(ROW()-4-$Q$1)))=4,AVERAGE(INDEX($C$5:$C$2004,(ROW()-4-$Q$1)-3):INDEX($C$5:$C$2004,(ROW()-4-$Q$1))),"")))</f>
        <v/>
      </c>
      <c r="G1775" s="12">
        <f>IF(A1775="","",IF(L1775-$Q$1&lt;1,"",IF(ISNUMBER(INDEX($M$5:$M$2004,(ROW()-4-$Q$1))),INDEX($M$5:$M$2004,(ROW()-4-$Q$1)),"")))</f>
        <v/>
      </c>
      <c r="H1775" s="11">
        <f>IF(AND(ISNUMBER(C1775),ISNUMBER(D1775),ISNUMBER(E1775),ISNUMBER(F1775),ISNUMBER(G1775)),ABS(D1775-C1775),"")</f>
        <v/>
      </c>
      <c r="I1775" s="11">
        <f>IF(ISNUMBER(H1775),ABS(E1775-C1775),"")</f>
        <v/>
      </c>
      <c r="J1775" s="12">
        <f>IF(ISNUMBER(H1775),ABS(F1775-C1775),"")</f>
        <v/>
      </c>
      <c r="K1775" s="12">
        <f>IF(ISNUMBER(H1775),ABS(G1775-C1775),"")</f>
        <v/>
      </c>
      <c r="L1775" s="11">
        <f>IF(A1775="","",IF(A1775=A1774,L1774+1,1))</f>
        <v/>
      </c>
      <c r="M1775" s="12">
        <f>IF(A1775="","",IF(L1775=1,IF(ISNUMBER(C1775),C1775,""),IF(ISNUMBER(C1775),IF(ISNUMBER(M1774),$Q$2*C1775+(1-$Q$2)*M1774,C1775),M1774)))</f>
        <v/>
      </c>
      <c r="N1775" s="11">
        <f>IF(A1775="","",IF(L1775=1,N1774+1,N1774))</f>
        <v/>
      </c>
    </row>
    <row r="1776">
      <c r="A1776" s="10" t="n"/>
      <c r="B1776" s="10" t="n"/>
      <c r="C1776" s="10" t="n"/>
      <c r="D1776" s="10" t="n"/>
      <c r="E1776" s="11">
        <f>IF(A1776="","",IF(L1776-$Q$1&lt;1,"",IF(ISNUMBER(INDEX($C$5:$C$2004,(ROW()-4-$Q$1))),INDEX($C$5:$C$2004,(ROW()-4-$Q$1)),"")))</f>
        <v/>
      </c>
      <c r="F1776" s="12">
        <f>IF(A1776="","",IF(L1776-$Q$1-3&lt;1,"",IF(COUNT(INDEX($C$5:$C$2004,(ROW()-4-$Q$1)-3):INDEX($C$5:$C$2004,(ROW()-4-$Q$1)))=4,AVERAGE(INDEX($C$5:$C$2004,(ROW()-4-$Q$1)-3):INDEX($C$5:$C$2004,(ROW()-4-$Q$1))),"")))</f>
        <v/>
      </c>
      <c r="G1776" s="12">
        <f>IF(A1776="","",IF(L1776-$Q$1&lt;1,"",IF(ISNUMBER(INDEX($M$5:$M$2004,(ROW()-4-$Q$1))),INDEX($M$5:$M$2004,(ROW()-4-$Q$1)),"")))</f>
        <v/>
      </c>
      <c r="H1776" s="11">
        <f>IF(AND(ISNUMBER(C1776),ISNUMBER(D1776),ISNUMBER(E1776),ISNUMBER(F1776),ISNUMBER(G1776)),ABS(D1776-C1776),"")</f>
        <v/>
      </c>
      <c r="I1776" s="11">
        <f>IF(ISNUMBER(H1776),ABS(E1776-C1776),"")</f>
        <v/>
      </c>
      <c r="J1776" s="12">
        <f>IF(ISNUMBER(H1776),ABS(F1776-C1776),"")</f>
        <v/>
      </c>
      <c r="K1776" s="12">
        <f>IF(ISNUMBER(H1776),ABS(G1776-C1776),"")</f>
        <v/>
      </c>
      <c r="L1776" s="11">
        <f>IF(A1776="","",IF(A1776=A1775,L1775+1,1))</f>
        <v/>
      </c>
      <c r="M1776" s="12">
        <f>IF(A1776="","",IF(L1776=1,IF(ISNUMBER(C1776),C1776,""),IF(ISNUMBER(C1776),IF(ISNUMBER(M1775),$Q$2*C1776+(1-$Q$2)*M1775,C1776),M1775)))</f>
        <v/>
      </c>
      <c r="N1776" s="11">
        <f>IF(A1776="","",IF(L1776=1,N1775+1,N1775))</f>
        <v/>
      </c>
    </row>
    <row r="1777">
      <c r="A1777" s="10" t="n"/>
      <c r="B1777" s="10" t="n"/>
      <c r="C1777" s="10" t="n"/>
      <c r="D1777" s="10" t="n"/>
      <c r="E1777" s="11">
        <f>IF(A1777="","",IF(L1777-$Q$1&lt;1,"",IF(ISNUMBER(INDEX($C$5:$C$2004,(ROW()-4-$Q$1))),INDEX($C$5:$C$2004,(ROW()-4-$Q$1)),"")))</f>
        <v/>
      </c>
      <c r="F1777" s="12">
        <f>IF(A1777="","",IF(L1777-$Q$1-3&lt;1,"",IF(COUNT(INDEX($C$5:$C$2004,(ROW()-4-$Q$1)-3):INDEX($C$5:$C$2004,(ROW()-4-$Q$1)))=4,AVERAGE(INDEX($C$5:$C$2004,(ROW()-4-$Q$1)-3):INDEX($C$5:$C$2004,(ROW()-4-$Q$1))),"")))</f>
        <v/>
      </c>
      <c r="G1777" s="12">
        <f>IF(A1777="","",IF(L1777-$Q$1&lt;1,"",IF(ISNUMBER(INDEX($M$5:$M$2004,(ROW()-4-$Q$1))),INDEX($M$5:$M$2004,(ROW()-4-$Q$1)),"")))</f>
        <v/>
      </c>
      <c r="H1777" s="11">
        <f>IF(AND(ISNUMBER(C1777),ISNUMBER(D1777),ISNUMBER(E1777),ISNUMBER(F1777),ISNUMBER(G1777)),ABS(D1777-C1777),"")</f>
        <v/>
      </c>
      <c r="I1777" s="11">
        <f>IF(ISNUMBER(H1777),ABS(E1777-C1777),"")</f>
        <v/>
      </c>
      <c r="J1777" s="12">
        <f>IF(ISNUMBER(H1777),ABS(F1777-C1777),"")</f>
        <v/>
      </c>
      <c r="K1777" s="12">
        <f>IF(ISNUMBER(H1777),ABS(G1777-C1777),"")</f>
        <v/>
      </c>
      <c r="L1777" s="11">
        <f>IF(A1777="","",IF(A1777=A1776,L1776+1,1))</f>
        <v/>
      </c>
      <c r="M1777" s="12">
        <f>IF(A1777="","",IF(L1777=1,IF(ISNUMBER(C1777),C1777,""),IF(ISNUMBER(C1777),IF(ISNUMBER(M1776),$Q$2*C1777+(1-$Q$2)*M1776,C1777),M1776)))</f>
        <v/>
      </c>
      <c r="N1777" s="11">
        <f>IF(A1777="","",IF(L1777=1,N1776+1,N1776))</f>
        <v/>
      </c>
    </row>
    <row r="1778">
      <c r="A1778" s="10" t="n"/>
      <c r="B1778" s="10" t="n"/>
      <c r="C1778" s="10" t="n"/>
      <c r="D1778" s="10" t="n"/>
      <c r="E1778" s="11">
        <f>IF(A1778="","",IF(L1778-$Q$1&lt;1,"",IF(ISNUMBER(INDEX($C$5:$C$2004,(ROW()-4-$Q$1))),INDEX($C$5:$C$2004,(ROW()-4-$Q$1)),"")))</f>
        <v/>
      </c>
      <c r="F1778" s="12">
        <f>IF(A1778="","",IF(L1778-$Q$1-3&lt;1,"",IF(COUNT(INDEX($C$5:$C$2004,(ROW()-4-$Q$1)-3):INDEX($C$5:$C$2004,(ROW()-4-$Q$1)))=4,AVERAGE(INDEX($C$5:$C$2004,(ROW()-4-$Q$1)-3):INDEX($C$5:$C$2004,(ROW()-4-$Q$1))),"")))</f>
        <v/>
      </c>
      <c r="G1778" s="12">
        <f>IF(A1778="","",IF(L1778-$Q$1&lt;1,"",IF(ISNUMBER(INDEX($M$5:$M$2004,(ROW()-4-$Q$1))),INDEX($M$5:$M$2004,(ROW()-4-$Q$1)),"")))</f>
        <v/>
      </c>
      <c r="H1778" s="11">
        <f>IF(AND(ISNUMBER(C1778),ISNUMBER(D1778),ISNUMBER(E1778),ISNUMBER(F1778),ISNUMBER(G1778)),ABS(D1778-C1778),"")</f>
        <v/>
      </c>
      <c r="I1778" s="11">
        <f>IF(ISNUMBER(H1778),ABS(E1778-C1778),"")</f>
        <v/>
      </c>
      <c r="J1778" s="12">
        <f>IF(ISNUMBER(H1778),ABS(F1778-C1778),"")</f>
        <v/>
      </c>
      <c r="K1778" s="12">
        <f>IF(ISNUMBER(H1778),ABS(G1778-C1778),"")</f>
        <v/>
      </c>
      <c r="L1778" s="11">
        <f>IF(A1778="","",IF(A1778=A1777,L1777+1,1))</f>
        <v/>
      </c>
      <c r="M1778" s="12">
        <f>IF(A1778="","",IF(L1778=1,IF(ISNUMBER(C1778),C1778,""),IF(ISNUMBER(C1778),IF(ISNUMBER(M1777),$Q$2*C1778+(1-$Q$2)*M1777,C1778),M1777)))</f>
        <v/>
      </c>
      <c r="N1778" s="11">
        <f>IF(A1778="","",IF(L1778=1,N1777+1,N1777))</f>
        <v/>
      </c>
    </row>
    <row r="1779">
      <c r="A1779" s="10" t="n"/>
      <c r="B1779" s="10" t="n"/>
      <c r="C1779" s="10" t="n"/>
      <c r="D1779" s="10" t="n"/>
      <c r="E1779" s="11">
        <f>IF(A1779="","",IF(L1779-$Q$1&lt;1,"",IF(ISNUMBER(INDEX($C$5:$C$2004,(ROW()-4-$Q$1))),INDEX($C$5:$C$2004,(ROW()-4-$Q$1)),"")))</f>
        <v/>
      </c>
      <c r="F1779" s="12">
        <f>IF(A1779="","",IF(L1779-$Q$1-3&lt;1,"",IF(COUNT(INDEX($C$5:$C$2004,(ROW()-4-$Q$1)-3):INDEX($C$5:$C$2004,(ROW()-4-$Q$1)))=4,AVERAGE(INDEX($C$5:$C$2004,(ROW()-4-$Q$1)-3):INDEX($C$5:$C$2004,(ROW()-4-$Q$1))),"")))</f>
        <v/>
      </c>
      <c r="G1779" s="12">
        <f>IF(A1779="","",IF(L1779-$Q$1&lt;1,"",IF(ISNUMBER(INDEX($M$5:$M$2004,(ROW()-4-$Q$1))),INDEX($M$5:$M$2004,(ROW()-4-$Q$1)),"")))</f>
        <v/>
      </c>
      <c r="H1779" s="11">
        <f>IF(AND(ISNUMBER(C1779),ISNUMBER(D1779),ISNUMBER(E1779),ISNUMBER(F1779),ISNUMBER(G1779)),ABS(D1779-C1779),"")</f>
        <v/>
      </c>
      <c r="I1779" s="11">
        <f>IF(ISNUMBER(H1779),ABS(E1779-C1779),"")</f>
        <v/>
      </c>
      <c r="J1779" s="12">
        <f>IF(ISNUMBER(H1779),ABS(F1779-C1779),"")</f>
        <v/>
      </c>
      <c r="K1779" s="12">
        <f>IF(ISNUMBER(H1779),ABS(G1779-C1779),"")</f>
        <v/>
      </c>
      <c r="L1779" s="11">
        <f>IF(A1779="","",IF(A1779=A1778,L1778+1,1))</f>
        <v/>
      </c>
      <c r="M1779" s="12">
        <f>IF(A1779="","",IF(L1779=1,IF(ISNUMBER(C1779),C1779,""),IF(ISNUMBER(C1779),IF(ISNUMBER(M1778),$Q$2*C1779+(1-$Q$2)*M1778,C1779),M1778)))</f>
        <v/>
      </c>
      <c r="N1779" s="11">
        <f>IF(A1779="","",IF(L1779=1,N1778+1,N1778))</f>
        <v/>
      </c>
    </row>
    <row r="1780">
      <c r="A1780" s="10" t="n"/>
      <c r="B1780" s="10" t="n"/>
      <c r="C1780" s="10" t="n"/>
      <c r="D1780" s="10" t="n"/>
      <c r="E1780" s="11">
        <f>IF(A1780="","",IF(L1780-$Q$1&lt;1,"",IF(ISNUMBER(INDEX($C$5:$C$2004,(ROW()-4-$Q$1))),INDEX($C$5:$C$2004,(ROW()-4-$Q$1)),"")))</f>
        <v/>
      </c>
      <c r="F1780" s="12">
        <f>IF(A1780="","",IF(L1780-$Q$1-3&lt;1,"",IF(COUNT(INDEX($C$5:$C$2004,(ROW()-4-$Q$1)-3):INDEX($C$5:$C$2004,(ROW()-4-$Q$1)))=4,AVERAGE(INDEX($C$5:$C$2004,(ROW()-4-$Q$1)-3):INDEX($C$5:$C$2004,(ROW()-4-$Q$1))),"")))</f>
        <v/>
      </c>
      <c r="G1780" s="12">
        <f>IF(A1780="","",IF(L1780-$Q$1&lt;1,"",IF(ISNUMBER(INDEX($M$5:$M$2004,(ROW()-4-$Q$1))),INDEX($M$5:$M$2004,(ROW()-4-$Q$1)),"")))</f>
        <v/>
      </c>
      <c r="H1780" s="11">
        <f>IF(AND(ISNUMBER(C1780),ISNUMBER(D1780),ISNUMBER(E1780),ISNUMBER(F1780),ISNUMBER(G1780)),ABS(D1780-C1780),"")</f>
        <v/>
      </c>
      <c r="I1780" s="11">
        <f>IF(ISNUMBER(H1780),ABS(E1780-C1780),"")</f>
        <v/>
      </c>
      <c r="J1780" s="12">
        <f>IF(ISNUMBER(H1780),ABS(F1780-C1780),"")</f>
        <v/>
      </c>
      <c r="K1780" s="12">
        <f>IF(ISNUMBER(H1780),ABS(G1780-C1780),"")</f>
        <v/>
      </c>
      <c r="L1780" s="11">
        <f>IF(A1780="","",IF(A1780=A1779,L1779+1,1))</f>
        <v/>
      </c>
      <c r="M1780" s="12">
        <f>IF(A1780="","",IF(L1780=1,IF(ISNUMBER(C1780),C1780,""),IF(ISNUMBER(C1780),IF(ISNUMBER(M1779),$Q$2*C1780+(1-$Q$2)*M1779,C1780),M1779)))</f>
        <v/>
      </c>
      <c r="N1780" s="11">
        <f>IF(A1780="","",IF(L1780=1,N1779+1,N1779))</f>
        <v/>
      </c>
    </row>
    <row r="1781">
      <c r="A1781" s="10" t="n"/>
      <c r="B1781" s="10" t="n"/>
      <c r="C1781" s="10" t="n"/>
      <c r="D1781" s="10" t="n"/>
      <c r="E1781" s="11">
        <f>IF(A1781="","",IF(L1781-$Q$1&lt;1,"",IF(ISNUMBER(INDEX($C$5:$C$2004,(ROW()-4-$Q$1))),INDEX($C$5:$C$2004,(ROW()-4-$Q$1)),"")))</f>
        <v/>
      </c>
      <c r="F1781" s="12">
        <f>IF(A1781="","",IF(L1781-$Q$1-3&lt;1,"",IF(COUNT(INDEX($C$5:$C$2004,(ROW()-4-$Q$1)-3):INDEX($C$5:$C$2004,(ROW()-4-$Q$1)))=4,AVERAGE(INDEX($C$5:$C$2004,(ROW()-4-$Q$1)-3):INDEX($C$5:$C$2004,(ROW()-4-$Q$1))),"")))</f>
        <v/>
      </c>
      <c r="G1781" s="12">
        <f>IF(A1781="","",IF(L1781-$Q$1&lt;1,"",IF(ISNUMBER(INDEX($M$5:$M$2004,(ROW()-4-$Q$1))),INDEX($M$5:$M$2004,(ROW()-4-$Q$1)),"")))</f>
        <v/>
      </c>
      <c r="H1781" s="11">
        <f>IF(AND(ISNUMBER(C1781),ISNUMBER(D1781),ISNUMBER(E1781),ISNUMBER(F1781),ISNUMBER(G1781)),ABS(D1781-C1781),"")</f>
        <v/>
      </c>
      <c r="I1781" s="11">
        <f>IF(ISNUMBER(H1781),ABS(E1781-C1781),"")</f>
        <v/>
      </c>
      <c r="J1781" s="12">
        <f>IF(ISNUMBER(H1781),ABS(F1781-C1781),"")</f>
        <v/>
      </c>
      <c r="K1781" s="12">
        <f>IF(ISNUMBER(H1781),ABS(G1781-C1781),"")</f>
        <v/>
      </c>
      <c r="L1781" s="11">
        <f>IF(A1781="","",IF(A1781=A1780,L1780+1,1))</f>
        <v/>
      </c>
      <c r="M1781" s="12">
        <f>IF(A1781="","",IF(L1781=1,IF(ISNUMBER(C1781),C1781,""),IF(ISNUMBER(C1781),IF(ISNUMBER(M1780),$Q$2*C1781+(1-$Q$2)*M1780,C1781),M1780)))</f>
        <v/>
      </c>
      <c r="N1781" s="11">
        <f>IF(A1781="","",IF(L1781=1,N1780+1,N1780))</f>
        <v/>
      </c>
    </row>
    <row r="1782">
      <c r="A1782" s="10" t="n"/>
      <c r="B1782" s="10" t="n"/>
      <c r="C1782" s="10" t="n"/>
      <c r="D1782" s="10" t="n"/>
      <c r="E1782" s="11">
        <f>IF(A1782="","",IF(L1782-$Q$1&lt;1,"",IF(ISNUMBER(INDEX($C$5:$C$2004,(ROW()-4-$Q$1))),INDEX($C$5:$C$2004,(ROW()-4-$Q$1)),"")))</f>
        <v/>
      </c>
      <c r="F1782" s="12">
        <f>IF(A1782="","",IF(L1782-$Q$1-3&lt;1,"",IF(COUNT(INDEX($C$5:$C$2004,(ROW()-4-$Q$1)-3):INDEX($C$5:$C$2004,(ROW()-4-$Q$1)))=4,AVERAGE(INDEX($C$5:$C$2004,(ROW()-4-$Q$1)-3):INDEX($C$5:$C$2004,(ROW()-4-$Q$1))),"")))</f>
        <v/>
      </c>
      <c r="G1782" s="12">
        <f>IF(A1782="","",IF(L1782-$Q$1&lt;1,"",IF(ISNUMBER(INDEX($M$5:$M$2004,(ROW()-4-$Q$1))),INDEX($M$5:$M$2004,(ROW()-4-$Q$1)),"")))</f>
        <v/>
      </c>
      <c r="H1782" s="11">
        <f>IF(AND(ISNUMBER(C1782),ISNUMBER(D1782),ISNUMBER(E1782),ISNUMBER(F1782),ISNUMBER(G1782)),ABS(D1782-C1782),"")</f>
        <v/>
      </c>
      <c r="I1782" s="11">
        <f>IF(ISNUMBER(H1782),ABS(E1782-C1782),"")</f>
        <v/>
      </c>
      <c r="J1782" s="12">
        <f>IF(ISNUMBER(H1782),ABS(F1782-C1782),"")</f>
        <v/>
      </c>
      <c r="K1782" s="12">
        <f>IF(ISNUMBER(H1782),ABS(G1782-C1782),"")</f>
        <v/>
      </c>
      <c r="L1782" s="11">
        <f>IF(A1782="","",IF(A1782=A1781,L1781+1,1))</f>
        <v/>
      </c>
      <c r="M1782" s="12">
        <f>IF(A1782="","",IF(L1782=1,IF(ISNUMBER(C1782),C1782,""),IF(ISNUMBER(C1782),IF(ISNUMBER(M1781),$Q$2*C1782+(1-$Q$2)*M1781,C1782),M1781)))</f>
        <v/>
      </c>
      <c r="N1782" s="11">
        <f>IF(A1782="","",IF(L1782=1,N1781+1,N1781))</f>
        <v/>
      </c>
    </row>
    <row r="1783">
      <c r="A1783" s="10" t="n"/>
      <c r="B1783" s="10" t="n"/>
      <c r="C1783" s="10" t="n"/>
      <c r="D1783" s="10" t="n"/>
      <c r="E1783" s="11">
        <f>IF(A1783="","",IF(L1783-$Q$1&lt;1,"",IF(ISNUMBER(INDEX($C$5:$C$2004,(ROW()-4-$Q$1))),INDEX($C$5:$C$2004,(ROW()-4-$Q$1)),"")))</f>
        <v/>
      </c>
      <c r="F1783" s="12">
        <f>IF(A1783="","",IF(L1783-$Q$1-3&lt;1,"",IF(COUNT(INDEX($C$5:$C$2004,(ROW()-4-$Q$1)-3):INDEX($C$5:$C$2004,(ROW()-4-$Q$1)))=4,AVERAGE(INDEX($C$5:$C$2004,(ROW()-4-$Q$1)-3):INDEX($C$5:$C$2004,(ROW()-4-$Q$1))),"")))</f>
        <v/>
      </c>
      <c r="G1783" s="12">
        <f>IF(A1783="","",IF(L1783-$Q$1&lt;1,"",IF(ISNUMBER(INDEX($M$5:$M$2004,(ROW()-4-$Q$1))),INDEX($M$5:$M$2004,(ROW()-4-$Q$1)),"")))</f>
        <v/>
      </c>
      <c r="H1783" s="11">
        <f>IF(AND(ISNUMBER(C1783),ISNUMBER(D1783),ISNUMBER(E1783),ISNUMBER(F1783),ISNUMBER(G1783)),ABS(D1783-C1783),"")</f>
        <v/>
      </c>
      <c r="I1783" s="11">
        <f>IF(ISNUMBER(H1783),ABS(E1783-C1783),"")</f>
        <v/>
      </c>
      <c r="J1783" s="12">
        <f>IF(ISNUMBER(H1783),ABS(F1783-C1783),"")</f>
        <v/>
      </c>
      <c r="K1783" s="12">
        <f>IF(ISNUMBER(H1783),ABS(G1783-C1783),"")</f>
        <v/>
      </c>
      <c r="L1783" s="11">
        <f>IF(A1783="","",IF(A1783=A1782,L1782+1,1))</f>
        <v/>
      </c>
      <c r="M1783" s="12">
        <f>IF(A1783="","",IF(L1783=1,IF(ISNUMBER(C1783),C1783,""),IF(ISNUMBER(C1783),IF(ISNUMBER(M1782),$Q$2*C1783+(1-$Q$2)*M1782,C1783),M1782)))</f>
        <v/>
      </c>
      <c r="N1783" s="11">
        <f>IF(A1783="","",IF(L1783=1,N1782+1,N1782))</f>
        <v/>
      </c>
    </row>
    <row r="1784">
      <c r="A1784" s="10" t="n"/>
      <c r="B1784" s="10" t="n"/>
      <c r="C1784" s="10" t="n"/>
      <c r="D1784" s="10" t="n"/>
      <c r="E1784" s="11">
        <f>IF(A1784="","",IF(L1784-$Q$1&lt;1,"",IF(ISNUMBER(INDEX($C$5:$C$2004,(ROW()-4-$Q$1))),INDEX($C$5:$C$2004,(ROW()-4-$Q$1)),"")))</f>
        <v/>
      </c>
      <c r="F1784" s="12">
        <f>IF(A1784="","",IF(L1784-$Q$1-3&lt;1,"",IF(COUNT(INDEX($C$5:$C$2004,(ROW()-4-$Q$1)-3):INDEX($C$5:$C$2004,(ROW()-4-$Q$1)))=4,AVERAGE(INDEX($C$5:$C$2004,(ROW()-4-$Q$1)-3):INDEX($C$5:$C$2004,(ROW()-4-$Q$1))),"")))</f>
        <v/>
      </c>
      <c r="G1784" s="12">
        <f>IF(A1784="","",IF(L1784-$Q$1&lt;1,"",IF(ISNUMBER(INDEX($M$5:$M$2004,(ROW()-4-$Q$1))),INDEX($M$5:$M$2004,(ROW()-4-$Q$1)),"")))</f>
        <v/>
      </c>
      <c r="H1784" s="11">
        <f>IF(AND(ISNUMBER(C1784),ISNUMBER(D1784),ISNUMBER(E1784),ISNUMBER(F1784),ISNUMBER(G1784)),ABS(D1784-C1784),"")</f>
        <v/>
      </c>
      <c r="I1784" s="11">
        <f>IF(ISNUMBER(H1784),ABS(E1784-C1784),"")</f>
        <v/>
      </c>
      <c r="J1784" s="12">
        <f>IF(ISNUMBER(H1784),ABS(F1784-C1784),"")</f>
        <v/>
      </c>
      <c r="K1784" s="12">
        <f>IF(ISNUMBER(H1784),ABS(G1784-C1784),"")</f>
        <v/>
      </c>
      <c r="L1784" s="11">
        <f>IF(A1784="","",IF(A1784=A1783,L1783+1,1))</f>
        <v/>
      </c>
      <c r="M1784" s="12">
        <f>IF(A1784="","",IF(L1784=1,IF(ISNUMBER(C1784),C1784,""),IF(ISNUMBER(C1784),IF(ISNUMBER(M1783),$Q$2*C1784+(1-$Q$2)*M1783,C1784),M1783)))</f>
        <v/>
      </c>
      <c r="N1784" s="11">
        <f>IF(A1784="","",IF(L1784=1,N1783+1,N1783))</f>
        <v/>
      </c>
    </row>
    <row r="1785">
      <c r="A1785" s="10" t="n"/>
      <c r="B1785" s="10" t="n"/>
      <c r="C1785" s="10" t="n"/>
      <c r="D1785" s="10" t="n"/>
      <c r="E1785" s="11">
        <f>IF(A1785="","",IF(L1785-$Q$1&lt;1,"",IF(ISNUMBER(INDEX($C$5:$C$2004,(ROW()-4-$Q$1))),INDEX($C$5:$C$2004,(ROW()-4-$Q$1)),"")))</f>
        <v/>
      </c>
      <c r="F1785" s="12">
        <f>IF(A1785="","",IF(L1785-$Q$1-3&lt;1,"",IF(COUNT(INDEX($C$5:$C$2004,(ROW()-4-$Q$1)-3):INDEX($C$5:$C$2004,(ROW()-4-$Q$1)))=4,AVERAGE(INDEX($C$5:$C$2004,(ROW()-4-$Q$1)-3):INDEX($C$5:$C$2004,(ROW()-4-$Q$1))),"")))</f>
        <v/>
      </c>
      <c r="G1785" s="12">
        <f>IF(A1785="","",IF(L1785-$Q$1&lt;1,"",IF(ISNUMBER(INDEX($M$5:$M$2004,(ROW()-4-$Q$1))),INDEX($M$5:$M$2004,(ROW()-4-$Q$1)),"")))</f>
        <v/>
      </c>
      <c r="H1785" s="11">
        <f>IF(AND(ISNUMBER(C1785),ISNUMBER(D1785),ISNUMBER(E1785),ISNUMBER(F1785),ISNUMBER(G1785)),ABS(D1785-C1785),"")</f>
        <v/>
      </c>
      <c r="I1785" s="11">
        <f>IF(ISNUMBER(H1785),ABS(E1785-C1785),"")</f>
        <v/>
      </c>
      <c r="J1785" s="12">
        <f>IF(ISNUMBER(H1785),ABS(F1785-C1785),"")</f>
        <v/>
      </c>
      <c r="K1785" s="12">
        <f>IF(ISNUMBER(H1785),ABS(G1785-C1785),"")</f>
        <v/>
      </c>
      <c r="L1785" s="11">
        <f>IF(A1785="","",IF(A1785=A1784,L1784+1,1))</f>
        <v/>
      </c>
      <c r="M1785" s="12">
        <f>IF(A1785="","",IF(L1785=1,IF(ISNUMBER(C1785),C1785,""),IF(ISNUMBER(C1785),IF(ISNUMBER(M1784),$Q$2*C1785+(1-$Q$2)*M1784,C1785),M1784)))</f>
        <v/>
      </c>
      <c r="N1785" s="11">
        <f>IF(A1785="","",IF(L1785=1,N1784+1,N1784))</f>
        <v/>
      </c>
    </row>
    <row r="1786">
      <c r="A1786" s="10" t="n"/>
      <c r="B1786" s="10" t="n"/>
      <c r="C1786" s="10" t="n"/>
      <c r="D1786" s="10" t="n"/>
      <c r="E1786" s="11">
        <f>IF(A1786="","",IF(L1786-$Q$1&lt;1,"",IF(ISNUMBER(INDEX($C$5:$C$2004,(ROW()-4-$Q$1))),INDEX($C$5:$C$2004,(ROW()-4-$Q$1)),"")))</f>
        <v/>
      </c>
      <c r="F1786" s="12">
        <f>IF(A1786="","",IF(L1786-$Q$1-3&lt;1,"",IF(COUNT(INDEX($C$5:$C$2004,(ROW()-4-$Q$1)-3):INDEX($C$5:$C$2004,(ROW()-4-$Q$1)))=4,AVERAGE(INDEX($C$5:$C$2004,(ROW()-4-$Q$1)-3):INDEX($C$5:$C$2004,(ROW()-4-$Q$1))),"")))</f>
        <v/>
      </c>
      <c r="G1786" s="12">
        <f>IF(A1786="","",IF(L1786-$Q$1&lt;1,"",IF(ISNUMBER(INDEX($M$5:$M$2004,(ROW()-4-$Q$1))),INDEX($M$5:$M$2004,(ROW()-4-$Q$1)),"")))</f>
        <v/>
      </c>
      <c r="H1786" s="11">
        <f>IF(AND(ISNUMBER(C1786),ISNUMBER(D1786),ISNUMBER(E1786),ISNUMBER(F1786),ISNUMBER(G1786)),ABS(D1786-C1786),"")</f>
        <v/>
      </c>
      <c r="I1786" s="11">
        <f>IF(ISNUMBER(H1786),ABS(E1786-C1786),"")</f>
        <v/>
      </c>
      <c r="J1786" s="12">
        <f>IF(ISNUMBER(H1786),ABS(F1786-C1786),"")</f>
        <v/>
      </c>
      <c r="K1786" s="12">
        <f>IF(ISNUMBER(H1786),ABS(G1786-C1786),"")</f>
        <v/>
      </c>
      <c r="L1786" s="11">
        <f>IF(A1786="","",IF(A1786=A1785,L1785+1,1))</f>
        <v/>
      </c>
      <c r="M1786" s="12">
        <f>IF(A1786="","",IF(L1786=1,IF(ISNUMBER(C1786),C1786,""),IF(ISNUMBER(C1786),IF(ISNUMBER(M1785),$Q$2*C1786+(1-$Q$2)*M1785,C1786),M1785)))</f>
        <v/>
      </c>
      <c r="N1786" s="11">
        <f>IF(A1786="","",IF(L1786=1,N1785+1,N1785))</f>
        <v/>
      </c>
    </row>
    <row r="1787">
      <c r="A1787" s="10" t="n"/>
      <c r="B1787" s="10" t="n"/>
      <c r="C1787" s="10" t="n"/>
      <c r="D1787" s="10" t="n"/>
      <c r="E1787" s="11">
        <f>IF(A1787="","",IF(L1787-$Q$1&lt;1,"",IF(ISNUMBER(INDEX($C$5:$C$2004,(ROW()-4-$Q$1))),INDEX($C$5:$C$2004,(ROW()-4-$Q$1)),"")))</f>
        <v/>
      </c>
      <c r="F1787" s="12">
        <f>IF(A1787="","",IF(L1787-$Q$1-3&lt;1,"",IF(COUNT(INDEX($C$5:$C$2004,(ROW()-4-$Q$1)-3):INDEX($C$5:$C$2004,(ROW()-4-$Q$1)))=4,AVERAGE(INDEX($C$5:$C$2004,(ROW()-4-$Q$1)-3):INDEX($C$5:$C$2004,(ROW()-4-$Q$1))),"")))</f>
        <v/>
      </c>
      <c r="G1787" s="12">
        <f>IF(A1787="","",IF(L1787-$Q$1&lt;1,"",IF(ISNUMBER(INDEX($M$5:$M$2004,(ROW()-4-$Q$1))),INDEX($M$5:$M$2004,(ROW()-4-$Q$1)),"")))</f>
        <v/>
      </c>
      <c r="H1787" s="11">
        <f>IF(AND(ISNUMBER(C1787),ISNUMBER(D1787),ISNUMBER(E1787),ISNUMBER(F1787),ISNUMBER(G1787)),ABS(D1787-C1787),"")</f>
        <v/>
      </c>
      <c r="I1787" s="11">
        <f>IF(ISNUMBER(H1787),ABS(E1787-C1787),"")</f>
        <v/>
      </c>
      <c r="J1787" s="12">
        <f>IF(ISNUMBER(H1787),ABS(F1787-C1787),"")</f>
        <v/>
      </c>
      <c r="K1787" s="12">
        <f>IF(ISNUMBER(H1787),ABS(G1787-C1787),"")</f>
        <v/>
      </c>
      <c r="L1787" s="11">
        <f>IF(A1787="","",IF(A1787=A1786,L1786+1,1))</f>
        <v/>
      </c>
      <c r="M1787" s="12">
        <f>IF(A1787="","",IF(L1787=1,IF(ISNUMBER(C1787),C1787,""),IF(ISNUMBER(C1787),IF(ISNUMBER(M1786),$Q$2*C1787+(1-$Q$2)*M1786,C1787),M1786)))</f>
        <v/>
      </c>
      <c r="N1787" s="11">
        <f>IF(A1787="","",IF(L1787=1,N1786+1,N1786))</f>
        <v/>
      </c>
    </row>
    <row r="1788">
      <c r="A1788" s="10" t="n"/>
      <c r="B1788" s="10" t="n"/>
      <c r="C1788" s="10" t="n"/>
      <c r="D1788" s="10" t="n"/>
      <c r="E1788" s="11">
        <f>IF(A1788="","",IF(L1788-$Q$1&lt;1,"",IF(ISNUMBER(INDEX($C$5:$C$2004,(ROW()-4-$Q$1))),INDEX($C$5:$C$2004,(ROW()-4-$Q$1)),"")))</f>
        <v/>
      </c>
      <c r="F1788" s="12">
        <f>IF(A1788="","",IF(L1788-$Q$1-3&lt;1,"",IF(COUNT(INDEX($C$5:$C$2004,(ROW()-4-$Q$1)-3):INDEX($C$5:$C$2004,(ROW()-4-$Q$1)))=4,AVERAGE(INDEX($C$5:$C$2004,(ROW()-4-$Q$1)-3):INDEX($C$5:$C$2004,(ROW()-4-$Q$1))),"")))</f>
        <v/>
      </c>
      <c r="G1788" s="12">
        <f>IF(A1788="","",IF(L1788-$Q$1&lt;1,"",IF(ISNUMBER(INDEX($M$5:$M$2004,(ROW()-4-$Q$1))),INDEX($M$5:$M$2004,(ROW()-4-$Q$1)),"")))</f>
        <v/>
      </c>
      <c r="H1788" s="11">
        <f>IF(AND(ISNUMBER(C1788),ISNUMBER(D1788),ISNUMBER(E1788),ISNUMBER(F1788),ISNUMBER(G1788)),ABS(D1788-C1788),"")</f>
        <v/>
      </c>
      <c r="I1788" s="11">
        <f>IF(ISNUMBER(H1788),ABS(E1788-C1788),"")</f>
        <v/>
      </c>
      <c r="J1788" s="12">
        <f>IF(ISNUMBER(H1788),ABS(F1788-C1788),"")</f>
        <v/>
      </c>
      <c r="K1788" s="12">
        <f>IF(ISNUMBER(H1788),ABS(G1788-C1788),"")</f>
        <v/>
      </c>
      <c r="L1788" s="11">
        <f>IF(A1788="","",IF(A1788=A1787,L1787+1,1))</f>
        <v/>
      </c>
      <c r="M1788" s="12">
        <f>IF(A1788="","",IF(L1788=1,IF(ISNUMBER(C1788),C1788,""),IF(ISNUMBER(C1788),IF(ISNUMBER(M1787),$Q$2*C1788+(1-$Q$2)*M1787,C1788),M1787)))</f>
        <v/>
      </c>
      <c r="N1788" s="11">
        <f>IF(A1788="","",IF(L1788=1,N1787+1,N1787))</f>
        <v/>
      </c>
    </row>
    <row r="1789">
      <c r="A1789" s="10" t="n"/>
      <c r="B1789" s="10" t="n"/>
      <c r="C1789" s="10" t="n"/>
      <c r="D1789" s="10" t="n"/>
      <c r="E1789" s="11">
        <f>IF(A1789="","",IF(L1789-$Q$1&lt;1,"",IF(ISNUMBER(INDEX($C$5:$C$2004,(ROW()-4-$Q$1))),INDEX($C$5:$C$2004,(ROW()-4-$Q$1)),"")))</f>
        <v/>
      </c>
      <c r="F1789" s="12">
        <f>IF(A1789="","",IF(L1789-$Q$1-3&lt;1,"",IF(COUNT(INDEX($C$5:$C$2004,(ROW()-4-$Q$1)-3):INDEX($C$5:$C$2004,(ROW()-4-$Q$1)))=4,AVERAGE(INDEX($C$5:$C$2004,(ROW()-4-$Q$1)-3):INDEX($C$5:$C$2004,(ROW()-4-$Q$1))),"")))</f>
        <v/>
      </c>
      <c r="G1789" s="12">
        <f>IF(A1789="","",IF(L1789-$Q$1&lt;1,"",IF(ISNUMBER(INDEX($M$5:$M$2004,(ROW()-4-$Q$1))),INDEX($M$5:$M$2004,(ROW()-4-$Q$1)),"")))</f>
        <v/>
      </c>
      <c r="H1789" s="11">
        <f>IF(AND(ISNUMBER(C1789),ISNUMBER(D1789),ISNUMBER(E1789),ISNUMBER(F1789),ISNUMBER(G1789)),ABS(D1789-C1789),"")</f>
        <v/>
      </c>
      <c r="I1789" s="11">
        <f>IF(ISNUMBER(H1789),ABS(E1789-C1789),"")</f>
        <v/>
      </c>
      <c r="J1789" s="12">
        <f>IF(ISNUMBER(H1789),ABS(F1789-C1789),"")</f>
        <v/>
      </c>
      <c r="K1789" s="12">
        <f>IF(ISNUMBER(H1789),ABS(G1789-C1789),"")</f>
        <v/>
      </c>
      <c r="L1789" s="11">
        <f>IF(A1789="","",IF(A1789=A1788,L1788+1,1))</f>
        <v/>
      </c>
      <c r="M1789" s="12">
        <f>IF(A1789="","",IF(L1789=1,IF(ISNUMBER(C1789),C1789,""),IF(ISNUMBER(C1789),IF(ISNUMBER(M1788),$Q$2*C1789+(1-$Q$2)*M1788,C1789),M1788)))</f>
        <v/>
      </c>
      <c r="N1789" s="11">
        <f>IF(A1789="","",IF(L1789=1,N1788+1,N1788))</f>
        <v/>
      </c>
    </row>
    <row r="1790">
      <c r="A1790" s="10" t="n"/>
      <c r="B1790" s="10" t="n"/>
      <c r="C1790" s="10" t="n"/>
      <c r="D1790" s="10" t="n"/>
      <c r="E1790" s="11">
        <f>IF(A1790="","",IF(L1790-$Q$1&lt;1,"",IF(ISNUMBER(INDEX($C$5:$C$2004,(ROW()-4-$Q$1))),INDEX($C$5:$C$2004,(ROW()-4-$Q$1)),"")))</f>
        <v/>
      </c>
      <c r="F1790" s="12">
        <f>IF(A1790="","",IF(L1790-$Q$1-3&lt;1,"",IF(COUNT(INDEX($C$5:$C$2004,(ROW()-4-$Q$1)-3):INDEX($C$5:$C$2004,(ROW()-4-$Q$1)))=4,AVERAGE(INDEX($C$5:$C$2004,(ROW()-4-$Q$1)-3):INDEX($C$5:$C$2004,(ROW()-4-$Q$1))),"")))</f>
        <v/>
      </c>
      <c r="G1790" s="12">
        <f>IF(A1790="","",IF(L1790-$Q$1&lt;1,"",IF(ISNUMBER(INDEX($M$5:$M$2004,(ROW()-4-$Q$1))),INDEX($M$5:$M$2004,(ROW()-4-$Q$1)),"")))</f>
        <v/>
      </c>
      <c r="H1790" s="11">
        <f>IF(AND(ISNUMBER(C1790),ISNUMBER(D1790),ISNUMBER(E1790),ISNUMBER(F1790),ISNUMBER(G1790)),ABS(D1790-C1790),"")</f>
        <v/>
      </c>
      <c r="I1790" s="11">
        <f>IF(ISNUMBER(H1790),ABS(E1790-C1790),"")</f>
        <v/>
      </c>
      <c r="J1790" s="12">
        <f>IF(ISNUMBER(H1790),ABS(F1790-C1790),"")</f>
        <v/>
      </c>
      <c r="K1790" s="12">
        <f>IF(ISNUMBER(H1790),ABS(G1790-C1790),"")</f>
        <v/>
      </c>
      <c r="L1790" s="11">
        <f>IF(A1790="","",IF(A1790=A1789,L1789+1,1))</f>
        <v/>
      </c>
      <c r="M1790" s="12">
        <f>IF(A1790="","",IF(L1790=1,IF(ISNUMBER(C1790),C1790,""),IF(ISNUMBER(C1790),IF(ISNUMBER(M1789),$Q$2*C1790+(1-$Q$2)*M1789,C1790),M1789)))</f>
        <v/>
      </c>
      <c r="N1790" s="11">
        <f>IF(A1790="","",IF(L1790=1,N1789+1,N1789))</f>
        <v/>
      </c>
    </row>
    <row r="1791">
      <c r="A1791" s="10" t="n"/>
      <c r="B1791" s="10" t="n"/>
      <c r="C1791" s="10" t="n"/>
      <c r="D1791" s="10" t="n"/>
      <c r="E1791" s="11">
        <f>IF(A1791="","",IF(L1791-$Q$1&lt;1,"",IF(ISNUMBER(INDEX($C$5:$C$2004,(ROW()-4-$Q$1))),INDEX($C$5:$C$2004,(ROW()-4-$Q$1)),"")))</f>
        <v/>
      </c>
      <c r="F1791" s="12">
        <f>IF(A1791="","",IF(L1791-$Q$1-3&lt;1,"",IF(COUNT(INDEX($C$5:$C$2004,(ROW()-4-$Q$1)-3):INDEX($C$5:$C$2004,(ROW()-4-$Q$1)))=4,AVERAGE(INDEX($C$5:$C$2004,(ROW()-4-$Q$1)-3):INDEX($C$5:$C$2004,(ROW()-4-$Q$1))),"")))</f>
        <v/>
      </c>
      <c r="G1791" s="12">
        <f>IF(A1791="","",IF(L1791-$Q$1&lt;1,"",IF(ISNUMBER(INDEX($M$5:$M$2004,(ROW()-4-$Q$1))),INDEX($M$5:$M$2004,(ROW()-4-$Q$1)),"")))</f>
        <v/>
      </c>
      <c r="H1791" s="11">
        <f>IF(AND(ISNUMBER(C1791),ISNUMBER(D1791),ISNUMBER(E1791),ISNUMBER(F1791),ISNUMBER(G1791)),ABS(D1791-C1791),"")</f>
        <v/>
      </c>
      <c r="I1791" s="11">
        <f>IF(ISNUMBER(H1791),ABS(E1791-C1791),"")</f>
        <v/>
      </c>
      <c r="J1791" s="12">
        <f>IF(ISNUMBER(H1791),ABS(F1791-C1791),"")</f>
        <v/>
      </c>
      <c r="K1791" s="12">
        <f>IF(ISNUMBER(H1791),ABS(G1791-C1791),"")</f>
        <v/>
      </c>
      <c r="L1791" s="11">
        <f>IF(A1791="","",IF(A1791=A1790,L1790+1,1))</f>
        <v/>
      </c>
      <c r="M1791" s="12">
        <f>IF(A1791="","",IF(L1791=1,IF(ISNUMBER(C1791),C1791,""),IF(ISNUMBER(C1791),IF(ISNUMBER(M1790),$Q$2*C1791+(1-$Q$2)*M1790,C1791),M1790)))</f>
        <v/>
      </c>
      <c r="N1791" s="11">
        <f>IF(A1791="","",IF(L1791=1,N1790+1,N1790))</f>
        <v/>
      </c>
    </row>
    <row r="1792">
      <c r="A1792" s="10" t="n"/>
      <c r="B1792" s="10" t="n"/>
      <c r="C1792" s="10" t="n"/>
      <c r="D1792" s="10" t="n"/>
      <c r="E1792" s="11">
        <f>IF(A1792="","",IF(L1792-$Q$1&lt;1,"",IF(ISNUMBER(INDEX($C$5:$C$2004,(ROW()-4-$Q$1))),INDEX($C$5:$C$2004,(ROW()-4-$Q$1)),"")))</f>
        <v/>
      </c>
      <c r="F1792" s="12">
        <f>IF(A1792="","",IF(L1792-$Q$1-3&lt;1,"",IF(COUNT(INDEX($C$5:$C$2004,(ROW()-4-$Q$1)-3):INDEX($C$5:$C$2004,(ROW()-4-$Q$1)))=4,AVERAGE(INDEX($C$5:$C$2004,(ROW()-4-$Q$1)-3):INDEX($C$5:$C$2004,(ROW()-4-$Q$1))),"")))</f>
        <v/>
      </c>
      <c r="G1792" s="12">
        <f>IF(A1792="","",IF(L1792-$Q$1&lt;1,"",IF(ISNUMBER(INDEX($M$5:$M$2004,(ROW()-4-$Q$1))),INDEX($M$5:$M$2004,(ROW()-4-$Q$1)),"")))</f>
        <v/>
      </c>
      <c r="H1792" s="11">
        <f>IF(AND(ISNUMBER(C1792),ISNUMBER(D1792),ISNUMBER(E1792),ISNUMBER(F1792),ISNUMBER(G1792)),ABS(D1792-C1792),"")</f>
        <v/>
      </c>
      <c r="I1792" s="11">
        <f>IF(ISNUMBER(H1792),ABS(E1792-C1792),"")</f>
        <v/>
      </c>
      <c r="J1792" s="12">
        <f>IF(ISNUMBER(H1792),ABS(F1792-C1792),"")</f>
        <v/>
      </c>
      <c r="K1792" s="12">
        <f>IF(ISNUMBER(H1792),ABS(G1792-C1792),"")</f>
        <v/>
      </c>
      <c r="L1792" s="11">
        <f>IF(A1792="","",IF(A1792=A1791,L1791+1,1))</f>
        <v/>
      </c>
      <c r="M1792" s="12">
        <f>IF(A1792="","",IF(L1792=1,IF(ISNUMBER(C1792),C1792,""),IF(ISNUMBER(C1792),IF(ISNUMBER(M1791),$Q$2*C1792+(1-$Q$2)*M1791,C1792),M1791)))</f>
        <v/>
      </c>
      <c r="N1792" s="11">
        <f>IF(A1792="","",IF(L1792=1,N1791+1,N1791))</f>
        <v/>
      </c>
    </row>
    <row r="1793">
      <c r="A1793" s="10" t="n"/>
      <c r="B1793" s="10" t="n"/>
      <c r="C1793" s="10" t="n"/>
      <c r="D1793" s="10" t="n"/>
      <c r="E1793" s="11">
        <f>IF(A1793="","",IF(L1793-$Q$1&lt;1,"",IF(ISNUMBER(INDEX($C$5:$C$2004,(ROW()-4-$Q$1))),INDEX($C$5:$C$2004,(ROW()-4-$Q$1)),"")))</f>
        <v/>
      </c>
      <c r="F1793" s="12">
        <f>IF(A1793="","",IF(L1793-$Q$1-3&lt;1,"",IF(COUNT(INDEX($C$5:$C$2004,(ROW()-4-$Q$1)-3):INDEX($C$5:$C$2004,(ROW()-4-$Q$1)))=4,AVERAGE(INDEX($C$5:$C$2004,(ROW()-4-$Q$1)-3):INDEX($C$5:$C$2004,(ROW()-4-$Q$1))),"")))</f>
        <v/>
      </c>
      <c r="G1793" s="12">
        <f>IF(A1793="","",IF(L1793-$Q$1&lt;1,"",IF(ISNUMBER(INDEX($M$5:$M$2004,(ROW()-4-$Q$1))),INDEX($M$5:$M$2004,(ROW()-4-$Q$1)),"")))</f>
        <v/>
      </c>
      <c r="H1793" s="11">
        <f>IF(AND(ISNUMBER(C1793),ISNUMBER(D1793),ISNUMBER(E1793),ISNUMBER(F1793),ISNUMBER(G1793)),ABS(D1793-C1793),"")</f>
        <v/>
      </c>
      <c r="I1793" s="11">
        <f>IF(ISNUMBER(H1793),ABS(E1793-C1793),"")</f>
        <v/>
      </c>
      <c r="J1793" s="12">
        <f>IF(ISNUMBER(H1793),ABS(F1793-C1793),"")</f>
        <v/>
      </c>
      <c r="K1793" s="12">
        <f>IF(ISNUMBER(H1793),ABS(G1793-C1793),"")</f>
        <v/>
      </c>
      <c r="L1793" s="11">
        <f>IF(A1793="","",IF(A1793=A1792,L1792+1,1))</f>
        <v/>
      </c>
      <c r="M1793" s="12">
        <f>IF(A1793="","",IF(L1793=1,IF(ISNUMBER(C1793),C1793,""),IF(ISNUMBER(C1793),IF(ISNUMBER(M1792),$Q$2*C1793+(1-$Q$2)*M1792,C1793),M1792)))</f>
        <v/>
      </c>
      <c r="N1793" s="11">
        <f>IF(A1793="","",IF(L1793=1,N1792+1,N1792))</f>
        <v/>
      </c>
    </row>
    <row r="1794">
      <c r="A1794" s="10" t="n"/>
      <c r="B1794" s="10" t="n"/>
      <c r="C1794" s="10" t="n"/>
      <c r="D1794" s="10" t="n"/>
      <c r="E1794" s="11">
        <f>IF(A1794="","",IF(L1794-$Q$1&lt;1,"",IF(ISNUMBER(INDEX($C$5:$C$2004,(ROW()-4-$Q$1))),INDEX($C$5:$C$2004,(ROW()-4-$Q$1)),"")))</f>
        <v/>
      </c>
      <c r="F1794" s="12">
        <f>IF(A1794="","",IF(L1794-$Q$1-3&lt;1,"",IF(COUNT(INDEX($C$5:$C$2004,(ROW()-4-$Q$1)-3):INDEX($C$5:$C$2004,(ROW()-4-$Q$1)))=4,AVERAGE(INDEX($C$5:$C$2004,(ROW()-4-$Q$1)-3):INDEX($C$5:$C$2004,(ROW()-4-$Q$1))),"")))</f>
        <v/>
      </c>
      <c r="G1794" s="12">
        <f>IF(A1794="","",IF(L1794-$Q$1&lt;1,"",IF(ISNUMBER(INDEX($M$5:$M$2004,(ROW()-4-$Q$1))),INDEX($M$5:$M$2004,(ROW()-4-$Q$1)),"")))</f>
        <v/>
      </c>
      <c r="H1794" s="11">
        <f>IF(AND(ISNUMBER(C1794),ISNUMBER(D1794),ISNUMBER(E1794),ISNUMBER(F1794),ISNUMBER(G1794)),ABS(D1794-C1794),"")</f>
        <v/>
      </c>
      <c r="I1794" s="11">
        <f>IF(ISNUMBER(H1794),ABS(E1794-C1794),"")</f>
        <v/>
      </c>
      <c r="J1794" s="12">
        <f>IF(ISNUMBER(H1794),ABS(F1794-C1794),"")</f>
        <v/>
      </c>
      <c r="K1794" s="12">
        <f>IF(ISNUMBER(H1794),ABS(G1794-C1794),"")</f>
        <v/>
      </c>
      <c r="L1794" s="11">
        <f>IF(A1794="","",IF(A1794=A1793,L1793+1,1))</f>
        <v/>
      </c>
      <c r="M1794" s="12">
        <f>IF(A1794="","",IF(L1794=1,IF(ISNUMBER(C1794),C1794,""),IF(ISNUMBER(C1794),IF(ISNUMBER(M1793),$Q$2*C1794+(1-$Q$2)*M1793,C1794),M1793)))</f>
        <v/>
      </c>
      <c r="N1794" s="11">
        <f>IF(A1794="","",IF(L1794=1,N1793+1,N1793))</f>
        <v/>
      </c>
    </row>
    <row r="1795">
      <c r="A1795" s="10" t="n"/>
      <c r="B1795" s="10" t="n"/>
      <c r="C1795" s="10" t="n"/>
      <c r="D1795" s="10" t="n"/>
      <c r="E1795" s="11">
        <f>IF(A1795="","",IF(L1795-$Q$1&lt;1,"",IF(ISNUMBER(INDEX($C$5:$C$2004,(ROW()-4-$Q$1))),INDEX($C$5:$C$2004,(ROW()-4-$Q$1)),"")))</f>
        <v/>
      </c>
      <c r="F1795" s="12">
        <f>IF(A1795="","",IF(L1795-$Q$1-3&lt;1,"",IF(COUNT(INDEX($C$5:$C$2004,(ROW()-4-$Q$1)-3):INDEX($C$5:$C$2004,(ROW()-4-$Q$1)))=4,AVERAGE(INDEX($C$5:$C$2004,(ROW()-4-$Q$1)-3):INDEX($C$5:$C$2004,(ROW()-4-$Q$1))),"")))</f>
        <v/>
      </c>
      <c r="G1795" s="12">
        <f>IF(A1795="","",IF(L1795-$Q$1&lt;1,"",IF(ISNUMBER(INDEX($M$5:$M$2004,(ROW()-4-$Q$1))),INDEX($M$5:$M$2004,(ROW()-4-$Q$1)),"")))</f>
        <v/>
      </c>
      <c r="H1795" s="11">
        <f>IF(AND(ISNUMBER(C1795),ISNUMBER(D1795),ISNUMBER(E1795),ISNUMBER(F1795),ISNUMBER(G1795)),ABS(D1795-C1795),"")</f>
        <v/>
      </c>
      <c r="I1795" s="11">
        <f>IF(ISNUMBER(H1795),ABS(E1795-C1795),"")</f>
        <v/>
      </c>
      <c r="J1795" s="12">
        <f>IF(ISNUMBER(H1795),ABS(F1795-C1795),"")</f>
        <v/>
      </c>
      <c r="K1795" s="12">
        <f>IF(ISNUMBER(H1795),ABS(G1795-C1795),"")</f>
        <v/>
      </c>
      <c r="L1795" s="11">
        <f>IF(A1795="","",IF(A1795=A1794,L1794+1,1))</f>
        <v/>
      </c>
      <c r="M1795" s="12">
        <f>IF(A1795="","",IF(L1795=1,IF(ISNUMBER(C1795),C1795,""),IF(ISNUMBER(C1795),IF(ISNUMBER(M1794),$Q$2*C1795+(1-$Q$2)*M1794,C1795),M1794)))</f>
        <v/>
      </c>
      <c r="N1795" s="11">
        <f>IF(A1795="","",IF(L1795=1,N1794+1,N1794))</f>
        <v/>
      </c>
    </row>
    <row r="1796">
      <c r="A1796" s="10" t="n"/>
      <c r="B1796" s="10" t="n"/>
      <c r="C1796" s="10" t="n"/>
      <c r="D1796" s="10" t="n"/>
      <c r="E1796" s="11">
        <f>IF(A1796="","",IF(L1796-$Q$1&lt;1,"",IF(ISNUMBER(INDEX($C$5:$C$2004,(ROW()-4-$Q$1))),INDEX($C$5:$C$2004,(ROW()-4-$Q$1)),"")))</f>
        <v/>
      </c>
      <c r="F1796" s="12">
        <f>IF(A1796="","",IF(L1796-$Q$1-3&lt;1,"",IF(COUNT(INDEX($C$5:$C$2004,(ROW()-4-$Q$1)-3):INDEX($C$5:$C$2004,(ROW()-4-$Q$1)))=4,AVERAGE(INDEX($C$5:$C$2004,(ROW()-4-$Q$1)-3):INDEX($C$5:$C$2004,(ROW()-4-$Q$1))),"")))</f>
        <v/>
      </c>
      <c r="G1796" s="12">
        <f>IF(A1796="","",IF(L1796-$Q$1&lt;1,"",IF(ISNUMBER(INDEX($M$5:$M$2004,(ROW()-4-$Q$1))),INDEX($M$5:$M$2004,(ROW()-4-$Q$1)),"")))</f>
        <v/>
      </c>
      <c r="H1796" s="11">
        <f>IF(AND(ISNUMBER(C1796),ISNUMBER(D1796),ISNUMBER(E1796),ISNUMBER(F1796),ISNUMBER(G1796)),ABS(D1796-C1796),"")</f>
        <v/>
      </c>
      <c r="I1796" s="11">
        <f>IF(ISNUMBER(H1796),ABS(E1796-C1796),"")</f>
        <v/>
      </c>
      <c r="J1796" s="12">
        <f>IF(ISNUMBER(H1796),ABS(F1796-C1796),"")</f>
        <v/>
      </c>
      <c r="K1796" s="12">
        <f>IF(ISNUMBER(H1796),ABS(G1796-C1796),"")</f>
        <v/>
      </c>
      <c r="L1796" s="11">
        <f>IF(A1796="","",IF(A1796=A1795,L1795+1,1))</f>
        <v/>
      </c>
      <c r="M1796" s="12">
        <f>IF(A1796="","",IF(L1796=1,IF(ISNUMBER(C1796),C1796,""),IF(ISNUMBER(C1796),IF(ISNUMBER(M1795),$Q$2*C1796+(1-$Q$2)*M1795,C1796),M1795)))</f>
        <v/>
      </c>
      <c r="N1796" s="11">
        <f>IF(A1796="","",IF(L1796=1,N1795+1,N1795))</f>
        <v/>
      </c>
    </row>
    <row r="1797">
      <c r="A1797" s="10" t="n"/>
      <c r="B1797" s="10" t="n"/>
      <c r="C1797" s="10" t="n"/>
      <c r="D1797" s="10" t="n"/>
      <c r="E1797" s="11">
        <f>IF(A1797="","",IF(L1797-$Q$1&lt;1,"",IF(ISNUMBER(INDEX($C$5:$C$2004,(ROW()-4-$Q$1))),INDEX($C$5:$C$2004,(ROW()-4-$Q$1)),"")))</f>
        <v/>
      </c>
      <c r="F1797" s="12">
        <f>IF(A1797="","",IF(L1797-$Q$1-3&lt;1,"",IF(COUNT(INDEX($C$5:$C$2004,(ROW()-4-$Q$1)-3):INDEX($C$5:$C$2004,(ROW()-4-$Q$1)))=4,AVERAGE(INDEX($C$5:$C$2004,(ROW()-4-$Q$1)-3):INDEX($C$5:$C$2004,(ROW()-4-$Q$1))),"")))</f>
        <v/>
      </c>
      <c r="G1797" s="12">
        <f>IF(A1797="","",IF(L1797-$Q$1&lt;1,"",IF(ISNUMBER(INDEX($M$5:$M$2004,(ROW()-4-$Q$1))),INDEX($M$5:$M$2004,(ROW()-4-$Q$1)),"")))</f>
        <v/>
      </c>
      <c r="H1797" s="11">
        <f>IF(AND(ISNUMBER(C1797),ISNUMBER(D1797),ISNUMBER(E1797),ISNUMBER(F1797),ISNUMBER(G1797)),ABS(D1797-C1797),"")</f>
        <v/>
      </c>
      <c r="I1797" s="11">
        <f>IF(ISNUMBER(H1797),ABS(E1797-C1797),"")</f>
        <v/>
      </c>
      <c r="J1797" s="12">
        <f>IF(ISNUMBER(H1797),ABS(F1797-C1797),"")</f>
        <v/>
      </c>
      <c r="K1797" s="12">
        <f>IF(ISNUMBER(H1797),ABS(G1797-C1797),"")</f>
        <v/>
      </c>
      <c r="L1797" s="11">
        <f>IF(A1797="","",IF(A1797=A1796,L1796+1,1))</f>
        <v/>
      </c>
      <c r="M1797" s="12">
        <f>IF(A1797="","",IF(L1797=1,IF(ISNUMBER(C1797),C1797,""),IF(ISNUMBER(C1797),IF(ISNUMBER(M1796),$Q$2*C1797+(1-$Q$2)*M1796,C1797),M1796)))</f>
        <v/>
      </c>
      <c r="N1797" s="11">
        <f>IF(A1797="","",IF(L1797=1,N1796+1,N1796))</f>
        <v/>
      </c>
    </row>
    <row r="1798">
      <c r="A1798" s="10" t="n"/>
      <c r="B1798" s="10" t="n"/>
      <c r="C1798" s="10" t="n"/>
      <c r="D1798" s="10" t="n"/>
      <c r="E1798" s="11">
        <f>IF(A1798="","",IF(L1798-$Q$1&lt;1,"",IF(ISNUMBER(INDEX($C$5:$C$2004,(ROW()-4-$Q$1))),INDEX($C$5:$C$2004,(ROW()-4-$Q$1)),"")))</f>
        <v/>
      </c>
      <c r="F1798" s="12">
        <f>IF(A1798="","",IF(L1798-$Q$1-3&lt;1,"",IF(COUNT(INDEX($C$5:$C$2004,(ROW()-4-$Q$1)-3):INDEX($C$5:$C$2004,(ROW()-4-$Q$1)))=4,AVERAGE(INDEX($C$5:$C$2004,(ROW()-4-$Q$1)-3):INDEX($C$5:$C$2004,(ROW()-4-$Q$1))),"")))</f>
        <v/>
      </c>
      <c r="G1798" s="12">
        <f>IF(A1798="","",IF(L1798-$Q$1&lt;1,"",IF(ISNUMBER(INDEX($M$5:$M$2004,(ROW()-4-$Q$1))),INDEX($M$5:$M$2004,(ROW()-4-$Q$1)),"")))</f>
        <v/>
      </c>
      <c r="H1798" s="11">
        <f>IF(AND(ISNUMBER(C1798),ISNUMBER(D1798),ISNUMBER(E1798),ISNUMBER(F1798),ISNUMBER(G1798)),ABS(D1798-C1798),"")</f>
        <v/>
      </c>
      <c r="I1798" s="11">
        <f>IF(ISNUMBER(H1798),ABS(E1798-C1798),"")</f>
        <v/>
      </c>
      <c r="J1798" s="12">
        <f>IF(ISNUMBER(H1798),ABS(F1798-C1798),"")</f>
        <v/>
      </c>
      <c r="K1798" s="12">
        <f>IF(ISNUMBER(H1798),ABS(G1798-C1798),"")</f>
        <v/>
      </c>
      <c r="L1798" s="11">
        <f>IF(A1798="","",IF(A1798=A1797,L1797+1,1))</f>
        <v/>
      </c>
      <c r="M1798" s="12">
        <f>IF(A1798="","",IF(L1798=1,IF(ISNUMBER(C1798),C1798,""),IF(ISNUMBER(C1798),IF(ISNUMBER(M1797),$Q$2*C1798+(1-$Q$2)*M1797,C1798),M1797)))</f>
        <v/>
      </c>
      <c r="N1798" s="11">
        <f>IF(A1798="","",IF(L1798=1,N1797+1,N1797))</f>
        <v/>
      </c>
    </row>
    <row r="1799">
      <c r="A1799" s="10" t="n"/>
      <c r="B1799" s="10" t="n"/>
      <c r="C1799" s="10" t="n"/>
      <c r="D1799" s="10" t="n"/>
      <c r="E1799" s="11">
        <f>IF(A1799="","",IF(L1799-$Q$1&lt;1,"",IF(ISNUMBER(INDEX($C$5:$C$2004,(ROW()-4-$Q$1))),INDEX($C$5:$C$2004,(ROW()-4-$Q$1)),"")))</f>
        <v/>
      </c>
      <c r="F1799" s="12">
        <f>IF(A1799="","",IF(L1799-$Q$1-3&lt;1,"",IF(COUNT(INDEX($C$5:$C$2004,(ROW()-4-$Q$1)-3):INDEX($C$5:$C$2004,(ROW()-4-$Q$1)))=4,AVERAGE(INDEX($C$5:$C$2004,(ROW()-4-$Q$1)-3):INDEX($C$5:$C$2004,(ROW()-4-$Q$1))),"")))</f>
        <v/>
      </c>
      <c r="G1799" s="12">
        <f>IF(A1799="","",IF(L1799-$Q$1&lt;1,"",IF(ISNUMBER(INDEX($M$5:$M$2004,(ROW()-4-$Q$1))),INDEX($M$5:$M$2004,(ROW()-4-$Q$1)),"")))</f>
        <v/>
      </c>
      <c r="H1799" s="11">
        <f>IF(AND(ISNUMBER(C1799),ISNUMBER(D1799),ISNUMBER(E1799),ISNUMBER(F1799),ISNUMBER(G1799)),ABS(D1799-C1799),"")</f>
        <v/>
      </c>
      <c r="I1799" s="11">
        <f>IF(ISNUMBER(H1799),ABS(E1799-C1799),"")</f>
        <v/>
      </c>
      <c r="J1799" s="12">
        <f>IF(ISNUMBER(H1799),ABS(F1799-C1799),"")</f>
        <v/>
      </c>
      <c r="K1799" s="12">
        <f>IF(ISNUMBER(H1799),ABS(G1799-C1799),"")</f>
        <v/>
      </c>
      <c r="L1799" s="11">
        <f>IF(A1799="","",IF(A1799=A1798,L1798+1,1))</f>
        <v/>
      </c>
      <c r="M1799" s="12">
        <f>IF(A1799="","",IF(L1799=1,IF(ISNUMBER(C1799),C1799,""),IF(ISNUMBER(C1799),IF(ISNUMBER(M1798),$Q$2*C1799+(1-$Q$2)*M1798,C1799),M1798)))</f>
        <v/>
      </c>
      <c r="N1799" s="11">
        <f>IF(A1799="","",IF(L1799=1,N1798+1,N1798))</f>
        <v/>
      </c>
    </row>
    <row r="1800">
      <c r="A1800" s="10" t="n"/>
      <c r="B1800" s="10" t="n"/>
      <c r="C1800" s="10" t="n"/>
      <c r="D1800" s="10" t="n"/>
      <c r="E1800" s="11">
        <f>IF(A1800="","",IF(L1800-$Q$1&lt;1,"",IF(ISNUMBER(INDEX($C$5:$C$2004,(ROW()-4-$Q$1))),INDEX($C$5:$C$2004,(ROW()-4-$Q$1)),"")))</f>
        <v/>
      </c>
      <c r="F1800" s="12">
        <f>IF(A1800="","",IF(L1800-$Q$1-3&lt;1,"",IF(COUNT(INDEX($C$5:$C$2004,(ROW()-4-$Q$1)-3):INDEX($C$5:$C$2004,(ROW()-4-$Q$1)))=4,AVERAGE(INDEX($C$5:$C$2004,(ROW()-4-$Q$1)-3):INDEX($C$5:$C$2004,(ROW()-4-$Q$1))),"")))</f>
        <v/>
      </c>
      <c r="G1800" s="12">
        <f>IF(A1800="","",IF(L1800-$Q$1&lt;1,"",IF(ISNUMBER(INDEX($M$5:$M$2004,(ROW()-4-$Q$1))),INDEX($M$5:$M$2004,(ROW()-4-$Q$1)),"")))</f>
        <v/>
      </c>
      <c r="H1800" s="11">
        <f>IF(AND(ISNUMBER(C1800),ISNUMBER(D1800),ISNUMBER(E1800),ISNUMBER(F1800),ISNUMBER(G1800)),ABS(D1800-C1800),"")</f>
        <v/>
      </c>
      <c r="I1800" s="11">
        <f>IF(ISNUMBER(H1800),ABS(E1800-C1800),"")</f>
        <v/>
      </c>
      <c r="J1800" s="12">
        <f>IF(ISNUMBER(H1800),ABS(F1800-C1800),"")</f>
        <v/>
      </c>
      <c r="K1800" s="12">
        <f>IF(ISNUMBER(H1800),ABS(G1800-C1800),"")</f>
        <v/>
      </c>
      <c r="L1800" s="11">
        <f>IF(A1800="","",IF(A1800=A1799,L1799+1,1))</f>
        <v/>
      </c>
      <c r="M1800" s="12">
        <f>IF(A1800="","",IF(L1800=1,IF(ISNUMBER(C1800),C1800,""),IF(ISNUMBER(C1800),IF(ISNUMBER(M1799),$Q$2*C1800+(1-$Q$2)*M1799,C1800),M1799)))</f>
        <v/>
      </c>
      <c r="N1800" s="11">
        <f>IF(A1800="","",IF(L1800=1,N1799+1,N1799))</f>
        <v/>
      </c>
    </row>
    <row r="1801">
      <c r="A1801" s="10" t="n"/>
      <c r="B1801" s="10" t="n"/>
      <c r="C1801" s="10" t="n"/>
      <c r="D1801" s="10" t="n"/>
      <c r="E1801" s="11">
        <f>IF(A1801="","",IF(L1801-$Q$1&lt;1,"",IF(ISNUMBER(INDEX($C$5:$C$2004,(ROW()-4-$Q$1))),INDEX($C$5:$C$2004,(ROW()-4-$Q$1)),"")))</f>
        <v/>
      </c>
      <c r="F1801" s="12">
        <f>IF(A1801="","",IF(L1801-$Q$1-3&lt;1,"",IF(COUNT(INDEX($C$5:$C$2004,(ROW()-4-$Q$1)-3):INDEX($C$5:$C$2004,(ROW()-4-$Q$1)))=4,AVERAGE(INDEX($C$5:$C$2004,(ROW()-4-$Q$1)-3):INDEX($C$5:$C$2004,(ROW()-4-$Q$1))),"")))</f>
        <v/>
      </c>
      <c r="G1801" s="12">
        <f>IF(A1801="","",IF(L1801-$Q$1&lt;1,"",IF(ISNUMBER(INDEX($M$5:$M$2004,(ROW()-4-$Q$1))),INDEX($M$5:$M$2004,(ROW()-4-$Q$1)),"")))</f>
        <v/>
      </c>
      <c r="H1801" s="11">
        <f>IF(AND(ISNUMBER(C1801),ISNUMBER(D1801),ISNUMBER(E1801),ISNUMBER(F1801),ISNUMBER(G1801)),ABS(D1801-C1801),"")</f>
        <v/>
      </c>
      <c r="I1801" s="11">
        <f>IF(ISNUMBER(H1801),ABS(E1801-C1801),"")</f>
        <v/>
      </c>
      <c r="J1801" s="12">
        <f>IF(ISNUMBER(H1801),ABS(F1801-C1801),"")</f>
        <v/>
      </c>
      <c r="K1801" s="12">
        <f>IF(ISNUMBER(H1801),ABS(G1801-C1801),"")</f>
        <v/>
      </c>
      <c r="L1801" s="11">
        <f>IF(A1801="","",IF(A1801=A1800,L1800+1,1))</f>
        <v/>
      </c>
      <c r="M1801" s="12">
        <f>IF(A1801="","",IF(L1801=1,IF(ISNUMBER(C1801),C1801,""),IF(ISNUMBER(C1801),IF(ISNUMBER(M1800),$Q$2*C1801+(1-$Q$2)*M1800,C1801),M1800)))</f>
        <v/>
      </c>
      <c r="N1801" s="11">
        <f>IF(A1801="","",IF(L1801=1,N1800+1,N1800))</f>
        <v/>
      </c>
    </row>
    <row r="1802">
      <c r="A1802" s="10" t="n"/>
      <c r="B1802" s="10" t="n"/>
      <c r="C1802" s="10" t="n"/>
      <c r="D1802" s="10" t="n"/>
      <c r="E1802" s="11">
        <f>IF(A1802="","",IF(L1802-$Q$1&lt;1,"",IF(ISNUMBER(INDEX($C$5:$C$2004,(ROW()-4-$Q$1))),INDEX($C$5:$C$2004,(ROW()-4-$Q$1)),"")))</f>
        <v/>
      </c>
      <c r="F1802" s="12">
        <f>IF(A1802="","",IF(L1802-$Q$1-3&lt;1,"",IF(COUNT(INDEX($C$5:$C$2004,(ROW()-4-$Q$1)-3):INDEX($C$5:$C$2004,(ROW()-4-$Q$1)))=4,AVERAGE(INDEX($C$5:$C$2004,(ROW()-4-$Q$1)-3):INDEX($C$5:$C$2004,(ROW()-4-$Q$1))),"")))</f>
        <v/>
      </c>
      <c r="G1802" s="12">
        <f>IF(A1802="","",IF(L1802-$Q$1&lt;1,"",IF(ISNUMBER(INDEX($M$5:$M$2004,(ROW()-4-$Q$1))),INDEX($M$5:$M$2004,(ROW()-4-$Q$1)),"")))</f>
        <v/>
      </c>
      <c r="H1802" s="11">
        <f>IF(AND(ISNUMBER(C1802),ISNUMBER(D1802),ISNUMBER(E1802),ISNUMBER(F1802),ISNUMBER(G1802)),ABS(D1802-C1802),"")</f>
        <v/>
      </c>
      <c r="I1802" s="11">
        <f>IF(ISNUMBER(H1802),ABS(E1802-C1802),"")</f>
        <v/>
      </c>
      <c r="J1802" s="12">
        <f>IF(ISNUMBER(H1802),ABS(F1802-C1802),"")</f>
        <v/>
      </c>
      <c r="K1802" s="12">
        <f>IF(ISNUMBER(H1802),ABS(G1802-C1802),"")</f>
        <v/>
      </c>
      <c r="L1802" s="11">
        <f>IF(A1802="","",IF(A1802=A1801,L1801+1,1))</f>
        <v/>
      </c>
      <c r="M1802" s="12">
        <f>IF(A1802="","",IF(L1802=1,IF(ISNUMBER(C1802),C1802,""),IF(ISNUMBER(C1802),IF(ISNUMBER(M1801),$Q$2*C1802+(1-$Q$2)*M1801,C1802),M1801)))</f>
        <v/>
      </c>
      <c r="N1802" s="11">
        <f>IF(A1802="","",IF(L1802=1,N1801+1,N1801))</f>
        <v/>
      </c>
    </row>
    <row r="1803">
      <c r="A1803" s="10" t="n"/>
      <c r="B1803" s="10" t="n"/>
      <c r="C1803" s="10" t="n"/>
      <c r="D1803" s="10" t="n"/>
      <c r="E1803" s="11">
        <f>IF(A1803="","",IF(L1803-$Q$1&lt;1,"",IF(ISNUMBER(INDEX($C$5:$C$2004,(ROW()-4-$Q$1))),INDEX($C$5:$C$2004,(ROW()-4-$Q$1)),"")))</f>
        <v/>
      </c>
      <c r="F1803" s="12">
        <f>IF(A1803="","",IF(L1803-$Q$1-3&lt;1,"",IF(COUNT(INDEX($C$5:$C$2004,(ROW()-4-$Q$1)-3):INDEX($C$5:$C$2004,(ROW()-4-$Q$1)))=4,AVERAGE(INDEX($C$5:$C$2004,(ROW()-4-$Q$1)-3):INDEX($C$5:$C$2004,(ROW()-4-$Q$1))),"")))</f>
        <v/>
      </c>
      <c r="G1803" s="12">
        <f>IF(A1803="","",IF(L1803-$Q$1&lt;1,"",IF(ISNUMBER(INDEX($M$5:$M$2004,(ROW()-4-$Q$1))),INDEX($M$5:$M$2004,(ROW()-4-$Q$1)),"")))</f>
        <v/>
      </c>
      <c r="H1803" s="11">
        <f>IF(AND(ISNUMBER(C1803),ISNUMBER(D1803),ISNUMBER(E1803),ISNUMBER(F1803),ISNUMBER(G1803)),ABS(D1803-C1803),"")</f>
        <v/>
      </c>
      <c r="I1803" s="11">
        <f>IF(ISNUMBER(H1803),ABS(E1803-C1803),"")</f>
        <v/>
      </c>
      <c r="J1803" s="12">
        <f>IF(ISNUMBER(H1803),ABS(F1803-C1803),"")</f>
        <v/>
      </c>
      <c r="K1803" s="12">
        <f>IF(ISNUMBER(H1803),ABS(G1803-C1803),"")</f>
        <v/>
      </c>
      <c r="L1803" s="11">
        <f>IF(A1803="","",IF(A1803=A1802,L1802+1,1))</f>
        <v/>
      </c>
      <c r="M1803" s="12">
        <f>IF(A1803="","",IF(L1803=1,IF(ISNUMBER(C1803),C1803,""),IF(ISNUMBER(C1803),IF(ISNUMBER(M1802),$Q$2*C1803+(1-$Q$2)*M1802,C1803),M1802)))</f>
        <v/>
      </c>
      <c r="N1803" s="11">
        <f>IF(A1803="","",IF(L1803=1,N1802+1,N1802))</f>
        <v/>
      </c>
    </row>
    <row r="1804">
      <c r="A1804" s="10" t="n"/>
      <c r="B1804" s="10" t="n"/>
      <c r="C1804" s="10" t="n"/>
      <c r="D1804" s="10" t="n"/>
      <c r="E1804" s="11">
        <f>IF(A1804="","",IF(L1804-$Q$1&lt;1,"",IF(ISNUMBER(INDEX($C$5:$C$2004,(ROW()-4-$Q$1))),INDEX($C$5:$C$2004,(ROW()-4-$Q$1)),"")))</f>
        <v/>
      </c>
      <c r="F1804" s="12">
        <f>IF(A1804="","",IF(L1804-$Q$1-3&lt;1,"",IF(COUNT(INDEX($C$5:$C$2004,(ROW()-4-$Q$1)-3):INDEX($C$5:$C$2004,(ROW()-4-$Q$1)))=4,AVERAGE(INDEX($C$5:$C$2004,(ROW()-4-$Q$1)-3):INDEX($C$5:$C$2004,(ROW()-4-$Q$1))),"")))</f>
        <v/>
      </c>
      <c r="G1804" s="12">
        <f>IF(A1804="","",IF(L1804-$Q$1&lt;1,"",IF(ISNUMBER(INDEX($M$5:$M$2004,(ROW()-4-$Q$1))),INDEX($M$5:$M$2004,(ROW()-4-$Q$1)),"")))</f>
        <v/>
      </c>
      <c r="H1804" s="11">
        <f>IF(AND(ISNUMBER(C1804),ISNUMBER(D1804),ISNUMBER(E1804),ISNUMBER(F1804),ISNUMBER(G1804)),ABS(D1804-C1804),"")</f>
        <v/>
      </c>
      <c r="I1804" s="11">
        <f>IF(ISNUMBER(H1804),ABS(E1804-C1804),"")</f>
        <v/>
      </c>
      <c r="J1804" s="12">
        <f>IF(ISNUMBER(H1804),ABS(F1804-C1804),"")</f>
        <v/>
      </c>
      <c r="K1804" s="12">
        <f>IF(ISNUMBER(H1804),ABS(G1804-C1804),"")</f>
        <v/>
      </c>
      <c r="L1804" s="11">
        <f>IF(A1804="","",IF(A1804=A1803,L1803+1,1))</f>
        <v/>
      </c>
      <c r="M1804" s="12">
        <f>IF(A1804="","",IF(L1804=1,IF(ISNUMBER(C1804),C1804,""),IF(ISNUMBER(C1804),IF(ISNUMBER(M1803),$Q$2*C1804+(1-$Q$2)*M1803,C1804),M1803)))</f>
        <v/>
      </c>
      <c r="N1804" s="11">
        <f>IF(A1804="","",IF(L1804=1,N1803+1,N1803))</f>
        <v/>
      </c>
    </row>
    <row r="1805">
      <c r="A1805" s="10" t="n"/>
      <c r="B1805" s="10" t="n"/>
      <c r="C1805" s="10" t="n"/>
      <c r="D1805" s="10" t="n"/>
      <c r="E1805" s="11">
        <f>IF(A1805="","",IF(L1805-$Q$1&lt;1,"",IF(ISNUMBER(INDEX($C$5:$C$2004,(ROW()-4-$Q$1))),INDEX($C$5:$C$2004,(ROW()-4-$Q$1)),"")))</f>
        <v/>
      </c>
      <c r="F1805" s="12">
        <f>IF(A1805="","",IF(L1805-$Q$1-3&lt;1,"",IF(COUNT(INDEX($C$5:$C$2004,(ROW()-4-$Q$1)-3):INDEX($C$5:$C$2004,(ROW()-4-$Q$1)))=4,AVERAGE(INDEX($C$5:$C$2004,(ROW()-4-$Q$1)-3):INDEX($C$5:$C$2004,(ROW()-4-$Q$1))),"")))</f>
        <v/>
      </c>
      <c r="G1805" s="12">
        <f>IF(A1805="","",IF(L1805-$Q$1&lt;1,"",IF(ISNUMBER(INDEX($M$5:$M$2004,(ROW()-4-$Q$1))),INDEX($M$5:$M$2004,(ROW()-4-$Q$1)),"")))</f>
        <v/>
      </c>
      <c r="H1805" s="11">
        <f>IF(AND(ISNUMBER(C1805),ISNUMBER(D1805),ISNUMBER(E1805),ISNUMBER(F1805),ISNUMBER(G1805)),ABS(D1805-C1805),"")</f>
        <v/>
      </c>
      <c r="I1805" s="11">
        <f>IF(ISNUMBER(H1805),ABS(E1805-C1805),"")</f>
        <v/>
      </c>
      <c r="J1805" s="12">
        <f>IF(ISNUMBER(H1805),ABS(F1805-C1805),"")</f>
        <v/>
      </c>
      <c r="K1805" s="12">
        <f>IF(ISNUMBER(H1805),ABS(G1805-C1805),"")</f>
        <v/>
      </c>
      <c r="L1805" s="11">
        <f>IF(A1805="","",IF(A1805=A1804,L1804+1,1))</f>
        <v/>
      </c>
      <c r="M1805" s="12">
        <f>IF(A1805="","",IF(L1805=1,IF(ISNUMBER(C1805),C1805,""),IF(ISNUMBER(C1805),IF(ISNUMBER(M1804),$Q$2*C1805+(1-$Q$2)*M1804,C1805),M1804)))</f>
        <v/>
      </c>
      <c r="N1805" s="11">
        <f>IF(A1805="","",IF(L1805=1,N1804+1,N1804))</f>
        <v/>
      </c>
    </row>
    <row r="1806">
      <c r="A1806" s="10" t="n"/>
      <c r="B1806" s="10" t="n"/>
      <c r="C1806" s="10" t="n"/>
      <c r="D1806" s="10" t="n"/>
      <c r="E1806" s="11">
        <f>IF(A1806="","",IF(L1806-$Q$1&lt;1,"",IF(ISNUMBER(INDEX($C$5:$C$2004,(ROW()-4-$Q$1))),INDEX($C$5:$C$2004,(ROW()-4-$Q$1)),"")))</f>
        <v/>
      </c>
      <c r="F1806" s="12">
        <f>IF(A1806="","",IF(L1806-$Q$1-3&lt;1,"",IF(COUNT(INDEX($C$5:$C$2004,(ROW()-4-$Q$1)-3):INDEX($C$5:$C$2004,(ROW()-4-$Q$1)))=4,AVERAGE(INDEX($C$5:$C$2004,(ROW()-4-$Q$1)-3):INDEX($C$5:$C$2004,(ROW()-4-$Q$1))),"")))</f>
        <v/>
      </c>
      <c r="G1806" s="12">
        <f>IF(A1806="","",IF(L1806-$Q$1&lt;1,"",IF(ISNUMBER(INDEX($M$5:$M$2004,(ROW()-4-$Q$1))),INDEX($M$5:$M$2004,(ROW()-4-$Q$1)),"")))</f>
        <v/>
      </c>
      <c r="H1806" s="11">
        <f>IF(AND(ISNUMBER(C1806),ISNUMBER(D1806),ISNUMBER(E1806),ISNUMBER(F1806),ISNUMBER(G1806)),ABS(D1806-C1806),"")</f>
        <v/>
      </c>
      <c r="I1806" s="11">
        <f>IF(ISNUMBER(H1806),ABS(E1806-C1806),"")</f>
        <v/>
      </c>
      <c r="J1806" s="12">
        <f>IF(ISNUMBER(H1806),ABS(F1806-C1806),"")</f>
        <v/>
      </c>
      <c r="K1806" s="12">
        <f>IF(ISNUMBER(H1806),ABS(G1806-C1806),"")</f>
        <v/>
      </c>
      <c r="L1806" s="11">
        <f>IF(A1806="","",IF(A1806=A1805,L1805+1,1))</f>
        <v/>
      </c>
      <c r="M1806" s="12">
        <f>IF(A1806="","",IF(L1806=1,IF(ISNUMBER(C1806),C1806,""),IF(ISNUMBER(C1806),IF(ISNUMBER(M1805),$Q$2*C1806+(1-$Q$2)*M1805,C1806),M1805)))</f>
        <v/>
      </c>
      <c r="N1806" s="11">
        <f>IF(A1806="","",IF(L1806=1,N1805+1,N1805))</f>
        <v/>
      </c>
    </row>
    <row r="1807">
      <c r="A1807" s="10" t="n"/>
      <c r="B1807" s="10" t="n"/>
      <c r="C1807" s="10" t="n"/>
      <c r="D1807" s="10" t="n"/>
      <c r="E1807" s="11">
        <f>IF(A1807="","",IF(L1807-$Q$1&lt;1,"",IF(ISNUMBER(INDEX($C$5:$C$2004,(ROW()-4-$Q$1))),INDEX($C$5:$C$2004,(ROW()-4-$Q$1)),"")))</f>
        <v/>
      </c>
      <c r="F1807" s="12">
        <f>IF(A1807="","",IF(L1807-$Q$1-3&lt;1,"",IF(COUNT(INDEX($C$5:$C$2004,(ROW()-4-$Q$1)-3):INDEX($C$5:$C$2004,(ROW()-4-$Q$1)))=4,AVERAGE(INDEX($C$5:$C$2004,(ROW()-4-$Q$1)-3):INDEX($C$5:$C$2004,(ROW()-4-$Q$1))),"")))</f>
        <v/>
      </c>
      <c r="G1807" s="12">
        <f>IF(A1807="","",IF(L1807-$Q$1&lt;1,"",IF(ISNUMBER(INDEX($M$5:$M$2004,(ROW()-4-$Q$1))),INDEX($M$5:$M$2004,(ROW()-4-$Q$1)),"")))</f>
        <v/>
      </c>
      <c r="H1807" s="11">
        <f>IF(AND(ISNUMBER(C1807),ISNUMBER(D1807),ISNUMBER(E1807),ISNUMBER(F1807),ISNUMBER(G1807)),ABS(D1807-C1807),"")</f>
        <v/>
      </c>
      <c r="I1807" s="11">
        <f>IF(ISNUMBER(H1807),ABS(E1807-C1807),"")</f>
        <v/>
      </c>
      <c r="J1807" s="12">
        <f>IF(ISNUMBER(H1807),ABS(F1807-C1807),"")</f>
        <v/>
      </c>
      <c r="K1807" s="12">
        <f>IF(ISNUMBER(H1807),ABS(G1807-C1807),"")</f>
        <v/>
      </c>
      <c r="L1807" s="11">
        <f>IF(A1807="","",IF(A1807=A1806,L1806+1,1))</f>
        <v/>
      </c>
      <c r="M1807" s="12">
        <f>IF(A1807="","",IF(L1807=1,IF(ISNUMBER(C1807),C1807,""),IF(ISNUMBER(C1807),IF(ISNUMBER(M1806),$Q$2*C1807+(1-$Q$2)*M1806,C1807),M1806)))</f>
        <v/>
      </c>
      <c r="N1807" s="11">
        <f>IF(A1807="","",IF(L1807=1,N1806+1,N1806))</f>
        <v/>
      </c>
    </row>
    <row r="1808">
      <c r="A1808" s="10" t="n"/>
      <c r="B1808" s="10" t="n"/>
      <c r="C1808" s="10" t="n"/>
      <c r="D1808" s="10" t="n"/>
      <c r="E1808" s="11">
        <f>IF(A1808="","",IF(L1808-$Q$1&lt;1,"",IF(ISNUMBER(INDEX($C$5:$C$2004,(ROW()-4-$Q$1))),INDEX($C$5:$C$2004,(ROW()-4-$Q$1)),"")))</f>
        <v/>
      </c>
      <c r="F1808" s="12">
        <f>IF(A1808="","",IF(L1808-$Q$1-3&lt;1,"",IF(COUNT(INDEX($C$5:$C$2004,(ROW()-4-$Q$1)-3):INDEX($C$5:$C$2004,(ROW()-4-$Q$1)))=4,AVERAGE(INDEX($C$5:$C$2004,(ROW()-4-$Q$1)-3):INDEX($C$5:$C$2004,(ROW()-4-$Q$1))),"")))</f>
        <v/>
      </c>
      <c r="G1808" s="12">
        <f>IF(A1808="","",IF(L1808-$Q$1&lt;1,"",IF(ISNUMBER(INDEX($M$5:$M$2004,(ROW()-4-$Q$1))),INDEX($M$5:$M$2004,(ROW()-4-$Q$1)),"")))</f>
        <v/>
      </c>
      <c r="H1808" s="11">
        <f>IF(AND(ISNUMBER(C1808),ISNUMBER(D1808),ISNUMBER(E1808),ISNUMBER(F1808),ISNUMBER(G1808)),ABS(D1808-C1808),"")</f>
        <v/>
      </c>
      <c r="I1808" s="11">
        <f>IF(ISNUMBER(H1808),ABS(E1808-C1808),"")</f>
        <v/>
      </c>
      <c r="J1808" s="12">
        <f>IF(ISNUMBER(H1808),ABS(F1808-C1808),"")</f>
        <v/>
      </c>
      <c r="K1808" s="12">
        <f>IF(ISNUMBER(H1808),ABS(G1808-C1808),"")</f>
        <v/>
      </c>
      <c r="L1808" s="11">
        <f>IF(A1808="","",IF(A1808=A1807,L1807+1,1))</f>
        <v/>
      </c>
      <c r="M1808" s="12">
        <f>IF(A1808="","",IF(L1808=1,IF(ISNUMBER(C1808),C1808,""),IF(ISNUMBER(C1808),IF(ISNUMBER(M1807),$Q$2*C1808+(1-$Q$2)*M1807,C1808),M1807)))</f>
        <v/>
      </c>
      <c r="N1808" s="11">
        <f>IF(A1808="","",IF(L1808=1,N1807+1,N1807))</f>
        <v/>
      </c>
    </row>
    <row r="1809">
      <c r="A1809" s="10" t="n"/>
      <c r="B1809" s="10" t="n"/>
      <c r="C1809" s="10" t="n"/>
      <c r="D1809" s="10" t="n"/>
      <c r="E1809" s="11">
        <f>IF(A1809="","",IF(L1809-$Q$1&lt;1,"",IF(ISNUMBER(INDEX($C$5:$C$2004,(ROW()-4-$Q$1))),INDEX($C$5:$C$2004,(ROW()-4-$Q$1)),"")))</f>
        <v/>
      </c>
      <c r="F1809" s="12">
        <f>IF(A1809="","",IF(L1809-$Q$1-3&lt;1,"",IF(COUNT(INDEX($C$5:$C$2004,(ROW()-4-$Q$1)-3):INDEX($C$5:$C$2004,(ROW()-4-$Q$1)))=4,AVERAGE(INDEX($C$5:$C$2004,(ROW()-4-$Q$1)-3):INDEX($C$5:$C$2004,(ROW()-4-$Q$1))),"")))</f>
        <v/>
      </c>
      <c r="G1809" s="12">
        <f>IF(A1809="","",IF(L1809-$Q$1&lt;1,"",IF(ISNUMBER(INDEX($M$5:$M$2004,(ROW()-4-$Q$1))),INDEX($M$5:$M$2004,(ROW()-4-$Q$1)),"")))</f>
        <v/>
      </c>
      <c r="H1809" s="11">
        <f>IF(AND(ISNUMBER(C1809),ISNUMBER(D1809),ISNUMBER(E1809),ISNUMBER(F1809),ISNUMBER(G1809)),ABS(D1809-C1809),"")</f>
        <v/>
      </c>
      <c r="I1809" s="11">
        <f>IF(ISNUMBER(H1809),ABS(E1809-C1809),"")</f>
        <v/>
      </c>
      <c r="J1809" s="12">
        <f>IF(ISNUMBER(H1809),ABS(F1809-C1809),"")</f>
        <v/>
      </c>
      <c r="K1809" s="12">
        <f>IF(ISNUMBER(H1809),ABS(G1809-C1809),"")</f>
        <v/>
      </c>
      <c r="L1809" s="11">
        <f>IF(A1809="","",IF(A1809=A1808,L1808+1,1))</f>
        <v/>
      </c>
      <c r="M1809" s="12">
        <f>IF(A1809="","",IF(L1809=1,IF(ISNUMBER(C1809),C1809,""),IF(ISNUMBER(C1809),IF(ISNUMBER(M1808),$Q$2*C1809+(1-$Q$2)*M1808,C1809),M1808)))</f>
        <v/>
      </c>
      <c r="N1809" s="11">
        <f>IF(A1809="","",IF(L1809=1,N1808+1,N1808))</f>
        <v/>
      </c>
    </row>
    <row r="1810">
      <c r="A1810" s="10" t="n"/>
      <c r="B1810" s="10" t="n"/>
      <c r="C1810" s="10" t="n"/>
      <c r="D1810" s="10" t="n"/>
      <c r="E1810" s="11">
        <f>IF(A1810="","",IF(L1810-$Q$1&lt;1,"",IF(ISNUMBER(INDEX($C$5:$C$2004,(ROW()-4-$Q$1))),INDEX($C$5:$C$2004,(ROW()-4-$Q$1)),"")))</f>
        <v/>
      </c>
      <c r="F1810" s="12">
        <f>IF(A1810="","",IF(L1810-$Q$1-3&lt;1,"",IF(COUNT(INDEX($C$5:$C$2004,(ROW()-4-$Q$1)-3):INDEX($C$5:$C$2004,(ROW()-4-$Q$1)))=4,AVERAGE(INDEX($C$5:$C$2004,(ROW()-4-$Q$1)-3):INDEX($C$5:$C$2004,(ROW()-4-$Q$1))),"")))</f>
        <v/>
      </c>
      <c r="G1810" s="12">
        <f>IF(A1810="","",IF(L1810-$Q$1&lt;1,"",IF(ISNUMBER(INDEX($M$5:$M$2004,(ROW()-4-$Q$1))),INDEX($M$5:$M$2004,(ROW()-4-$Q$1)),"")))</f>
        <v/>
      </c>
      <c r="H1810" s="11">
        <f>IF(AND(ISNUMBER(C1810),ISNUMBER(D1810),ISNUMBER(E1810),ISNUMBER(F1810),ISNUMBER(G1810)),ABS(D1810-C1810),"")</f>
        <v/>
      </c>
      <c r="I1810" s="11">
        <f>IF(ISNUMBER(H1810),ABS(E1810-C1810),"")</f>
        <v/>
      </c>
      <c r="J1810" s="12">
        <f>IF(ISNUMBER(H1810),ABS(F1810-C1810),"")</f>
        <v/>
      </c>
      <c r="K1810" s="12">
        <f>IF(ISNUMBER(H1810),ABS(G1810-C1810),"")</f>
        <v/>
      </c>
      <c r="L1810" s="11">
        <f>IF(A1810="","",IF(A1810=A1809,L1809+1,1))</f>
        <v/>
      </c>
      <c r="M1810" s="12">
        <f>IF(A1810="","",IF(L1810=1,IF(ISNUMBER(C1810),C1810,""),IF(ISNUMBER(C1810),IF(ISNUMBER(M1809),$Q$2*C1810+(1-$Q$2)*M1809,C1810),M1809)))</f>
        <v/>
      </c>
      <c r="N1810" s="11">
        <f>IF(A1810="","",IF(L1810=1,N1809+1,N1809))</f>
        <v/>
      </c>
    </row>
    <row r="1811">
      <c r="A1811" s="10" t="n"/>
      <c r="B1811" s="10" t="n"/>
      <c r="C1811" s="10" t="n"/>
      <c r="D1811" s="10" t="n"/>
      <c r="E1811" s="11">
        <f>IF(A1811="","",IF(L1811-$Q$1&lt;1,"",IF(ISNUMBER(INDEX($C$5:$C$2004,(ROW()-4-$Q$1))),INDEX($C$5:$C$2004,(ROW()-4-$Q$1)),"")))</f>
        <v/>
      </c>
      <c r="F1811" s="12">
        <f>IF(A1811="","",IF(L1811-$Q$1-3&lt;1,"",IF(COUNT(INDEX($C$5:$C$2004,(ROW()-4-$Q$1)-3):INDEX($C$5:$C$2004,(ROW()-4-$Q$1)))=4,AVERAGE(INDEX($C$5:$C$2004,(ROW()-4-$Q$1)-3):INDEX($C$5:$C$2004,(ROW()-4-$Q$1))),"")))</f>
        <v/>
      </c>
      <c r="G1811" s="12">
        <f>IF(A1811="","",IF(L1811-$Q$1&lt;1,"",IF(ISNUMBER(INDEX($M$5:$M$2004,(ROW()-4-$Q$1))),INDEX($M$5:$M$2004,(ROW()-4-$Q$1)),"")))</f>
        <v/>
      </c>
      <c r="H1811" s="11">
        <f>IF(AND(ISNUMBER(C1811),ISNUMBER(D1811),ISNUMBER(E1811),ISNUMBER(F1811),ISNUMBER(G1811)),ABS(D1811-C1811),"")</f>
        <v/>
      </c>
      <c r="I1811" s="11">
        <f>IF(ISNUMBER(H1811),ABS(E1811-C1811),"")</f>
        <v/>
      </c>
      <c r="J1811" s="12">
        <f>IF(ISNUMBER(H1811),ABS(F1811-C1811),"")</f>
        <v/>
      </c>
      <c r="K1811" s="12">
        <f>IF(ISNUMBER(H1811),ABS(G1811-C1811),"")</f>
        <v/>
      </c>
      <c r="L1811" s="11">
        <f>IF(A1811="","",IF(A1811=A1810,L1810+1,1))</f>
        <v/>
      </c>
      <c r="M1811" s="12">
        <f>IF(A1811="","",IF(L1811=1,IF(ISNUMBER(C1811),C1811,""),IF(ISNUMBER(C1811),IF(ISNUMBER(M1810),$Q$2*C1811+(1-$Q$2)*M1810,C1811),M1810)))</f>
        <v/>
      </c>
      <c r="N1811" s="11">
        <f>IF(A1811="","",IF(L1811=1,N1810+1,N1810))</f>
        <v/>
      </c>
    </row>
    <row r="1812">
      <c r="A1812" s="10" t="n"/>
      <c r="B1812" s="10" t="n"/>
      <c r="C1812" s="10" t="n"/>
      <c r="D1812" s="10" t="n"/>
      <c r="E1812" s="11">
        <f>IF(A1812="","",IF(L1812-$Q$1&lt;1,"",IF(ISNUMBER(INDEX($C$5:$C$2004,(ROW()-4-$Q$1))),INDEX($C$5:$C$2004,(ROW()-4-$Q$1)),"")))</f>
        <v/>
      </c>
      <c r="F1812" s="12">
        <f>IF(A1812="","",IF(L1812-$Q$1-3&lt;1,"",IF(COUNT(INDEX($C$5:$C$2004,(ROW()-4-$Q$1)-3):INDEX($C$5:$C$2004,(ROW()-4-$Q$1)))=4,AVERAGE(INDEX($C$5:$C$2004,(ROW()-4-$Q$1)-3):INDEX($C$5:$C$2004,(ROW()-4-$Q$1))),"")))</f>
        <v/>
      </c>
      <c r="G1812" s="12">
        <f>IF(A1812="","",IF(L1812-$Q$1&lt;1,"",IF(ISNUMBER(INDEX($M$5:$M$2004,(ROW()-4-$Q$1))),INDEX($M$5:$M$2004,(ROW()-4-$Q$1)),"")))</f>
        <v/>
      </c>
      <c r="H1812" s="11">
        <f>IF(AND(ISNUMBER(C1812),ISNUMBER(D1812),ISNUMBER(E1812),ISNUMBER(F1812),ISNUMBER(G1812)),ABS(D1812-C1812),"")</f>
        <v/>
      </c>
      <c r="I1812" s="11">
        <f>IF(ISNUMBER(H1812),ABS(E1812-C1812),"")</f>
        <v/>
      </c>
      <c r="J1812" s="12">
        <f>IF(ISNUMBER(H1812),ABS(F1812-C1812),"")</f>
        <v/>
      </c>
      <c r="K1812" s="12">
        <f>IF(ISNUMBER(H1812),ABS(G1812-C1812),"")</f>
        <v/>
      </c>
      <c r="L1812" s="11">
        <f>IF(A1812="","",IF(A1812=A1811,L1811+1,1))</f>
        <v/>
      </c>
      <c r="M1812" s="12">
        <f>IF(A1812="","",IF(L1812=1,IF(ISNUMBER(C1812),C1812,""),IF(ISNUMBER(C1812),IF(ISNUMBER(M1811),$Q$2*C1812+(1-$Q$2)*M1811,C1812),M1811)))</f>
        <v/>
      </c>
      <c r="N1812" s="11">
        <f>IF(A1812="","",IF(L1812=1,N1811+1,N1811))</f>
        <v/>
      </c>
    </row>
    <row r="1813">
      <c r="A1813" s="10" t="n"/>
      <c r="B1813" s="10" t="n"/>
      <c r="C1813" s="10" t="n"/>
      <c r="D1813" s="10" t="n"/>
      <c r="E1813" s="11">
        <f>IF(A1813="","",IF(L1813-$Q$1&lt;1,"",IF(ISNUMBER(INDEX($C$5:$C$2004,(ROW()-4-$Q$1))),INDEX($C$5:$C$2004,(ROW()-4-$Q$1)),"")))</f>
        <v/>
      </c>
      <c r="F1813" s="12">
        <f>IF(A1813="","",IF(L1813-$Q$1-3&lt;1,"",IF(COUNT(INDEX($C$5:$C$2004,(ROW()-4-$Q$1)-3):INDEX($C$5:$C$2004,(ROW()-4-$Q$1)))=4,AVERAGE(INDEX($C$5:$C$2004,(ROW()-4-$Q$1)-3):INDEX($C$5:$C$2004,(ROW()-4-$Q$1))),"")))</f>
        <v/>
      </c>
      <c r="G1813" s="12">
        <f>IF(A1813="","",IF(L1813-$Q$1&lt;1,"",IF(ISNUMBER(INDEX($M$5:$M$2004,(ROW()-4-$Q$1))),INDEX($M$5:$M$2004,(ROW()-4-$Q$1)),"")))</f>
        <v/>
      </c>
      <c r="H1813" s="11">
        <f>IF(AND(ISNUMBER(C1813),ISNUMBER(D1813),ISNUMBER(E1813),ISNUMBER(F1813),ISNUMBER(G1813)),ABS(D1813-C1813),"")</f>
        <v/>
      </c>
      <c r="I1813" s="11">
        <f>IF(ISNUMBER(H1813),ABS(E1813-C1813),"")</f>
        <v/>
      </c>
      <c r="J1813" s="12">
        <f>IF(ISNUMBER(H1813),ABS(F1813-C1813),"")</f>
        <v/>
      </c>
      <c r="K1813" s="12">
        <f>IF(ISNUMBER(H1813),ABS(G1813-C1813),"")</f>
        <v/>
      </c>
      <c r="L1813" s="11">
        <f>IF(A1813="","",IF(A1813=A1812,L1812+1,1))</f>
        <v/>
      </c>
      <c r="M1813" s="12">
        <f>IF(A1813="","",IF(L1813=1,IF(ISNUMBER(C1813),C1813,""),IF(ISNUMBER(C1813),IF(ISNUMBER(M1812),$Q$2*C1813+(1-$Q$2)*M1812,C1813),M1812)))</f>
        <v/>
      </c>
      <c r="N1813" s="11">
        <f>IF(A1813="","",IF(L1813=1,N1812+1,N1812))</f>
        <v/>
      </c>
    </row>
    <row r="1814">
      <c r="A1814" s="10" t="n"/>
      <c r="B1814" s="10" t="n"/>
      <c r="C1814" s="10" t="n"/>
      <c r="D1814" s="10" t="n"/>
      <c r="E1814" s="11">
        <f>IF(A1814="","",IF(L1814-$Q$1&lt;1,"",IF(ISNUMBER(INDEX($C$5:$C$2004,(ROW()-4-$Q$1))),INDEX($C$5:$C$2004,(ROW()-4-$Q$1)),"")))</f>
        <v/>
      </c>
      <c r="F1814" s="12">
        <f>IF(A1814="","",IF(L1814-$Q$1-3&lt;1,"",IF(COUNT(INDEX($C$5:$C$2004,(ROW()-4-$Q$1)-3):INDEX($C$5:$C$2004,(ROW()-4-$Q$1)))=4,AVERAGE(INDEX($C$5:$C$2004,(ROW()-4-$Q$1)-3):INDEX($C$5:$C$2004,(ROW()-4-$Q$1))),"")))</f>
        <v/>
      </c>
      <c r="G1814" s="12">
        <f>IF(A1814="","",IF(L1814-$Q$1&lt;1,"",IF(ISNUMBER(INDEX($M$5:$M$2004,(ROW()-4-$Q$1))),INDEX($M$5:$M$2004,(ROW()-4-$Q$1)),"")))</f>
        <v/>
      </c>
      <c r="H1814" s="11">
        <f>IF(AND(ISNUMBER(C1814),ISNUMBER(D1814),ISNUMBER(E1814),ISNUMBER(F1814),ISNUMBER(G1814)),ABS(D1814-C1814),"")</f>
        <v/>
      </c>
      <c r="I1814" s="11">
        <f>IF(ISNUMBER(H1814),ABS(E1814-C1814),"")</f>
        <v/>
      </c>
      <c r="J1814" s="12">
        <f>IF(ISNUMBER(H1814),ABS(F1814-C1814),"")</f>
        <v/>
      </c>
      <c r="K1814" s="12">
        <f>IF(ISNUMBER(H1814),ABS(G1814-C1814),"")</f>
        <v/>
      </c>
      <c r="L1814" s="11">
        <f>IF(A1814="","",IF(A1814=A1813,L1813+1,1))</f>
        <v/>
      </c>
      <c r="M1814" s="12">
        <f>IF(A1814="","",IF(L1814=1,IF(ISNUMBER(C1814),C1814,""),IF(ISNUMBER(C1814),IF(ISNUMBER(M1813),$Q$2*C1814+(1-$Q$2)*M1813,C1814),M1813)))</f>
        <v/>
      </c>
      <c r="N1814" s="11">
        <f>IF(A1814="","",IF(L1814=1,N1813+1,N1813))</f>
        <v/>
      </c>
    </row>
    <row r="1815">
      <c r="A1815" s="10" t="n"/>
      <c r="B1815" s="10" t="n"/>
      <c r="C1815" s="10" t="n"/>
      <c r="D1815" s="10" t="n"/>
      <c r="E1815" s="11">
        <f>IF(A1815="","",IF(L1815-$Q$1&lt;1,"",IF(ISNUMBER(INDEX($C$5:$C$2004,(ROW()-4-$Q$1))),INDEX($C$5:$C$2004,(ROW()-4-$Q$1)),"")))</f>
        <v/>
      </c>
      <c r="F1815" s="12">
        <f>IF(A1815="","",IF(L1815-$Q$1-3&lt;1,"",IF(COUNT(INDEX($C$5:$C$2004,(ROW()-4-$Q$1)-3):INDEX($C$5:$C$2004,(ROW()-4-$Q$1)))=4,AVERAGE(INDEX($C$5:$C$2004,(ROW()-4-$Q$1)-3):INDEX($C$5:$C$2004,(ROW()-4-$Q$1))),"")))</f>
        <v/>
      </c>
      <c r="G1815" s="12">
        <f>IF(A1815="","",IF(L1815-$Q$1&lt;1,"",IF(ISNUMBER(INDEX($M$5:$M$2004,(ROW()-4-$Q$1))),INDEX($M$5:$M$2004,(ROW()-4-$Q$1)),"")))</f>
        <v/>
      </c>
      <c r="H1815" s="11">
        <f>IF(AND(ISNUMBER(C1815),ISNUMBER(D1815),ISNUMBER(E1815),ISNUMBER(F1815),ISNUMBER(G1815)),ABS(D1815-C1815),"")</f>
        <v/>
      </c>
      <c r="I1815" s="11">
        <f>IF(ISNUMBER(H1815),ABS(E1815-C1815),"")</f>
        <v/>
      </c>
      <c r="J1815" s="12">
        <f>IF(ISNUMBER(H1815),ABS(F1815-C1815),"")</f>
        <v/>
      </c>
      <c r="K1815" s="12">
        <f>IF(ISNUMBER(H1815),ABS(G1815-C1815),"")</f>
        <v/>
      </c>
      <c r="L1815" s="11">
        <f>IF(A1815="","",IF(A1815=A1814,L1814+1,1))</f>
        <v/>
      </c>
      <c r="M1815" s="12">
        <f>IF(A1815="","",IF(L1815=1,IF(ISNUMBER(C1815),C1815,""),IF(ISNUMBER(C1815),IF(ISNUMBER(M1814),$Q$2*C1815+(1-$Q$2)*M1814,C1815),M1814)))</f>
        <v/>
      </c>
      <c r="N1815" s="11">
        <f>IF(A1815="","",IF(L1815=1,N1814+1,N1814))</f>
        <v/>
      </c>
    </row>
    <row r="1816">
      <c r="A1816" s="10" t="n"/>
      <c r="B1816" s="10" t="n"/>
      <c r="C1816" s="10" t="n"/>
      <c r="D1816" s="10" t="n"/>
      <c r="E1816" s="11">
        <f>IF(A1816="","",IF(L1816-$Q$1&lt;1,"",IF(ISNUMBER(INDEX($C$5:$C$2004,(ROW()-4-$Q$1))),INDEX($C$5:$C$2004,(ROW()-4-$Q$1)),"")))</f>
        <v/>
      </c>
      <c r="F1816" s="12">
        <f>IF(A1816="","",IF(L1816-$Q$1-3&lt;1,"",IF(COUNT(INDEX($C$5:$C$2004,(ROW()-4-$Q$1)-3):INDEX($C$5:$C$2004,(ROW()-4-$Q$1)))=4,AVERAGE(INDEX($C$5:$C$2004,(ROW()-4-$Q$1)-3):INDEX($C$5:$C$2004,(ROW()-4-$Q$1))),"")))</f>
        <v/>
      </c>
      <c r="G1816" s="12">
        <f>IF(A1816="","",IF(L1816-$Q$1&lt;1,"",IF(ISNUMBER(INDEX($M$5:$M$2004,(ROW()-4-$Q$1))),INDEX($M$5:$M$2004,(ROW()-4-$Q$1)),"")))</f>
        <v/>
      </c>
      <c r="H1816" s="11">
        <f>IF(AND(ISNUMBER(C1816),ISNUMBER(D1816),ISNUMBER(E1816),ISNUMBER(F1816),ISNUMBER(G1816)),ABS(D1816-C1816),"")</f>
        <v/>
      </c>
      <c r="I1816" s="11">
        <f>IF(ISNUMBER(H1816),ABS(E1816-C1816),"")</f>
        <v/>
      </c>
      <c r="J1816" s="12">
        <f>IF(ISNUMBER(H1816),ABS(F1816-C1816),"")</f>
        <v/>
      </c>
      <c r="K1816" s="12">
        <f>IF(ISNUMBER(H1816),ABS(G1816-C1816),"")</f>
        <v/>
      </c>
      <c r="L1816" s="11">
        <f>IF(A1816="","",IF(A1816=A1815,L1815+1,1))</f>
        <v/>
      </c>
      <c r="M1816" s="12">
        <f>IF(A1816="","",IF(L1816=1,IF(ISNUMBER(C1816),C1816,""),IF(ISNUMBER(C1816),IF(ISNUMBER(M1815),$Q$2*C1816+(1-$Q$2)*M1815,C1816),M1815)))</f>
        <v/>
      </c>
      <c r="N1816" s="11">
        <f>IF(A1816="","",IF(L1816=1,N1815+1,N1815))</f>
        <v/>
      </c>
    </row>
    <row r="1817">
      <c r="A1817" s="10" t="n"/>
      <c r="B1817" s="10" t="n"/>
      <c r="C1817" s="10" t="n"/>
      <c r="D1817" s="10" t="n"/>
      <c r="E1817" s="11">
        <f>IF(A1817="","",IF(L1817-$Q$1&lt;1,"",IF(ISNUMBER(INDEX($C$5:$C$2004,(ROW()-4-$Q$1))),INDEX($C$5:$C$2004,(ROW()-4-$Q$1)),"")))</f>
        <v/>
      </c>
      <c r="F1817" s="12">
        <f>IF(A1817="","",IF(L1817-$Q$1-3&lt;1,"",IF(COUNT(INDEX($C$5:$C$2004,(ROW()-4-$Q$1)-3):INDEX($C$5:$C$2004,(ROW()-4-$Q$1)))=4,AVERAGE(INDEX($C$5:$C$2004,(ROW()-4-$Q$1)-3):INDEX($C$5:$C$2004,(ROW()-4-$Q$1))),"")))</f>
        <v/>
      </c>
      <c r="G1817" s="12">
        <f>IF(A1817="","",IF(L1817-$Q$1&lt;1,"",IF(ISNUMBER(INDEX($M$5:$M$2004,(ROW()-4-$Q$1))),INDEX($M$5:$M$2004,(ROW()-4-$Q$1)),"")))</f>
        <v/>
      </c>
      <c r="H1817" s="11">
        <f>IF(AND(ISNUMBER(C1817),ISNUMBER(D1817),ISNUMBER(E1817),ISNUMBER(F1817),ISNUMBER(G1817)),ABS(D1817-C1817),"")</f>
        <v/>
      </c>
      <c r="I1817" s="11">
        <f>IF(ISNUMBER(H1817),ABS(E1817-C1817),"")</f>
        <v/>
      </c>
      <c r="J1817" s="12">
        <f>IF(ISNUMBER(H1817),ABS(F1817-C1817),"")</f>
        <v/>
      </c>
      <c r="K1817" s="12">
        <f>IF(ISNUMBER(H1817),ABS(G1817-C1817),"")</f>
        <v/>
      </c>
      <c r="L1817" s="11">
        <f>IF(A1817="","",IF(A1817=A1816,L1816+1,1))</f>
        <v/>
      </c>
      <c r="M1817" s="12">
        <f>IF(A1817="","",IF(L1817=1,IF(ISNUMBER(C1817),C1817,""),IF(ISNUMBER(C1817),IF(ISNUMBER(M1816),$Q$2*C1817+(1-$Q$2)*M1816,C1817),M1816)))</f>
        <v/>
      </c>
      <c r="N1817" s="11">
        <f>IF(A1817="","",IF(L1817=1,N1816+1,N1816))</f>
        <v/>
      </c>
    </row>
    <row r="1818">
      <c r="A1818" s="10" t="n"/>
      <c r="B1818" s="10" t="n"/>
      <c r="C1818" s="10" t="n"/>
      <c r="D1818" s="10" t="n"/>
      <c r="E1818" s="11">
        <f>IF(A1818="","",IF(L1818-$Q$1&lt;1,"",IF(ISNUMBER(INDEX($C$5:$C$2004,(ROW()-4-$Q$1))),INDEX($C$5:$C$2004,(ROW()-4-$Q$1)),"")))</f>
        <v/>
      </c>
      <c r="F1818" s="12">
        <f>IF(A1818="","",IF(L1818-$Q$1-3&lt;1,"",IF(COUNT(INDEX($C$5:$C$2004,(ROW()-4-$Q$1)-3):INDEX($C$5:$C$2004,(ROW()-4-$Q$1)))=4,AVERAGE(INDEX($C$5:$C$2004,(ROW()-4-$Q$1)-3):INDEX($C$5:$C$2004,(ROW()-4-$Q$1))),"")))</f>
        <v/>
      </c>
      <c r="G1818" s="12">
        <f>IF(A1818="","",IF(L1818-$Q$1&lt;1,"",IF(ISNUMBER(INDEX($M$5:$M$2004,(ROW()-4-$Q$1))),INDEX($M$5:$M$2004,(ROW()-4-$Q$1)),"")))</f>
        <v/>
      </c>
      <c r="H1818" s="11">
        <f>IF(AND(ISNUMBER(C1818),ISNUMBER(D1818),ISNUMBER(E1818),ISNUMBER(F1818),ISNUMBER(G1818)),ABS(D1818-C1818),"")</f>
        <v/>
      </c>
      <c r="I1818" s="11">
        <f>IF(ISNUMBER(H1818),ABS(E1818-C1818),"")</f>
        <v/>
      </c>
      <c r="J1818" s="12">
        <f>IF(ISNUMBER(H1818),ABS(F1818-C1818),"")</f>
        <v/>
      </c>
      <c r="K1818" s="12">
        <f>IF(ISNUMBER(H1818),ABS(G1818-C1818),"")</f>
        <v/>
      </c>
      <c r="L1818" s="11">
        <f>IF(A1818="","",IF(A1818=A1817,L1817+1,1))</f>
        <v/>
      </c>
      <c r="M1818" s="12">
        <f>IF(A1818="","",IF(L1818=1,IF(ISNUMBER(C1818),C1818,""),IF(ISNUMBER(C1818),IF(ISNUMBER(M1817),$Q$2*C1818+(1-$Q$2)*M1817,C1818),M1817)))</f>
        <v/>
      </c>
      <c r="N1818" s="11">
        <f>IF(A1818="","",IF(L1818=1,N1817+1,N1817))</f>
        <v/>
      </c>
    </row>
    <row r="1819">
      <c r="A1819" s="10" t="n"/>
      <c r="B1819" s="10" t="n"/>
      <c r="C1819" s="10" t="n"/>
      <c r="D1819" s="10" t="n"/>
      <c r="E1819" s="11">
        <f>IF(A1819="","",IF(L1819-$Q$1&lt;1,"",IF(ISNUMBER(INDEX($C$5:$C$2004,(ROW()-4-$Q$1))),INDEX($C$5:$C$2004,(ROW()-4-$Q$1)),"")))</f>
        <v/>
      </c>
      <c r="F1819" s="12">
        <f>IF(A1819="","",IF(L1819-$Q$1-3&lt;1,"",IF(COUNT(INDEX($C$5:$C$2004,(ROW()-4-$Q$1)-3):INDEX($C$5:$C$2004,(ROW()-4-$Q$1)))=4,AVERAGE(INDEX($C$5:$C$2004,(ROW()-4-$Q$1)-3):INDEX($C$5:$C$2004,(ROW()-4-$Q$1))),"")))</f>
        <v/>
      </c>
      <c r="G1819" s="12">
        <f>IF(A1819="","",IF(L1819-$Q$1&lt;1,"",IF(ISNUMBER(INDEX($M$5:$M$2004,(ROW()-4-$Q$1))),INDEX($M$5:$M$2004,(ROW()-4-$Q$1)),"")))</f>
        <v/>
      </c>
      <c r="H1819" s="11">
        <f>IF(AND(ISNUMBER(C1819),ISNUMBER(D1819),ISNUMBER(E1819),ISNUMBER(F1819),ISNUMBER(G1819)),ABS(D1819-C1819),"")</f>
        <v/>
      </c>
      <c r="I1819" s="11">
        <f>IF(ISNUMBER(H1819),ABS(E1819-C1819),"")</f>
        <v/>
      </c>
      <c r="J1819" s="12">
        <f>IF(ISNUMBER(H1819),ABS(F1819-C1819),"")</f>
        <v/>
      </c>
      <c r="K1819" s="12">
        <f>IF(ISNUMBER(H1819),ABS(G1819-C1819),"")</f>
        <v/>
      </c>
      <c r="L1819" s="11">
        <f>IF(A1819="","",IF(A1819=A1818,L1818+1,1))</f>
        <v/>
      </c>
      <c r="M1819" s="12">
        <f>IF(A1819="","",IF(L1819=1,IF(ISNUMBER(C1819),C1819,""),IF(ISNUMBER(C1819),IF(ISNUMBER(M1818),$Q$2*C1819+(1-$Q$2)*M1818,C1819),M1818)))</f>
        <v/>
      </c>
      <c r="N1819" s="11">
        <f>IF(A1819="","",IF(L1819=1,N1818+1,N1818))</f>
        <v/>
      </c>
    </row>
    <row r="1820">
      <c r="A1820" s="10" t="n"/>
      <c r="B1820" s="10" t="n"/>
      <c r="C1820" s="10" t="n"/>
      <c r="D1820" s="10" t="n"/>
      <c r="E1820" s="11">
        <f>IF(A1820="","",IF(L1820-$Q$1&lt;1,"",IF(ISNUMBER(INDEX($C$5:$C$2004,(ROW()-4-$Q$1))),INDEX($C$5:$C$2004,(ROW()-4-$Q$1)),"")))</f>
        <v/>
      </c>
      <c r="F1820" s="12">
        <f>IF(A1820="","",IF(L1820-$Q$1-3&lt;1,"",IF(COUNT(INDEX($C$5:$C$2004,(ROW()-4-$Q$1)-3):INDEX($C$5:$C$2004,(ROW()-4-$Q$1)))=4,AVERAGE(INDEX($C$5:$C$2004,(ROW()-4-$Q$1)-3):INDEX($C$5:$C$2004,(ROW()-4-$Q$1))),"")))</f>
        <v/>
      </c>
      <c r="G1820" s="12">
        <f>IF(A1820="","",IF(L1820-$Q$1&lt;1,"",IF(ISNUMBER(INDEX($M$5:$M$2004,(ROW()-4-$Q$1))),INDEX($M$5:$M$2004,(ROW()-4-$Q$1)),"")))</f>
        <v/>
      </c>
      <c r="H1820" s="11">
        <f>IF(AND(ISNUMBER(C1820),ISNUMBER(D1820),ISNUMBER(E1820),ISNUMBER(F1820),ISNUMBER(G1820)),ABS(D1820-C1820),"")</f>
        <v/>
      </c>
      <c r="I1820" s="11">
        <f>IF(ISNUMBER(H1820),ABS(E1820-C1820),"")</f>
        <v/>
      </c>
      <c r="J1820" s="12">
        <f>IF(ISNUMBER(H1820),ABS(F1820-C1820),"")</f>
        <v/>
      </c>
      <c r="K1820" s="12">
        <f>IF(ISNUMBER(H1820),ABS(G1820-C1820),"")</f>
        <v/>
      </c>
      <c r="L1820" s="11">
        <f>IF(A1820="","",IF(A1820=A1819,L1819+1,1))</f>
        <v/>
      </c>
      <c r="M1820" s="12">
        <f>IF(A1820="","",IF(L1820=1,IF(ISNUMBER(C1820),C1820,""),IF(ISNUMBER(C1820),IF(ISNUMBER(M1819),$Q$2*C1820+(1-$Q$2)*M1819,C1820),M1819)))</f>
        <v/>
      </c>
      <c r="N1820" s="11">
        <f>IF(A1820="","",IF(L1820=1,N1819+1,N1819))</f>
        <v/>
      </c>
    </row>
    <row r="1821">
      <c r="A1821" s="10" t="n"/>
      <c r="B1821" s="10" t="n"/>
      <c r="C1821" s="10" t="n"/>
      <c r="D1821" s="10" t="n"/>
      <c r="E1821" s="11">
        <f>IF(A1821="","",IF(L1821-$Q$1&lt;1,"",IF(ISNUMBER(INDEX($C$5:$C$2004,(ROW()-4-$Q$1))),INDEX($C$5:$C$2004,(ROW()-4-$Q$1)),"")))</f>
        <v/>
      </c>
      <c r="F1821" s="12">
        <f>IF(A1821="","",IF(L1821-$Q$1-3&lt;1,"",IF(COUNT(INDEX($C$5:$C$2004,(ROW()-4-$Q$1)-3):INDEX($C$5:$C$2004,(ROW()-4-$Q$1)))=4,AVERAGE(INDEX($C$5:$C$2004,(ROW()-4-$Q$1)-3):INDEX($C$5:$C$2004,(ROW()-4-$Q$1))),"")))</f>
        <v/>
      </c>
      <c r="G1821" s="12">
        <f>IF(A1821="","",IF(L1821-$Q$1&lt;1,"",IF(ISNUMBER(INDEX($M$5:$M$2004,(ROW()-4-$Q$1))),INDEX($M$5:$M$2004,(ROW()-4-$Q$1)),"")))</f>
        <v/>
      </c>
      <c r="H1821" s="11">
        <f>IF(AND(ISNUMBER(C1821),ISNUMBER(D1821),ISNUMBER(E1821),ISNUMBER(F1821),ISNUMBER(G1821)),ABS(D1821-C1821),"")</f>
        <v/>
      </c>
      <c r="I1821" s="11">
        <f>IF(ISNUMBER(H1821),ABS(E1821-C1821),"")</f>
        <v/>
      </c>
      <c r="J1821" s="12">
        <f>IF(ISNUMBER(H1821),ABS(F1821-C1821),"")</f>
        <v/>
      </c>
      <c r="K1821" s="12">
        <f>IF(ISNUMBER(H1821),ABS(G1821-C1821),"")</f>
        <v/>
      </c>
      <c r="L1821" s="11">
        <f>IF(A1821="","",IF(A1821=A1820,L1820+1,1))</f>
        <v/>
      </c>
      <c r="M1821" s="12">
        <f>IF(A1821="","",IF(L1821=1,IF(ISNUMBER(C1821),C1821,""),IF(ISNUMBER(C1821),IF(ISNUMBER(M1820),$Q$2*C1821+(1-$Q$2)*M1820,C1821),M1820)))</f>
        <v/>
      </c>
      <c r="N1821" s="11">
        <f>IF(A1821="","",IF(L1821=1,N1820+1,N1820))</f>
        <v/>
      </c>
    </row>
    <row r="1822">
      <c r="A1822" s="10" t="n"/>
      <c r="B1822" s="10" t="n"/>
      <c r="C1822" s="10" t="n"/>
      <c r="D1822" s="10" t="n"/>
      <c r="E1822" s="11">
        <f>IF(A1822="","",IF(L1822-$Q$1&lt;1,"",IF(ISNUMBER(INDEX($C$5:$C$2004,(ROW()-4-$Q$1))),INDEX($C$5:$C$2004,(ROW()-4-$Q$1)),"")))</f>
        <v/>
      </c>
      <c r="F1822" s="12">
        <f>IF(A1822="","",IF(L1822-$Q$1-3&lt;1,"",IF(COUNT(INDEX($C$5:$C$2004,(ROW()-4-$Q$1)-3):INDEX($C$5:$C$2004,(ROW()-4-$Q$1)))=4,AVERAGE(INDEX($C$5:$C$2004,(ROW()-4-$Q$1)-3):INDEX($C$5:$C$2004,(ROW()-4-$Q$1))),"")))</f>
        <v/>
      </c>
      <c r="G1822" s="12">
        <f>IF(A1822="","",IF(L1822-$Q$1&lt;1,"",IF(ISNUMBER(INDEX($M$5:$M$2004,(ROW()-4-$Q$1))),INDEX($M$5:$M$2004,(ROW()-4-$Q$1)),"")))</f>
        <v/>
      </c>
      <c r="H1822" s="11">
        <f>IF(AND(ISNUMBER(C1822),ISNUMBER(D1822),ISNUMBER(E1822),ISNUMBER(F1822),ISNUMBER(G1822)),ABS(D1822-C1822),"")</f>
        <v/>
      </c>
      <c r="I1822" s="11">
        <f>IF(ISNUMBER(H1822),ABS(E1822-C1822),"")</f>
        <v/>
      </c>
      <c r="J1822" s="12">
        <f>IF(ISNUMBER(H1822),ABS(F1822-C1822),"")</f>
        <v/>
      </c>
      <c r="K1822" s="12">
        <f>IF(ISNUMBER(H1822),ABS(G1822-C1822),"")</f>
        <v/>
      </c>
      <c r="L1822" s="11">
        <f>IF(A1822="","",IF(A1822=A1821,L1821+1,1))</f>
        <v/>
      </c>
      <c r="M1822" s="12">
        <f>IF(A1822="","",IF(L1822=1,IF(ISNUMBER(C1822),C1822,""),IF(ISNUMBER(C1822),IF(ISNUMBER(M1821),$Q$2*C1822+(1-$Q$2)*M1821,C1822),M1821)))</f>
        <v/>
      </c>
      <c r="N1822" s="11">
        <f>IF(A1822="","",IF(L1822=1,N1821+1,N1821))</f>
        <v/>
      </c>
    </row>
    <row r="1823">
      <c r="A1823" s="10" t="n"/>
      <c r="B1823" s="10" t="n"/>
      <c r="C1823" s="10" t="n"/>
      <c r="D1823" s="10" t="n"/>
      <c r="E1823" s="11">
        <f>IF(A1823="","",IF(L1823-$Q$1&lt;1,"",IF(ISNUMBER(INDEX($C$5:$C$2004,(ROW()-4-$Q$1))),INDEX($C$5:$C$2004,(ROW()-4-$Q$1)),"")))</f>
        <v/>
      </c>
      <c r="F1823" s="12">
        <f>IF(A1823="","",IF(L1823-$Q$1-3&lt;1,"",IF(COUNT(INDEX($C$5:$C$2004,(ROW()-4-$Q$1)-3):INDEX($C$5:$C$2004,(ROW()-4-$Q$1)))=4,AVERAGE(INDEX($C$5:$C$2004,(ROW()-4-$Q$1)-3):INDEX($C$5:$C$2004,(ROW()-4-$Q$1))),"")))</f>
        <v/>
      </c>
      <c r="G1823" s="12">
        <f>IF(A1823="","",IF(L1823-$Q$1&lt;1,"",IF(ISNUMBER(INDEX($M$5:$M$2004,(ROW()-4-$Q$1))),INDEX($M$5:$M$2004,(ROW()-4-$Q$1)),"")))</f>
        <v/>
      </c>
      <c r="H1823" s="11">
        <f>IF(AND(ISNUMBER(C1823),ISNUMBER(D1823),ISNUMBER(E1823),ISNUMBER(F1823),ISNUMBER(G1823)),ABS(D1823-C1823),"")</f>
        <v/>
      </c>
      <c r="I1823" s="11">
        <f>IF(ISNUMBER(H1823),ABS(E1823-C1823),"")</f>
        <v/>
      </c>
      <c r="J1823" s="12">
        <f>IF(ISNUMBER(H1823),ABS(F1823-C1823),"")</f>
        <v/>
      </c>
      <c r="K1823" s="12">
        <f>IF(ISNUMBER(H1823),ABS(G1823-C1823),"")</f>
        <v/>
      </c>
      <c r="L1823" s="11">
        <f>IF(A1823="","",IF(A1823=A1822,L1822+1,1))</f>
        <v/>
      </c>
      <c r="M1823" s="12">
        <f>IF(A1823="","",IF(L1823=1,IF(ISNUMBER(C1823),C1823,""),IF(ISNUMBER(C1823),IF(ISNUMBER(M1822),$Q$2*C1823+(1-$Q$2)*M1822,C1823),M1822)))</f>
        <v/>
      </c>
      <c r="N1823" s="11">
        <f>IF(A1823="","",IF(L1823=1,N1822+1,N1822))</f>
        <v/>
      </c>
    </row>
    <row r="1824">
      <c r="A1824" s="10" t="n"/>
      <c r="B1824" s="10" t="n"/>
      <c r="C1824" s="10" t="n"/>
      <c r="D1824" s="10" t="n"/>
      <c r="E1824" s="11">
        <f>IF(A1824="","",IF(L1824-$Q$1&lt;1,"",IF(ISNUMBER(INDEX($C$5:$C$2004,(ROW()-4-$Q$1))),INDEX($C$5:$C$2004,(ROW()-4-$Q$1)),"")))</f>
        <v/>
      </c>
      <c r="F1824" s="12">
        <f>IF(A1824="","",IF(L1824-$Q$1-3&lt;1,"",IF(COUNT(INDEX($C$5:$C$2004,(ROW()-4-$Q$1)-3):INDEX($C$5:$C$2004,(ROW()-4-$Q$1)))=4,AVERAGE(INDEX($C$5:$C$2004,(ROW()-4-$Q$1)-3):INDEX($C$5:$C$2004,(ROW()-4-$Q$1))),"")))</f>
        <v/>
      </c>
      <c r="G1824" s="12">
        <f>IF(A1824="","",IF(L1824-$Q$1&lt;1,"",IF(ISNUMBER(INDEX($M$5:$M$2004,(ROW()-4-$Q$1))),INDEX($M$5:$M$2004,(ROW()-4-$Q$1)),"")))</f>
        <v/>
      </c>
      <c r="H1824" s="11">
        <f>IF(AND(ISNUMBER(C1824),ISNUMBER(D1824),ISNUMBER(E1824),ISNUMBER(F1824),ISNUMBER(G1824)),ABS(D1824-C1824),"")</f>
        <v/>
      </c>
      <c r="I1824" s="11">
        <f>IF(ISNUMBER(H1824),ABS(E1824-C1824),"")</f>
        <v/>
      </c>
      <c r="J1824" s="12">
        <f>IF(ISNUMBER(H1824),ABS(F1824-C1824),"")</f>
        <v/>
      </c>
      <c r="K1824" s="12">
        <f>IF(ISNUMBER(H1824),ABS(G1824-C1824),"")</f>
        <v/>
      </c>
      <c r="L1824" s="11">
        <f>IF(A1824="","",IF(A1824=A1823,L1823+1,1))</f>
        <v/>
      </c>
      <c r="M1824" s="12">
        <f>IF(A1824="","",IF(L1824=1,IF(ISNUMBER(C1824),C1824,""),IF(ISNUMBER(C1824),IF(ISNUMBER(M1823),$Q$2*C1824+(1-$Q$2)*M1823,C1824),M1823)))</f>
        <v/>
      </c>
      <c r="N1824" s="11">
        <f>IF(A1824="","",IF(L1824=1,N1823+1,N1823))</f>
        <v/>
      </c>
    </row>
    <row r="1825">
      <c r="A1825" s="10" t="n"/>
      <c r="B1825" s="10" t="n"/>
      <c r="C1825" s="10" t="n"/>
      <c r="D1825" s="10" t="n"/>
      <c r="E1825" s="11">
        <f>IF(A1825="","",IF(L1825-$Q$1&lt;1,"",IF(ISNUMBER(INDEX($C$5:$C$2004,(ROW()-4-$Q$1))),INDEX($C$5:$C$2004,(ROW()-4-$Q$1)),"")))</f>
        <v/>
      </c>
      <c r="F1825" s="12">
        <f>IF(A1825="","",IF(L1825-$Q$1-3&lt;1,"",IF(COUNT(INDEX($C$5:$C$2004,(ROW()-4-$Q$1)-3):INDEX($C$5:$C$2004,(ROW()-4-$Q$1)))=4,AVERAGE(INDEX($C$5:$C$2004,(ROW()-4-$Q$1)-3):INDEX($C$5:$C$2004,(ROW()-4-$Q$1))),"")))</f>
        <v/>
      </c>
      <c r="G1825" s="12">
        <f>IF(A1825="","",IF(L1825-$Q$1&lt;1,"",IF(ISNUMBER(INDEX($M$5:$M$2004,(ROW()-4-$Q$1))),INDEX($M$5:$M$2004,(ROW()-4-$Q$1)),"")))</f>
        <v/>
      </c>
      <c r="H1825" s="11">
        <f>IF(AND(ISNUMBER(C1825),ISNUMBER(D1825),ISNUMBER(E1825),ISNUMBER(F1825),ISNUMBER(G1825)),ABS(D1825-C1825),"")</f>
        <v/>
      </c>
      <c r="I1825" s="11">
        <f>IF(ISNUMBER(H1825),ABS(E1825-C1825),"")</f>
        <v/>
      </c>
      <c r="J1825" s="12">
        <f>IF(ISNUMBER(H1825),ABS(F1825-C1825),"")</f>
        <v/>
      </c>
      <c r="K1825" s="12">
        <f>IF(ISNUMBER(H1825),ABS(G1825-C1825),"")</f>
        <v/>
      </c>
      <c r="L1825" s="11">
        <f>IF(A1825="","",IF(A1825=A1824,L1824+1,1))</f>
        <v/>
      </c>
      <c r="M1825" s="12">
        <f>IF(A1825="","",IF(L1825=1,IF(ISNUMBER(C1825),C1825,""),IF(ISNUMBER(C1825),IF(ISNUMBER(M1824),$Q$2*C1825+(1-$Q$2)*M1824,C1825),M1824)))</f>
        <v/>
      </c>
      <c r="N1825" s="11">
        <f>IF(A1825="","",IF(L1825=1,N1824+1,N1824))</f>
        <v/>
      </c>
    </row>
    <row r="1826">
      <c r="A1826" s="10" t="n"/>
      <c r="B1826" s="10" t="n"/>
      <c r="C1826" s="10" t="n"/>
      <c r="D1826" s="10" t="n"/>
      <c r="E1826" s="11">
        <f>IF(A1826="","",IF(L1826-$Q$1&lt;1,"",IF(ISNUMBER(INDEX($C$5:$C$2004,(ROW()-4-$Q$1))),INDEX($C$5:$C$2004,(ROW()-4-$Q$1)),"")))</f>
        <v/>
      </c>
      <c r="F1826" s="12">
        <f>IF(A1826="","",IF(L1826-$Q$1-3&lt;1,"",IF(COUNT(INDEX($C$5:$C$2004,(ROW()-4-$Q$1)-3):INDEX($C$5:$C$2004,(ROW()-4-$Q$1)))=4,AVERAGE(INDEX($C$5:$C$2004,(ROW()-4-$Q$1)-3):INDEX($C$5:$C$2004,(ROW()-4-$Q$1))),"")))</f>
        <v/>
      </c>
      <c r="G1826" s="12">
        <f>IF(A1826="","",IF(L1826-$Q$1&lt;1,"",IF(ISNUMBER(INDEX($M$5:$M$2004,(ROW()-4-$Q$1))),INDEX($M$5:$M$2004,(ROW()-4-$Q$1)),"")))</f>
        <v/>
      </c>
      <c r="H1826" s="11">
        <f>IF(AND(ISNUMBER(C1826),ISNUMBER(D1826),ISNUMBER(E1826),ISNUMBER(F1826),ISNUMBER(G1826)),ABS(D1826-C1826),"")</f>
        <v/>
      </c>
      <c r="I1826" s="11">
        <f>IF(ISNUMBER(H1826),ABS(E1826-C1826),"")</f>
        <v/>
      </c>
      <c r="J1826" s="12">
        <f>IF(ISNUMBER(H1826),ABS(F1826-C1826),"")</f>
        <v/>
      </c>
      <c r="K1826" s="12">
        <f>IF(ISNUMBER(H1826),ABS(G1826-C1826),"")</f>
        <v/>
      </c>
      <c r="L1826" s="11">
        <f>IF(A1826="","",IF(A1826=A1825,L1825+1,1))</f>
        <v/>
      </c>
      <c r="M1826" s="12">
        <f>IF(A1826="","",IF(L1826=1,IF(ISNUMBER(C1826),C1826,""),IF(ISNUMBER(C1826),IF(ISNUMBER(M1825),$Q$2*C1826+(1-$Q$2)*M1825,C1826),M1825)))</f>
        <v/>
      </c>
      <c r="N1826" s="11">
        <f>IF(A1826="","",IF(L1826=1,N1825+1,N1825))</f>
        <v/>
      </c>
    </row>
    <row r="1827">
      <c r="A1827" s="10" t="n"/>
      <c r="B1827" s="10" t="n"/>
      <c r="C1827" s="10" t="n"/>
      <c r="D1827" s="10" t="n"/>
      <c r="E1827" s="11">
        <f>IF(A1827="","",IF(L1827-$Q$1&lt;1,"",IF(ISNUMBER(INDEX($C$5:$C$2004,(ROW()-4-$Q$1))),INDEX($C$5:$C$2004,(ROW()-4-$Q$1)),"")))</f>
        <v/>
      </c>
      <c r="F1827" s="12">
        <f>IF(A1827="","",IF(L1827-$Q$1-3&lt;1,"",IF(COUNT(INDEX($C$5:$C$2004,(ROW()-4-$Q$1)-3):INDEX($C$5:$C$2004,(ROW()-4-$Q$1)))=4,AVERAGE(INDEX($C$5:$C$2004,(ROW()-4-$Q$1)-3):INDEX($C$5:$C$2004,(ROW()-4-$Q$1))),"")))</f>
        <v/>
      </c>
      <c r="G1827" s="12">
        <f>IF(A1827="","",IF(L1827-$Q$1&lt;1,"",IF(ISNUMBER(INDEX($M$5:$M$2004,(ROW()-4-$Q$1))),INDEX($M$5:$M$2004,(ROW()-4-$Q$1)),"")))</f>
        <v/>
      </c>
      <c r="H1827" s="11">
        <f>IF(AND(ISNUMBER(C1827),ISNUMBER(D1827),ISNUMBER(E1827),ISNUMBER(F1827),ISNUMBER(G1827)),ABS(D1827-C1827),"")</f>
        <v/>
      </c>
      <c r="I1827" s="11">
        <f>IF(ISNUMBER(H1827),ABS(E1827-C1827),"")</f>
        <v/>
      </c>
      <c r="J1827" s="12">
        <f>IF(ISNUMBER(H1827),ABS(F1827-C1827),"")</f>
        <v/>
      </c>
      <c r="K1827" s="12">
        <f>IF(ISNUMBER(H1827),ABS(G1827-C1827),"")</f>
        <v/>
      </c>
      <c r="L1827" s="11">
        <f>IF(A1827="","",IF(A1827=A1826,L1826+1,1))</f>
        <v/>
      </c>
      <c r="M1827" s="12">
        <f>IF(A1827="","",IF(L1827=1,IF(ISNUMBER(C1827),C1827,""),IF(ISNUMBER(C1827),IF(ISNUMBER(M1826),$Q$2*C1827+(1-$Q$2)*M1826,C1827),M1826)))</f>
        <v/>
      </c>
      <c r="N1827" s="11">
        <f>IF(A1827="","",IF(L1827=1,N1826+1,N1826))</f>
        <v/>
      </c>
    </row>
    <row r="1828">
      <c r="A1828" s="10" t="n"/>
      <c r="B1828" s="10" t="n"/>
      <c r="C1828" s="10" t="n"/>
      <c r="D1828" s="10" t="n"/>
      <c r="E1828" s="11">
        <f>IF(A1828="","",IF(L1828-$Q$1&lt;1,"",IF(ISNUMBER(INDEX($C$5:$C$2004,(ROW()-4-$Q$1))),INDEX($C$5:$C$2004,(ROW()-4-$Q$1)),"")))</f>
        <v/>
      </c>
      <c r="F1828" s="12">
        <f>IF(A1828="","",IF(L1828-$Q$1-3&lt;1,"",IF(COUNT(INDEX($C$5:$C$2004,(ROW()-4-$Q$1)-3):INDEX($C$5:$C$2004,(ROW()-4-$Q$1)))=4,AVERAGE(INDEX($C$5:$C$2004,(ROW()-4-$Q$1)-3):INDEX($C$5:$C$2004,(ROW()-4-$Q$1))),"")))</f>
        <v/>
      </c>
      <c r="G1828" s="12">
        <f>IF(A1828="","",IF(L1828-$Q$1&lt;1,"",IF(ISNUMBER(INDEX($M$5:$M$2004,(ROW()-4-$Q$1))),INDEX($M$5:$M$2004,(ROW()-4-$Q$1)),"")))</f>
        <v/>
      </c>
      <c r="H1828" s="11">
        <f>IF(AND(ISNUMBER(C1828),ISNUMBER(D1828),ISNUMBER(E1828),ISNUMBER(F1828),ISNUMBER(G1828)),ABS(D1828-C1828),"")</f>
        <v/>
      </c>
      <c r="I1828" s="11">
        <f>IF(ISNUMBER(H1828),ABS(E1828-C1828),"")</f>
        <v/>
      </c>
      <c r="J1828" s="12">
        <f>IF(ISNUMBER(H1828),ABS(F1828-C1828),"")</f>
        <v/>
      </c>
      <c r="K1828" s="12">
        <f>IF(ISNUMBER(H1828),ABS(G1828-C1828),"")</f>
        <v/>
      </c>
      <c r="L1828" s="11">
        <f>IF(A1828="","",IF(A1828=A1827,L1827+1,1))</f>
        <v/>
      </c>
      <c r="M1828" s="12">
        <f>IF(A1828="","",IF(L1828=1,IF(ISNUMBER(C1828),C1828,""),IF(ISNUMBER(C1828),IF(ISNUMBER(M1827),$Q$2*C1828+(1-$Q$2)*M1827,C1828),M1827)))</f>
        <v/>
      </c>
      <c r="N1828" s="11">
        <f>IF(A1828="","",IF(L1828=1,N1827+1,N1827))</f>
        <v/>
      </c>
    </row>
    <row r="1829">
      <c r="A1829" s="10" t="n"/>
      <c r="B1829" s="10" t="n"/>
      <c r="C1829" s="10" t="n"/>
      <c r="D1829" s="10" t="n"/>
      <c r="E1829" s="11">
        <f>IF(A1829="","",IF(L1829-$Q$1&lt;1,"",IF(ISNUMBER(INDEX($C$5:$C$2004,(ROW()-4-$Q$1))),INDEX($C$5:$C$2004,(ROW()-4-$Q$1)),"")))</f>
        <v/>
      </c>
      <c r="F1829" s="12">
        <f>IF(A1829="","",IF(L1829-$Q$1-3&lt;1,"",IF(COUNT(INDEX($C$5:$C$2004,(ROW()-4-$Q$1)-3):INDEX($C$5:$C$2004,(ROW()-4-$Q$1)))=4,AVERAGE(INDEX($C$5:$C$2004,(ROW()-4-$Q$1)-3):INDEX($C$5:$C$2004,(ROW()-4-$Q$1))),"")))</f>
        <v/>
      </c>
      <c r="G1829" s="12">
        <f>IF(A1829="","",IF(L1829-$Q$1&lt;1,"",IF(ISNUMBER(INDEX($M$5:$M$2004,(ROW()-4-$Q$1))),INDEX($M$5:$M$2004,(ROW()-4-$Q$1)),"")))</f>
        <v/>
      </c>
      <c r="H1829" s="11">
        <f>IF(AND(ISNUMBER(C1829),ISNUMBER(D1829),ISNUMBER(E1829),ISNUMBER(F1829),ISNUMBER(G1829)),ABS(D1829-C1829),"")</f>
        <v/>
      </c>
      <c r="I1829" s="11">
        <f>IF(ISNUMBER(H1829),ABS(E1829-C1829),"")</f>
        <v/>
      </c>
      <c r="J1829" s="12">
        <f>IF(ISNUMBER(H1829),ABS(F1829-C1829),"")</f>
        <v/>
      </c>
      <c r="K1829" s="12">
        <f>IF(ISNUMBER(H1829),ABS(G1829-C1829),"")</f>
        <v/>
      </c>
      <c r="L1829" s="11">
        <f>IF(A1829="","",IF(A1829=A1828,L1828+1,1))</f>
        <v/>
      </c>
      <c r="M1829" s="12">
        <f>IF(A1829="","",IF(L1829=1,IF(ISNUMBER(C1829),C1829,""),IF(ISNUMBER(C1829),IF(ISNUMBER(M1828),$Q$2*C1829+(1-$Q$2)*M1828,C1829),M1828)))</f>
        <v/>
      </c>
      <c r="N1829" s="11">
        <f>IF(A1829="","",IF(L1829=1,N1828+1,N1828))</f>
        <v/>
      </c>
    </row>
    <row r="1830">
      <c r="A1830" s="10" t="n"/>
      <c r="B1830" s="10" t="n"/>
      <c r="C1830" s="10" t="n"/>
      <c r="D1830" s="10" t="n"/>
      <c r="E1830" s="11">
        <f>IF(A1830="","",IF(L1830-$Q$1&lt;1,"",IF(ISNUMBER(INDEX($C$5:$C$2004,(ROW()-4-$Q$1))),INDEX($C$5:$C$2004,(ROW()-4-$Q$1)),"")))</f>
        <v/>
      </c>
      <c r="F1830" s="12">
        <f>IF(A1830="","",IF(L1830-$Q$1-3&lt;1,"",IF(COUNT(INDEX($C$5:$C$2004,(ROW()-4-$Q$1)-3):INDEX($C$5:$C$2004,(ROW()-4-$Q$1)))=4,AVERAGE(INDEX($C$5:$C$2004,(ROW()-4-$Q$1)-3):INDEX($C$5:$C$2004,(ROW()-4-$Q$1))),"")))</f>
        <v/>
      </c>
      <c r="G1830" s="12">
        <f>IF(A1830="","",IF(L1830-$Q$1&lt;1,"",IF(ISNUMBER(INDEX($M$5:$M$2004,(ROW()-4-$Q$1))),INDEX($M$5:$M$2004,(ROW()-4-$Q$1)),"")))</f>
        <v/>
      </c>
      <c r="H1830" s="11">
        <f>IF(AND(ISNUMBER(C1830),ISNUMBER(D1830),ISNUMBER(E1830),ISNUMBER(F1830),ISNUMBER(G1830)),ABS(D1830-C1830),"")</f>
        <v/>
      </c>
      <c r="I1830" s="11">
        <f>IF(ISNUMBER(H1830),ABS(E1830-C1830),"")</f>
        <v/>
      </c>
      <c r="J1830" s="12">
        <f>IF(ISNUMBER(H1830),ABS(F1830-C1830),"")</f>
        <v/>
      </c>
      <c r="K1830" s="12">
        <f>IF(ISNUMBER(H1830),ABS(G1830-C1830),"")</f>
        <v/>
      </c>
      <c r="L1830" s="11">
        <f>IF(A1830="","",IF(A1830=A1829,L1829+1,1))</f>
        <v/>
      </c>
      <c r="M1830" s="12">
        <f>IF(A1830="","",IF(L1830=1,IF(ISNUMBER(C1830),C1830,""),IF(ISNUMBER(C1830),IF(ISNUMBER(M1829),$Q$2*C1830+(1-$Q$2)*M1829,C1830),M1829)))</f>
        <v/>
      </c>
      <c r="N1830" s="11">
        <f>IF(A1830="","",IF(L1830=1,N1829+1,N1829))</f>
        <v/>
      </c>
    </row>
    <row r="1831">
      <c r="A1831" s="10" t="n"/>
      <c r="B1831" s="10" t="n"/>
      <c r="C1831" s="10" t="n"/>
      <c r="D1831" s="10" t="n"/>
      <c r="E1831" s="11">
        <f>IF(A1831="","",IF(L1831-$Q$1&lt;1,"",IF(ISNUMBER(INDEX($C$5:$C$2004,(ROW()-4-$Q$1))),INDEX($C$5:$C$2004,(ROW()-4-$Q$1)),"")))</f>
        <v/>
      </c>
      <c r="F1831" s="12">
        <f>IF(A1831="","",IF(L1831-$Q$1-3&lt;1,"",IF(COUNT(INDEX($C$5:$C$2004,(ROW()-4-$Q$1)-3):INDEX($C$5:$C$2004,(ROW()-4-$Q$1)))=4,AVERAGE(INDEX($C$5:$C$2004,(ROW()-4-$Q$1)-3):INDEX($C$5:$C$2004,(ROW()-4-$Q$1))),"")))</f>
        <v/>
      </c>
      <c r="G1831" s="12">
        <f>IF(A1831="","",IF(L1831-$Q$1&lt;1,"",IF(ISNUMBER(INDEX($M$5:$M$2004,(ROW()-4-$Q$1))),INDEX($M$5:$M$2004,(ROW()-4-$Q$1)),"")))</f>
        <v/>
      </c>
      <c r="H1831" s="11">
        <f>IF(AND(ISNUMBER(C1831),ISNUMBER(D1831),ISNUMBER(E1831),ISNUMBER(F1831),ISNUMBER(G1831)),ABS(D1831-C1831),"")</f>
        <v/>
      </c>
      <c r="I1831" s="11">
        <f>IF(ISNUMBER(H1831),ABS(E1831-C1831),"")</f>
        <v/>
      </c>
      <c r="J1831" s="12">
        <f>IF(ISNUMBER(H1831),ABS(F1831-C1831),"")</f>
        <v/>
      </c>
      <c r="K1831" s="12">
        <f>IF(ISNUMBER(H1831),ABS(G1831-C1831),"")</f>
        <v/>
      </c>
      <c r="L1831" s="11">
        <f>IF(A1831="","",IF(A1831=A1830,L1830+1,1))</f>
        <v/>
      </c>
      <c r="M1831" s="12">
        <f>IF(A1831="","",IF(L1831=1,IF(ISNUMBER(C1831),C1831,""),IF(ISNUMBER(C1831),IF(ISNUMBER(M1830),$Q$2*C1831+(1-$Q$2)*M1830,C1831),M1830)))</f>
        <v/>
      </c>
      <c r="N1831" s="11">
        <f>IF(A1831="","",IF(L1831=1,N1830+1,N1830))</f>
        <v/>
      </c>
    </row>
    <row r="1832">
      <c r="A1832" s="10" t="n"/>
      <c r="B1832" s="10" t="n"/>
      <c r="C1832" s="10" t="n"/>
      <c r="D1832" s="10" t="n"/>
      <c r="E1832" s="11">
        <f>IF(A1832="","",IF(L1832-$Q$1&lt;1,"",IF(ISNUMBER(INDEX($C$5:$C$2004,(ROW()-4-$Q$1))),INDEX($C$5:$C$2004,(ROW()-4-$Q$1)),"")))</f>
        <v/>
      </c>
      <c r="F1832" s="12">
        <f>IF(A1832="","",IF(L1832-$Q$1-3&lt;1,"",IF(COUNT(INDEX($C$5:$C$2004,(ROW()-4-$Q$1)-3):INDEX($C$5:$C$2004,(ROW()-4-$Q$1)))=4,AVERAGE(INDEX($C$5:$C$2004,(ROW()-4-$Q$1)-3):INDEX($C$5:$C$2004,(ROW()-4-$Q$1))),"")))</f>
        <v/>
      </c>
      <c r="G1832" s="12">
        <f>IF(A1832="","",IF(L1832-$Q$1&lt;1,"",IF(ISNUMBER(INDEX($M$5:$M$2004,(ROW()-4-$Q$1))),INDEX($M$5:$M$2004,(ROW()-4-$Q$1)),"")))</f>
        <v/>
      </c>
      <c r="H1832" s="11">
        <f>IF(AND(ISNUMBER(C1832),ISNUMBER(D1832),ISNUMBER(E1832),ISNUMBER(F1832),ISNUMBER(G1832)),ABS(D1832-C1832),"")</f>
        <v/>
      </c>
      <c r="I1832" s="11">
        <f>IF(ISNUMBER(H1832),ABS(E1832-C1832),"")</f>
        <v/>
      </c>
      <c r="J1832" s="12">
        <f>IF(ISNUMBER(H1832),ABS(F1832-C1832),"")</f>
        <v/>
      </c>
      <c r="K1832" s="12">
        <f>IF(ISNUMBER(H1832),ABS(G1832-C1832),"")</f>
        <v/>
      </c>
      <c r="L1832" s="11">
        <f>IF(A1832="","",IF(A1832=A1831,L1831+1,1))</f>
        <v/>
      </c>
      <c r="M1832" s="12">
        <f>IF(A1832="","",IF(L1832=1,IF(ISNUMBER(C1832),C1832,""),IF(ISNUMBER(C1832),IF(ISNUMBER(M1831),$Q$2*C1832+(1-$Q$2)*M1831,C1832),M1831)))</f>
        <v/>
      </c>
      <c r="N1832" s="11">
        <f>IF(A1832="","",IF(L1832=1,N1831+1,N1831))</f>
        <v/>
      </c>
    </row>
    <row r="1833">
      <c r="A1833" s="10" t="n"/>
      <c r="B1833" s="10" t="n"/>
      <c r="C1833" s="10" t="n"/>
      <c r="D1833" s="10" t="n"/>
      <c r="E1833" s="11">
        <f>IF(A1833="","",IF(L1833-$Q$1&lt;1,"",IF(ISNUMBER(INDEX($C$5:$C$2004,(ROW()-4-$Q$1))),INDEX($C$5:$C$2004,(ROW()-4-$Q$1)),"")))</f>
        <v/>
      </c>
      <c r="F1833" s="12">
        <f>IF(A1833="","",IF(L1833-$Q$1-3&lt;1,"",IF(COUNT(INDEX($C$5:$C$2004,(ROW()-4-$Q$1)-3):INDEX($C$5:$C$2004,(ROW()-4-$Q$1)))=4,AVERAGE(INDEX($C$5:$C$2004,(ROW()-4-$Q$1)-3):INDEX($C$5:$C$2004,(ROW()-4-$Q$1))),"")))</f>
        <v/>
      </c>
      <c r="G1833" s="12">
        <f>IF(A1833="","",IF(L1833-$Q$1&lt;1,"",IF(ISNUMBER(INDEX($M$5:$M$2004,(ROW()-4-$Q$1))),INDEX($M$5:$M$2004,(ROW()-4-$Q$1)),"")))</f>
        <v/>
      </c>
      <c r="H1833" s="11">
        <f>IF(AND(ISNUMBER(C1833),ISNUMBER(D1833),ISNUMBER(E1833),ISNUMBER(F1833),ISNUMBER(G1833)),ABS(D1833-C1833),"")</f>
        <v/>
      </c>
      <c r="I1833" s="11">
        <f>IF(ISNUMBER(H1833),ABS(E1833-C1833),"")</f>
        <v/>
      </c>
      <c r="J1833" s="12">
        <f>IF(ISNUMBER(H1833),ABS(F1833-C1833),"")</f>
        <v/>
      </c>
      <c r="K1833" s="12">
        <f>IF(ISNUMBER(H1833),ABS(G1833-C1833),"")</f>
        <v/>
      </c>
      <c r="L1833" s="11">
        <f>IF(A1833="","",IF(A1833=A1832,L1832+1,1))</f>
        <v/>
      </c>
      <c r="M1833" s="12">
        <f>IF(A1833="","",IF(L1833=1,IF(ISNUMBER(C1833),C1833,""),IF(ISNUMBER(C1833),IF(ISNUMBER(M1832),$Q$2*C1833+(1-$Q$2)*M1832,C1833),M1832)))</f>
        <v/>
      </c>
      <c r="N1833" s="11">
        <f>IF(A1833="","",IF(L1833=1,N1832+1,N1832))</f>
        <v/>
      </c>
    </row>
    <row r="1834">
      <c r="A1834" s="10" t="n"/>
      <c r="B1834" s="10" t="n"/>
      <c r="C1834" s="10" t="n"/>
      <c r="D1834" s="10" t="n"/>
      <c r="E1834" s="11">
        <f>IF(A1834="","",IF(L1834-$Q$1&lt;1,"",IF(ISNUMBER(INDEX($C$5:$C$2004,(ROW()-4-$Q$1))),INDEX($C$5:$C$2004,(ROW()-4-$Q$1)),"")))</f>
        <v/>
      </c>
      <c r="F1834" s="12">
        <f>IF(A1834="","",IF(L1834-$Q$1-3&lt;1,"",IF(COUNT(INDEX($C$5:$C$2004,(ROW()-4-$Q$1)-3):INDEX($C$5:$C$2004,(ROW()-4-$Q$1)))=4,AVERAGE(INDEX($C$5:$C$2004,(ROW()-4-$Q$1)-3):INDEX($C$5:$C$2004,(ROW()-4-$Q$1))),"")))</f>
        <v/>
      </c>
      <c r="G1834" s="12">
        <f>IF(A1834="","",IF(L1834-$Q$1&lt;1,"",IF(ISNUMBER(INDEX($M$5:$M$2004,(ROW()-4-$Q$1))),INDEX($M$5:$M$2004,(ROW()-4-$Q$1)),"")))</f>
        <v/>
      </c>
      <c r="H1834" s="11">
        <f>IF(AND(ISNUMBER(C1834),ISNUMBER(D1834),ISNUMBER(E1834),ISNUMBER(F1834),ISNUMBER(G1834)),ABS(D1834-C1834),"")</f>
        <v/>
      </c>
      <c r="I1834" s="11">
        <f>IF(ISNUMBER(H1834),ABS(E1834-C1834),"")</f>
        <v/>
      </c>
      <c r="J1834" s="12">
        <f>IF(ISNUMBER(H1834),ABS(F1834-C1834),"")</f>
        <v/>
      </c>
      <c r="K1834" s="12">
        <f>IF(ISNUMBER(H1834),ABS(G1834-C1834),"")</f>
        <v/>
      </c>
      <c r="L1834" s="11">
        <f>IF(A1834="","",IF(A1834=A1833,L1833+1,1))</f>
        <v/>
      </c>
      <c r="M1834" s="12">
        <f>IF(A1834="","",IF(L1834=1,IF(ISNUMBER(C1834),C1834,""),IF(ISNUMBER(C1834),IF(ISNUMBER(M1833),$Q$2*C1834+(1-$Q$2)*M1833,C1834),M1833)))</f>
        <v/>
      </c>
      <c r="N1834" s="11">
        <f>IF(A1834="","",IF(L1834=1,N1833+1,N1833))</f>
        <v/>
      </c>
    </row>
    <row r="1835">
      <c r="A1835" s="10" t="n"/>
      <c r="B1835" s="10" t="n"/>
      <c r="C1835" s="10" t="n"/>
      <c r="D1835" s="10" t="n"/>
      <c r="E1835" s="11">
        <f>IF(A1835="","",IF(L1835-$Q$1&lt;1,"",IF(ISNUMBER(INDEX($C$5:$C$2004,(ROW()-4-$Q$1))),INDEX($C$5:$C$2004,(ROW()-4-$Q$1)),"")))</f>
        <v/>
      </c>
      <c r="F1835" s="12">
        <f>IF(A1835="","",IF(L1835-$Q$1-3&lt;1,"",IF(COUNT(INDEX($C$5:$C$2004,(ROW()-4-$Q$1)-3):INDEX($C$5:$C$2004,(ROW()-4-$Q$1)))=4,AVERAGE(INDEX($C$5:$C$2004,(ROW()-4-$Q$1)-3):INDEX($C$5:$C$2004,(ROW()-4-$Q$1))),"")))</f>
        <v/>
      </c>
      <c r="G1835" s="12">
        <f>IF(A1835="","",IF(L1835-$Q$1&lt;1,"",IF(ISNUMBER(INDEX($M$5:$M$2004,(ROW()-4-$Q$1))),INDEX($M$5:$M$2004,(ROW()-4-$Q$1)),"")))</f>
        <v/>
      </c>
      <c r="H1835" s="11">
        <f>IF(AND(ISNUMBER(C1835),ISNUMBER(D1835),ISNUMBER(E1835),ISNUMBER(F1835),ISNUMBER(G1835)),ABS(D1835-C1835),"")</f>
        <v/>
      </c>
      <c r="I1835" s="11">
        <f>IF(ISNUMBER(H1835),ABS(E1835-C1835),"")</f>
        <v/>
      </c>
      <c r="J1835" s="12">
        <f>IF(ISNUMBER(H1835),ABS(F1835-C1835),"")</f>
        <v/>
      </c>
      <c r="K1835" s="12">
        <f>IF(ISNUMBER(H1835),ABS(G1835-C1835),"")</f>
        <v/>
      </c>
      <c r="L1835" s="11">
        <f>IF(A1835="","",IF(A1835=A1834,L1834+1,1))</f>
        <v/>
      </c>
      <c r="M1835" s="12">
        <f>IF(A1835="","",IF(L1835=1,IF(ISNUMBER(C1835),C1835,""),IF(ISNUMBER(C1835),IF(ISNUMBER(M1834),$Q$2*C1835+(1-$Q$2)*M1834,C1835),M1834)))</f>
        <v/>
      </c>
      <c r="N1835" s="11">
        <f>IF(A1835="","",IF(L1835=1,N1834+1,N1834))</f>
        <v/>
      </c>
    </row>
    <row r="1836">
      <c r="A1836" s="10" t="n"/>
      <c r="B1836" s="10" t="n"/>
      <c r="C1836" s="10" t="n"/>
      <c r="D1836" s="10" t="n"/>
      <c r="E1836" s="11">
        <f>IF(A1836="","",IF(L1836-$Q$1&lt;1,"",IF(ISNUMBER(INDEX($C$5:$C$2004,(ROW()-4-$Q$1))),INDEX($C$5:$C$2004,(ROW()-4-$Q$1)),"")))</f>
        <v/>
      </c>
      <c r="F1836" s="12">
        <f>IF(A1836="","",IF(L1836-$Q$1-3&lt;1,"",IF(COUNT(INDEX($C$5:$C$2004,(ROW()-4-$Q$1)-3):INDEX($C$5:$C$2004,(ROW()-4-$Q$1)))=4,AVERAGE(INDEX($C$5:$C$2004,(ROW()-4-$Q$1)-3):INDEX($C$5:$C$2004,(ROW()-4-$Q$1))),"")))</f>
        <v/>
      </c>
      <c r="G1836" s="12">
        <f>IF(A1836="","",IF(L1836-$Q$1&lt;1,"",IF(ISNUMBER(INDEX($M$5:$M$2004,(ROW()-4-$Q$1))),INDEX($M$5:$M$2004,(ROW()-4-$Q$1)),"")))</f>
        <v/>
      </c>
      <c r="H1836" s="11">
        <f>IF(AND(ISNUMBER(C1836),ISNUMBER(D1836),ISNUMBER(E1836),ISNUMBER(F1836),ISNUMBER(G1836)),ABS(D1836-C1836),"")</f>
        <v/>
      </c>
      <c r="I1836" s="11">
        <f>IF(ISNUMBER(H1836),ABS(E1836-C1836),"")</f>
        <v/>
      </c>
      <c r="J1836" s="12">
        <f>IF(ISNUMBER(H1836),ABS(F1836-C1836),"")</f>
        <v/>
      </c>
      <c r="K1836" s="12">
        <f>IF(ISNUMBER(H1836),ABS(G1836-C1836),"")</f>
        <v/>
      </c>
      <c r="L1836" s="11">
        <f>IF(A1836="","",IF(A1836=A1835,L1835+1,1))</f>
        <v/>
      </c>
      <c r="M1836" s="12">
        <f>IF(A1836="","",IF(L1836=1,IF(ISNUMBER(C1836),C1836,""),IF(ISNUMBER(C1836),IF(ISNUMBER(M1835),$Q$2*C1836+(1-$Q$2)*M1835,C1836),M1835)))</f>
        <v/>
      </c>
      <c r="N1836" s="11">
        <f>IF(A1836="","",IF(L1836=1,N1835+1,N1835))</f>
        <v/>
      </c>
    </row>
    <row r="1837">
      <c r="A1837" s="10" t="n"/>
      <c r="B1837" s="10" t="n"/>
      <c r="C1837" s="10" t="n"/>
      <c r="D1837" s="10" t="n"/>
      <c r="E1837" s="11">
        <f>IF(A1837="","",IF(L1837-$Q$1&lt;1,"",IF(ISNUMBER(INDEX($C$5:$C$2004,(ROW()-4-$Q$1))),INDEX($C$5:$C$2004,(ROW()-4-$Q$1)),"")))</f>
        <v/>
      </c>
      <c r="F1837" s="12">
        <f>IF(A1837="","",IF(L1837-$Q$1-3&lt;1,"",IF(COUNT(INDEX($C$5:$C$2004,(ROW()-4-$Q$1)-3):INDEX($C$5:$C$2004,(ROW()-4-$Q$1)))=4,AVERAGE(INDEX($C$5:$C$2004,(ROW()-4-$Q$1)-3):INDEX($C$5:$C$2004,(ROW()-4-$Q$1))),"")))</f>
        <v/>
      </c>
      <c r="G1837" s="12">
        <f>IF(A1837="","",IF(L1837-$Q$1&lt;1,"",IF(ISNUMBER(INDEX($M$5:$M$2004,(ROW()-4-$Q$1))),INDEX($M$5:$M$2004,(ROW()-4-$Q$1)),"")))</f>
        <v/>
      </c>
      <c r="H1837" s="11">
        <f>IF(AND(ISNUMBER(C1837),ISNUMBER(D1837),ISNUMBER(E1837),ISNUMBER(F1837),ISNUMBER(G1837)),ABS(D1837-C1837),"")</f>
        <v/>
      </c>
      <c r="I1837" s="11">
        <f>IF(ISNUMBER(H1837),ABS(E1837-C1837),"")</f>
        <v/>
      </c>
      <c r="J1837" s="12">
        <f>IF(ISNUMBER(H1837),ABS(F1837-C1837),"")</f>
        <v/>
      </c>
      <c r="K1837" s="12">
        <f>IF(ISNUMBER(H1837),ABS(G1837-C1837),"")</f>
        <v/>
      </c>
      <c r="L1837" s="11">
        <f>IF(A1837="","",IF(A1837=A1836,L1836+1,1))</f>
        <v/>
      </c>
      <c r="M1837" s="12">
        <f>IF(A1837="","",IF(L1837=1,IF(ISNUMBER(C1837),C1837,""),IF(ISNUMBER(C1837),IF(ISNUMBER(M1836),$Q$2*C1837+(1-$Q$2)*M1836,C1837),M1836)))</f>
        <v/>
      </c>
      <c r="N1837" s="11">
        <f>IF(A1837="","",IF(L1837=1,N1836+1,N1836))</f>
        <v/>
      </c>
    </row>
    <row r="1838">
      <c r="A1838" s="10" t="n"/>
      <c r="B1838" s="10" t="n"/>
      <c r="C1838" s="10" t="n"/>
      <c r="D1838" s="10" t="n"/>
      <c r="E1838" s="11">
        <f>IF(A1838="","",IF(L1838-$Q$1&lt;1,"",IF(ISNUMBER(INDEX($C$5:$C$2004,(ROW()-4-$Q$1))),INDEX($C$5:$C$2004,(ROW()-4-$Q$1)),"")))</f>
        <v/>
      </c>
      <c r="F1838" s="12">
        <f>IF(A1838="","",IF(L1838-$Q$1-3&lt;1,"",IF(COUNT(INDEX($C$5:$C$2004,(ROW()-4-$Q$1)-3):INDEX($C$5:$C$2004,(ROW()-4-$Q$1)))=4,AVERAGE(INDEX($C$5:$C$2004,(ROW()-4-$Q$1)-3):INDEX($C$5:$C$2004,(ROW()-4-$Q$1))),"")))</f>
        <v/>
      </c>
      <c r="G1838" s="12">
        <f>IF(A1838="","",IF(L1838-$Q$1&lt;1,"",IF(ISNUMBER(INDEX($M$5:$M$2004,(ROW()-4-$Q$1))),INDEX($M$5:$M$2004,(ROW()-4-$Q$1)),"")))</f>
        <v/>
      </c>
      <c r="H1838" s="11">
        <f>IF(AND(ISNUMBER(C1838),ISNUMBER(D1838),ISNUMBER(E1838),ISNUMBER(F1838),ISNUMBER(G1838)),ABS(D1838-C1838),"")</f>
        <v/>
      </c>
      <c r="I1838" s="11">
        <f>IF(ISNUMBER(H1838),ABS(E1838-C1838),"")</f>
        <v/>
      </c>
      <c r="J1838" s="12">
        <f>IF(ISNUMBER(H1838),ABS(F1838-C1838),"")</f>
        <v/>
      </c>
      <c r="K1838" s="12">
        <f>IF(ISNUMBER(H1838),ABS(G1838-C1838),"")</f>
        <v/>
      </c>
      <c r="L1838" s="11">
        <f>IF(A1838="","",IF(A1838=A1837,L1837+1,1))</f>
        <v/>
      </c>
      <c r="M1838" s="12">
        <f>IF(A1838="","",IF(L1838=1,IF(ISNUMBER(C1838),C1838,""),IF(ISNUMBER(C1838),IF(ISNUMBER(M1837),$Q$2*C1838+(1-$Q$2)*M1837,C1838),M1837)))</f>
        <v/>
      </c>
      <c r="N1838" s="11">
        <f>IF(A1838="","",IF(L1838=1,N1837+1,N1837))</f>
        <v/>
      </c>
    </row>
    <row r="1839">
      <c r="A1839" s="10" t="n"/>
      <c r="B1839" s="10" t="n"/>
      <c r="C1839" s="10" t="n"/>
      <c r="D1839" s="10" t="n"/>
      <c r="E1839" s="11">
        <f>IF(A1839="","",IF(L1839-$Q$1&lt;1,"",IF(ISNUMBER(INDEX($C$5:$C$2004,(ROW()-4-$Q$1))),INDEX($C$5:$C$2004,(ROW()-4-$Q$1)),"")))</f>
        <v/>
      </c>
      <c r="F1839" s="12">
        <f>IF(A1839="","",IF(L1839-$Q$1-3&lt;1,"",IF(COUNT(INDEX($C$5:$C$2004,(ROW()-4-$Q$1)-3):INDEX($C$5:$C$2004,(ROW()-4-$Q$1)))=4,AVERAGE(INDEX($C$5:$C$2004,(ROW()-4-$Q$1)-3):INDEX($C$5:$C$2004,(ROW()-4-$Q$1))),"")))</f>
        <v/>
      </c>
      <c r="G1839" s="12">
        <f>IF(A1839="","",IF(L1839-$Q$1&lt;1,"",IF(ISNUMBER(INDEX($M$5:$M$2004,(ROW()-4-$Q$1))),INDEX($M$5:$M$2004,(ROW()-4-$Q$1)),"")))</f>
        <v/>
      </c>
      <c r="H1839" s="11">
        <f>IF(AND(ISNUMBER(C1839),ISNUMBER(D1839),ISNUMBER(E1839),ISNUMBER(F1839),ISNUMBER(G1839)),ABS(D1839-C1839),"")</f>
        <v/>
      </c>
      <c r="I1839" s="11">
        <f>IF(ISNUMBER(H1839),ABS(E1839-C1839),"")</f>
        <v/>
      </c>
      <c r="J1839" s="12">
        <f>IF(ISNUMBER(H1839),ABS(F1839-C1839),"")</f>
        <v/>
      </c>
      <c r="K1839" s="12">
        <f>IF(ISNUMBER(H1839),ABS(G1839-C1839),"")</f>
        <v/>
      </c>
      <c r="L1839" s="11">
        <f>IF(A1839="","",IF(A1839=A1838,L1838+1,1))</f>
        <v/>
      </c>
      <c r="M1839" s="12">
        <f>IF(A1839="","",IF(L1839=1,IF(ISNUMBER(C1839),C1839,""),IF(ISNUMBER(C1839),IF(ISNUMBER(M1838),$Q$2*C1839+(1-$Q$2)*M1838,C1839),M1838)))</f>
        <v/>
      </c>
      <c r="N1839" s="11">
        <f>IF(A1839="","",IF(L1839=1,N1838+1,N1838))</f>
        <v/>
      </c>
    </row>
    <row r="1840">
      <c r="A1840" s="10" t="n"/>
      <c r="B1840" s="10" t="n"/>
      <c r="C1840" s="10" t="n"/>
      <c r="D1840" s="10" t="n"/>
      <c r="E1840" s="11">
        <f>IF(A1840="","",IF(L1840-$Q$1&lt;1,"",IF(ISNUMBER(INDEX($C$5:$C$2004,(ROW()-4-$Q$1))),INDEX($C$5:$C$2004,(ROW()-4-$Q$1)),"")))</f>
        <v/>
      </c>
      <c r="F1840" s="12">
        <f>IF(A1840="","",IF(L1840-$Q$1-3&lt;1,"",IF(COUNT(INDEX($C$5:$C$2004,(ROW()-4-$Q$1)-3):INDEX($C$5:$C$2004,(ROW()-4-$Q$1)))=4,AVERAGE(INDEX($C$5:$C$2004,(ROW()-4-$Q$1)-3):INDEX($C$5:$C$2004,(ROW()-4-$Q$1))),"")))</f>
        <v/>
      </c>
      <c r="G1840" s="12">
        <f>IF(A1840="","",IF(L1840-$Q$1&lt;1,"",IF(ISNUMBER(INDEX($M$5:$M$2004,(ROW()-4-$Q$1))),INDEX($M$5:$M$2004,(ROW()-4-$Q$1)),"")))</f>
        <v/>
      </c>
      <c r="H1840" s="11">
        <f>IF(AND(ISNUMBER(C1840),ISNUMBER(D1840),ISNUMBER(E1840),ISNUMBER(F1840),ISNUMBER(G1840)),ABS(D1840-C1840),"")</f>
        <v/>
      </c>
      <c r="I1840" s="11">
        <f>IF(ISNUMBER(H1840),ABS(E1840-C1840),"")</f>
        <v/>
      </c>
      <c r="J1840" s="12">
        <f>IF(ISNUMBER(H1840),ABS(F1840-C1840),"")</f>
        <v/>
      </c>
      <c r="K1840" s="12">
        <f>IF(ISNUMBER(H1840),ABS(G1840-C1840),"")</f>
        <v/>
      </c>
      <c r="L1840" s="11">
        <f>IF(A1840="","",IF(A1840=A1839,L1839+1,1))</f>
        <v/>
      </c>
      <c r="M1840" s="12">
        <f>IF(A1840="","",IF(L1840=1,IF(ISNUMBER(C1840),C1840,""),IF(ISNUMBER(C1840),IF(ISNUMBER(M1839),$Q$2*C1840+(1-$Q$2)*M1839,C1840),M1839)))</f>
        <v/>
      </c>
      <c r="N1840" s="11">
        <f>IF(A1840="","",IF(L1840=1,N1839+1,N1839))</f>
        <v/>
      </c>
    </row>
    <row r="1841">
      <c r="A1841" s="10" t="n"/>
      <c r="B1841" s="10" t="n"/>
      <c r="C1841" s="10" t="n"/>
      <c r="D1841" s="10" t="n"/>
      <c r="E1841" s="11">
        <f>IF(A1841="","",IF(L1841-$Q$1&lt;1,"",IF(ISNUMBER(INDEX($C$5:$C$2004,(ROW()-4-$Q$1))),INDEX($C$5:$C$2004,(ROW()-4-$Q$1)),"")))</f>
        <v/>
      </c>
      <c r="F1841" s="12">
        <f>IF(A1841="","",IF(L1841-$Q$1-3&lt;1,"",IF(COUNT(INDEX($C$5:$C$2004,(ROW()-4-$Q$1)-3):INDEX($C$5:$C$2004,(ROW()-4-$Q$1)))=4,AVERAGE(INDEX($C$5:$C$2004,(ROW()-4-$Q$1)-3):INDEX($C$5:$C$2004,(ROW()-4-$Q$1))),"")))</f>
        <v/>
      </c>
      <c r="G1841" s="12">
        <f>IF(A1841="","",IF(L1841-$Q$1&lt;1,"",IF(ISNUMBER(INDEX($M$5:$M$2004,(ROW()-4-$Q$1))),INDEX($M$5:$M$2004,(ROW()-4-$Q$1)),"")))</f>
        <v/>
      </c>
      <c r="H1841" s="11">
        <f>IF(AND(ISNUMBER(C1841),ISNUMBER(D1841),ISNUMBER(E1841),ISNUMBER(F1841),ISNUMBER(G1841)),ABS(D1841-C1841),"")</f>
        <v/>
      </c>
      <c r="I1841" s="11">
        <f>IF(ISNUMBER(H1841),ABS(E1841-C1841),"")</f>
        <v/>
      </c>
      <c r="J1841" s="12">
        <f>IF(ISNUMBER(H1841),ABS(F1841-C1841),"")</f>
        <v/>
      </c>
      <c r="K1841" s="12">
        <f>IF(ISNUMBER(H1841),ABS(G1841-C1841),"")</f>
        <v/>
      </c>
      <c r="L1841" s="11">
        <f>IF(A1841="","",IF(A1841=A1840,L1840+1,1))</f>
        <v/>
      </c>
      <c r="M1841" s="12">
        <f>IF(A1841="","",IF(L1841=1,IF(ISNUMBER(C1841),C1841,""),IF(ISNUMBER(C1841),IF(ISNUMBER(M1840),$Q$2*C1841+(1-$Q$2)*M1840,C1841),M1840)))</f>
        <v/>
      </c>
      <c r="N1841" s="11">
        <f>IF(A1841="","",IF(L1841=1,N1840+1,N1840))</f>
        <v/>
      </c>
    </row>
    <row r="1842">
      <c r="A1842" s="10" t="n"/>
      <c r="B1842" s="10" t="n"/>
      <c r="C1842" s="10" t="n"/>
      <c r="D1842" s="10" t="n"/>
      <c r="E1842" s="11">
        <f>IF(A1842="","",IF(L1842-$Q$1&lt;1,"",IF(ISNUMBER(INDEX($C$5:$C$2004,(ROW()-4-$Q$1))),INDEX($C$5:$C$2004,(ROW()-4-$Q$1)),"")))</f>
        <v/>
      </c>
      <c r="F1842" s="12">
        <f>IF(A1842="","",IF(L1842-$Q$1-3&lt;1,"",IF(COUNT(INDEX($C$5:$C$2004,(ROW()-4-$Q$1)-3):INDEX($C$5:$C$2004,(ROW()-4-$Q$1)))=4,AVERAGE(INDEX($C$5:$C$2004,(ROW()-4-$Q$1)-3):INDEX($C$5:$C$2004,(ROW()-4-$Q$1))),"")))</f>
        <v/>
      </c>
      <c r="G1842" s="12">
        <f>IF(A1842="","",IF(L1842-$Q$1&lt;1,"",IF(ISNUMBER(INDEX($M$5:$M$2004,(ROW()-4-$Q$1))),INDEX($M$5:$M$2004,(ROW()-4-$Q$1)),"")))</f>
        <v/>
      </c>
      <c r="H1842" s="11">
        <f>IF(AND(ISNUMBER(C1842),ISNUMBER(D1842),ISNUMBER(E1842),ISNUMBER(F1842),ISNUMBER(G1842)),ABS(D1842-C1842),"")</f>
        <v/>
      </c>
      <c r="I1842" s="11">
        <f>IF(ISNUMBER(H1842),ABS(E1842-C1842),"")</f>
        <v/>
      </c>
      <c r="J1842" s="12">
        <f>IF(ISNUMBER(H1842),ABS(F1842-C1842),"")</f>
        <v/>
      </c>
      <c r="K1842" s="12">
        <f>IF(ISNUMBER(H1842),ABS(G1842-C1842),"")</f>
        <v/>
      </c>
      <c r="L1842" s="11">
        <f>IF(A1842="","",IF(A1842=A1841,L1841+1,1))</f>
        <v/>
      </c>
      <c r="M1842" s="12">
        <f>IF(A1842="","",IF(L1842=1,IF(ISNUMBER(C1842),C1842,""),IF(ISNUMBER(C1842),IF(ISNUMBER(M1841),$Q$2*C1842+(1-$Q$2)*M1841,C1842),M1841)))</f>
        <v/>
      </c>
      <c r="N1842" s="11">
        <f>IF(A1842="","",IF(L1842=1,N1841+1,N1841))</f>
        <v/>
      </c>
    </row>
    <row r="1843">
      <c r="A1843" s="10" t="n"/>
      <c r="B1843" s="10" t="n"/>
      <c r="C1843" s="10" t="n"/>
      <c r="D1843" s="10" t="n"/>
      <c r="E1843" s="11">
        <f>IF(A1843="","",IF(L1843-$Q$1&lt;1,"",IF(ISNUMBER(INDEX($C$5:$C$2004,(ROW()-4-$Q$1))),INDEX($C$5:$C$2004,(ROW()-4-$Q$1)),"")))</f>
        <v/>
      </c>
      <c r="F1843" s="12">
        <f>IF(A1843="","",IF(L1843-$Q$1-3&lt;1,"",IF(COUNT(INDEX($C$5:$C$2004,(ROW()-4-$Q$1)-3):INDEX($C$5:$C$2004,(ROW()-4-$Q$1)))=4,AVERAGE(INDEX($C$5:$C$2004,(ROW()-4-$Q$1)-3):INDEX($C$5:$C$2004,(ROW()-4-$Q$1))),"")))</f>
        <v/>
      </c>
      <c r="G1843" s="12">
        <f>IF(A1843="","",IF(L1843-$Q$1&lt;1,"",IF(ISNUMBER(INDEX($M$5:$M$2004,(ROW()-4-$Q$1))),INDEX($M$5:$M$2004,(ROW()-4-$Q$1)),"")))</f>
        <v/>
      </c>
      <c r="H1843" s="11">
        <f>IF(AND(ISNUMBER(C1843),ISNUMBER(D1843),ISNUMBER(E1843),ISNUMBER(F1843),ISNUMBER(G1843)),ABS(D1843-C1843),"")</f>
        <v/>
      </c>
      <c r="I1843" s="11">
        <f>IF(ISNUMBER(H1843),ABS(E1843-C1843),"")</f>
        <v/>
      </c>
      <c r="J1843" s="12">
        <f>IF(ISNUMBER(H1843),ABS(F1843-C1843),"")</f>
        <v/>
      </c>
      <c r="K1843" s="12">
        <f>IF(ISNUMBER(H1843),ABS(G1843-C1843),"")</f>
        <v/>
      </c>
      <c r="L1843" s="11">
        <f>IF(A1843="","",IF(A1843=A1842,L1842+1,1))</f>
        <v/>
      </c>
      <c r="M1843" s="12">
        <f>IF(A1843="","",IF(L1843=1,IF(ISNUMBER(C1843),C1843,""),IF(ISNUMBER(C1843),IF(ISNUMBER(M1842),$Q$2*C1843+(1-$Q$2)*M1842,C1843),M1842)))</f>
        <v/>
      </c>
      <c r="N1843" s="11">
        <f>IF(A1843="","",IF(L1843=1,N1842+1,N1842))</f>
        <v/>
      </c>
    </row>
    <row r="1844">
      <c r="A1844" s="10" t="n"/>
      <c r="B1844" s="10" t="n"/>
      <c r="C1844" s="10" t="n"/>
      <c r="D1844" s="10" t="n"/>
      <c r="E1844" s="11">
        <f>IF(A1844="","",IF(L1844-$Q$1&lt;1,"",IF(ISNUMBER(INDEX($C$5:$C$2004,(ROW()-4-$Q$1))),INDEX($C$5:$C$2004,(ROW()-4-$Q$1)),"")))</f>
        <v/>
      </c>
      <c r="F1844" s="12">
        <f>IF(A1844="","",IF(L1844-$Q$1-3&lt;1,"",IF(COUNT(INDEX($C$5:$C$2004,(ROW()-4-$Q$1)-3):INDEX($C$5:$C$2004,(ROW()-4-$Q$1)))=4,AVERAGE(INDEX($C$5:$C$2004,(ROW()-4-$Q$1)-3):INDEX($C$5:$C$2004,(ROW()-4-$Q$1))),"")))</f>
        <v/>
      </c>
      <c r="G1844" s="12">
        <f>IF(A1844="","",IF(L1844-$Q$1&lt;1,"",IF(ISNUMBER(INDEX($M$5:$M$2004,(ROW()-4-$Q$1))),INDEX($M$5:$M$2004,(ROW()-4-$Q$1)),"")))</f>
        <v/>
      </c>
      <c r="H1844" s="11">
        <f>IF(AND(ISNUMBER(C1844),ISNUMBER(D1844),ISNUMBER(E1844),ISNUMBER(F1844),ISNUMBER(G1844)),ABS(D1844-C1844),"")</f>
        <v/>
      </c>
      <c r="I1844" s="11">
        <f>IF(ISNUMBER(H1844),ABS(E1844-C1844),"")</f>
        <v/>
      </c>
      <c r="J1844" s="12">
        <f>IF(ISNUMBER(H1844),ABS(F1844-C1844),"")</f>
        <v/>
      </c>
      <c r="K1844" s="12">
        <f>IF(ISNUMBER(H1844),ABS(G1844-C1844),"")</f>
        <v/>
      </c>
      <c r="L1844" s="11">
        <f>IF(A1844="","",IF(A1844=A1843,L1843+1,1))</f>
        <v/>
      </c>
      <c r="M1844" s="12">
        <f>IF(A1844="","",IF(L1844=1,IF(ISNUMBER(C1844),C1844,""),IF(ISNUMBER(C1844),IF(ISNUMBER(M1843),$Q$2*C1844+(1-$Q$2)*M1843,C1844),M1843)))</f>
        <v/>
      </c>
      <c r="N1844" s="11">
        <f>IF(A1844="","",IF(L1844=1,N1843+1,N1843))</f>
        <v/>
      </c>
    </row>
    <row r="1845">
      <c r="A1845" s="10" t="n"/>
      <c r="B1845" s="10" t="n"/>
      <c r="C1845" s="10" t="n"/>
      <c r="D1845" s="10" t="n"/>
      <c r="E1845" s="11">
        <f>IF(A1845="","",IF(L1845-$Q$1&lt;1,"",IF(ISNUMBER(INDEX($C$5:$C$2004,(ROW()-4-$Q$1))),INDEX($C$5:$C$2004,(ROW()-4-$Q$1)),"")))</f>
        <v/>
      </c>
      <c r="F1845" s="12">
        <f>IF(A1845="","",IF(L1845-$Q$1-3&lt;1,"",IF(COUNT(INDEX($C$5:$C$2004,(ROW()-4-$Q$1)-3):INDEX($C$5:$C$2004,(ROW()-4-$Q$1)))=4,AVERAGE(INDEX($C$5:$C$2004,(ROW()-4-$Q$1)-3):INDEX($C$5:$C$2004,(ROW()-4-$Q$1))),"")))</f>
        <v/>
      </c>
      <c r="G1845" s="12">
        <f>IF(A1845="","",IF(L1845-$Q$1&lt;1,"",IF(ISNUMBER(INDEX($M$5:$M$2004,(ROW()-4-$Q$1))),INDEX($M$5:$M$2004,(ROW()-4-$Q$1)),"")))</f>
        <v/>
      </c>
      <c r="H1845" s="11">
        <f>IF(AND(ISNUMBER(C1845),ISNUMBER(D1845),ISNUMBER(E1845),ISNUMBER(F1845),ISNUMBER(G1845)),ABS(D1845-C1845),"")</f>
        <v/>
      </c>
      <c r="I1845" s="11">
        <f>IF(ISNUMBER(H1845),ABS(E1845-C1845),"")</f>
        <v/>
      </c>
      <c r="J1845" s="12">
        <f>IF(ISNUMBER(H1845),ABS(F1845-C1845),"")</f>
        <v/>
      </c>
      <c r="K1845" s="12">
        <f>IF(ISNUMBER(H1845),ABS(G1845-C1845),"")</f>
        <v/>
      </c>
      <c r="L1845" s="11">
        <f>IF(A1845="","",IF(A1845=A1844,L1844+1,1))</f>
        <v/>
      </c>
      <c r="M1845" s="12">
        <f>IF(A1845="","",IF(L1845=1,IF(ISNUMBER(C1845),C1845,""),IF(ISNUMBER(C1845),IF(ISNUMBER(M1844),$Q$2*C1845+(1-$Q$2)*M1844,C1845),M1844)))</f>
        <v/>
      </c>
      <c r="N1845" s="11">
        <f>IF(A1845="","",IF(L1845=1,N1844+1,N1844))</f>
        <v/>
      </c>
    </row>
    <row r="1846">
      <c r="A1846" s="10" t="n"/>
      <c r="B1846" s="10" t="n"/>
      <c r="C1846" s="10" t="n"/>
      <c r="D1846" s="10" t="n"/>
      <c r="E1846" s="11">
        <f>IF(A1846="","",IF(L1846-$Q$1&lt;1,"",IF(ISNUMBER(INDEX($C$5:$C$2004,(ROW()-4-$Q$1))),INDEX($C$5:$C$2004,(ROW()-4-$Q$1)),"")))</f>
        <v/>
      </c>
      <c r="F1846" s="12">
        <f>IF(A1846="","",IF(L1846-$Q$1-3&lt;1,"",IF(COUNT(INDEX($C$5:$C$2004,(ROW()-4-$Q$1)-3):INDEX($C$5:$C$2004,(ROW()-4-$Q$1)))=4,AVERAGE(INDEX($C$5:$C$2004,(ROW()-4-$Q$1)-3):INDEX($C$5:$C$2004,(ROW()-4-$Q$1))),"")))</f>
        <v/>
      </c>
      <c r="G1846" s="12">
        <f>IF(A1846="","",IF(L1846-$Q$1&lt;1,"",IF(ISNUMBER(INDEX($M$5:$M$2004,(ROW()-4-$Q$1))),INDEX($M$5:$M$2004,(ROW()-4-$Q$1)),"")))</f>
        <v/>
      </c>
      <c r="H1846" s="11">
        <f>IF(AND(ISNUMBER(C1846),ISNUMBER(D1846),ISNUMBER(E1846),ISNUMBER(F1846),ISNUMBER(G1846)),ABS(D1846-C1846),"")</f>
        <v/>
      </c>
      <c r="I1846" s="11">
        <f>IF(ISNUMBER(H1846),ABS(E1846-C1846),"")</f>
        <v/>
      </c>
      <c r="J1846" s="12">
        <f>IF(ISNUMBER(H1846),ABS(F1846-C1846),"")</f>
        <v/>
      </c>
      <c r="K1846" s="12">
        <f>IF(ISNUMBER(H1846),ABS(G1846-C1846),"")</f>
        <v/>
      </c>
      <c r="L1846" s="11">
        <f>IF(A1846="","",IF(A1846=A1845,L1845+1,1))</f>
        <v/>
      </c>
      <c r="M1846" s="12">
        <f>IF(A1846="","",IF(L1846=1,IF(ISNUMBER(C1846),C1846,""),IF(ISNUMBER(C1846),IF(ISNUMBER(M1845),$Q$2*C1846+(1-$Q$2)*M1845,C1846),M1845)))</f>
        <v/>
      </c>
      <c r="N1846" s="11">
        <f>IF(A1846="","",IF(L1846=1,N1845+1,N1845))</f>
        <v/>
      </c>
    </row>
    <row r="1847">
      <c r="A1847" s="10" t="n"/>
      <c r="B1847" s="10" t="n"/>
      <c r="C1847" s="10" t="n"/>
      <c r="D1847" s="10" t="n"/>
      <c r="E1847" s="11">
        <f>IF(A1847="","",IF(L1847-$Q$1&lt;1,"",IF(ISNUMBER(INDEX($C$5:$C$2004,(ROW()-4-$Q$1))),INDEX($C$5:$C$2004,(ROW()-4-$Q$1)),"")))</f>
        <v/>
      </c>
      <c r="F1847" s="12">
        <f>IF(A1847="","",IF(L1847-$Q$1-3&lt;1,"",IF(COUNT(INDEX($C$5:$C$2004,(ROW()-4-$Q$1)-3):INDEX($C$5:$C$2004,(ROW()-4-$Q$1)))=4,AVERAGE(INDEX($C$5:$C$2004,(ROW()-4-$Q$1)-3):INDEX($C$5:$C$2004,(ROW()-4-$Q$1))),"")))</f>
        <v/>
      </c>
      <c r="G1847" s="12">
        <f>IF(A1847="","",IF(L1847-$Q$1&lt;1,"",IF(ISNUMBER(INDEX($M$5:$M$2004,(ROW()-4-$Q$1))),INDEX($M$5:$M$2004,(ROW()-4-$Q$1)),"")))</f>
        <v/>
      </c>
      <c r="H1847" s="11">
        <f>IF(AND(ISNUMBER(C1847),ISNUMBER(D1847),ISNUMBER(E1847),ISNUMBER(F1847),ISNUMBER(G1847)),ABS(D1847-C1847),"")</f>
        <v/>
      </c>
      <c r="I1847" s="11">
        <f>IF(ISNUMBER(H1847),ABS(E1847-C1847),"")</f>
        <v/>
      </c>
      <c r="J1847" s="12">
        <f>IF(ISNUMBER(H1847),ABS(F1847-C1847),"")</f>
        <v/>
      </c>
      <c r="K1847" s="12">
        <f>IF(ISNUMBER(H1847),ABS(G1847-C1847),"")</f>
        <v/>
      </c>
      <c r="L1847" s="11">
        <f>IF(A1847="","",IF(A1847=A1846,L1846+1,1))</f>
        <v/>
      </c>
      <c r="M1847" s="12">
        <f>IF(A1847="","",IF(L1847=1,IF(ISNUMBER(C1847),C1847,""),IF(ISNUMBER(C1847),IF(ISNUMBER(M1846),$Q$2*C1847+(1-$Q$2)*M1846,C1847),M1846)))</f>
        <v/>
      </c>
      <c r="N1847" s="11">
        <f>IF(A1847="","",IF(L1847=1,N1846+1,N1846))</f>
        <v/>
      </c>
    </row>
    <row r="1848">
      <c r="A1848" s="10" t="n"/>
      <c r="B1848" s="10" t="n"/>
      <c r="C1848" s="10" t="n"/>
      <c r="D1848" s="10" t="n"/>
      <c r="E1848" s="11">
        <f>IF(A1848="","",IF(L1848-$Q$1&lt;1,"",IF(ISNUMBER(INDEX($C$5:$C$2004,(ROW()-4-$Q$1))),INDEX($C$5:$C$2004,(ROW()-4-$Q$1)),"")))</f>
        <v/>
      </c>
      <c r="F1848" s="12">
        <f>IF(A1848="","",IF(L1848-$Q$1-3&lt;1,"",IF(COUNT(INDEX($C$5:$C$2004,(ROW()-4-$Q$1)-3):INDEX($C$5:$C$2004,(ROW()-4-$Q$1)))=4,AVERAGE(INDEX($C$5:$C$2004,(ROW()-4-$Q$1)-3):INDEX($C$5:$C$2004,(ROW()-4-$Q$1))),"")))</f>
        <v/>
      </c>
      <c r="G1848" s="12">
        <f>IF(A1848="","",IF(L1848-$Q$1&lt;1,"",IF(ISNUMBER(INDEX($M$5:$M$2004,(ROW()-4-$Q$1))),INDEX($M$5:$M$2004,(ROW()-4-$Q$1)),"")))</f>
        <v/>
      </c>
      <c r="H1848" s="11">
        <f>IF(AND(ISNUMBER(C1848),ISNUMBER(D1848),ISNUMBER(E1848),ISNUMBER(F1848),ISNUMBER(G1848)),ABS(D1848-C1848),"")</f>
        <v/>
      </c>
      <c r="I1848" s="11">
        <f>IF(ISNUMBER(H1848),ABS(E1848-C1848),"")</f>
        <v/>
      </c>
      <c r="J1848" s="12">
        <f>IF(ISNUMBER(H1848),ABS(F1848-C1848),"")</f>
        <v/>
      </c>
      <c r="K1848" s="12">
        <f>IF(ISNUMBER(H1848),ABS(G1848-C1848),"")</f>
        <v/>
      </c>
      <c r="L1848" s="11">
        <f>IF(A1848="","",IF(A1848=A1847,L1847+1,1))</f>
        <v/>
      </c>
      <c r="M1848" s="12">
        <f>IF(A1848="","",IF(L1848=1,IF(ISNUMBER(C1848),C1848,""),IF(ISNUMBER(C1848),IF(ISNUMBER(M1847),$Q$2*C1848+(1-$Q$2)*M1847,C1848),M1847)))</f>
        <v/>
      </c>
      <c r="N1848" s="11">
        <f>IF(A1848="","",IF(L1848=1,N1847+1,N1847))</f>
        <v/>
      </c>
    </row>
    <row r="1849">
      <c r="A1849" s="10" t="n"/>
      <c r="B1849" s="10" t="n"/>
      <c r="C1849" s="10" t="n"/>
      <c r="D1849" s="10" t="n"/>
      <c r="E1849" s="11">
        <f>IF(A1849="","",IF(L1849-$Q$1&lt;1,"",IF(ISNUMBER(INDEX($C$5:$C$2004,(ROW()-4-$Q$1))),INDEX($C$5:$C$2004,(ROW()-4-$Q$1)),"")))</f>
        <v/>
      </c>
      <c r="F1849" s="12">
        <f>IF(A1849="","",IF(L1849-$Q$1-3&lt;1,"",IF(COUNT(INDEX($C$5:$C$2004,(ROW()-4-$Q$1)-3):INDEX($C$5:$C$2004,(ROW()-4-$Q$1)))=4,AVERAGE(INDEX($C$5:$C$2004,(ROW()-4-$Q$1)-3):INDEX($C$5:$C$2004,(ROW()-4-$Q$1))),"")))</f>
        <v/>
      </c>
      <c r="G1849" s="12">
        <f>IF(A1849="","",IF(L1849-$Q$1&lt;1,"",IF(ISNUMBER(INDEX($M$5:$M$2004,(ROW()-4-$Q$1))),INDEX($M$5:$M$2004,(ROW()-4-$Q$1)),"")))</f>
        <v/>
      </c>
      <c r="H1849" s="11">
        <f>IF(AND(ISNUMBER(C1849),ISNUMBER(D1849),ISNUMBER(E1849),ISNUMBER(F1849),ISNUMBER(G1849)),ABS(D1849-C1849),"")</f>
        <v/>
      </c>
      <c r="I1849" s="11">
        <f>IF(ISNUMBER(H1849),ABS(E1849-C1849),"")</f>
        <v/>
      </c>
      <c r="J1849" s="12">
        <f>IF(ISNUMBER(H1849),ABS(F1849-C1849),"")</f>
        <v/>
      </c>
      <c r="K1849" s="12">
        <f>IF(ISNUMBER(H1849),ABS(G1849-C1849),"")</f>
        <v/>
      </c>
      <c r="L1849" s="11">
        <f>IF(A1849="","",IF(A1849=A1848,L1848+1,1))</f>
        <v/>
      </c>
      <c r="M1849" s="12">
        <f>IF(A1849="","",IF(L1849=1,IF(ISNUMBER(C1849),C1849,""),IF(ISNUMBER(C1849),IF(ISNUMBER(M1848),$Q$2*C1849+(1-$Q$2)*M1848,C1849),M1848)))</f>
        <v/>
      </c>
      <c r="N1849" s="11">
        <f>IF(A1849="","",IF(L1849=1,N1848+1,N1848))</f>
        <v/>
      </c>
    </row>
    <row r="1850">
      <c r="A1850" s="10" t="n"/>
      <c r="B1850" s="10" t="n"/>
      <c r="C1850" s="10" t="n"/>
      <c r="D1850" s="10" t="n"/>
      <c r="E1850" s="11">
        <f>IF(A1850="","",IF(L1850-$Q$1&lt;1,"",IF(ISNUMBER(INDEX($C$5:$C$2004,(ROW()-4-$Q$1))),INDEX($C$5:$C$2004,(ROW()-4-$Q$1)),"")))</f>
        <v/>
      </c>
      <c r="F1850" s="12">
        <f>IF(A1850="","",IF(L1850-$Q$1-3&lt;1,"",IF(COUNT(INDEX($C$5:$C$2004,(ROW()-4-$Q$1)-3):INDEX($C$5:$C$2004,(ROW()-4-$Q$1)))=4,AVERAGE(INDEX($C$5:$C$2004,(ROW()-4-$Q$1)-3):INDEX($C$5:$C$2004,(ROW()-4-$Q$1))),"")))</f>
        <v/>
      </c>
      <c r="G1850" s="12">
        <f>IF(A1850="","",IF(L1850-$Q$1&lt;1,"",IF(ISNUMBER(INDEX($M$5:$M$2004,(ROW()-4-$Q$1))),INDEX($M$5:$M$2004,(ROW()-4-$Q$1)),"")))</f>
        <v/>
      </c>
      <c r="H1850" s="11">
        <f>IF(AND(ISNUMBER(C1850),ISNUMBER(D1850),ISNUMBER(E1850),ISNUMBER(F1850),ISNUMBER(G1850)),ABS(D1850-C1850),"")</f>
        <v/>
      </c>
      <c r="I1850" s="11">
        <f>IF(ISNUMBER(H1850),ABS(E1850-C1850),"")</f>
        <v/>
      </c>
      <c r="J1850" s="12">
        <f>IF(ISNUMBER(H1850),ABS(F1850-C1850),"")</f>
        <v/>
      </c>
      <c r="K1850" s="12">
        <f>IF(ISNUMBER(H1850),ABS(G1850-C1850),"")</f>
        <v/>
      </c>
      <c r="L1850" s="11">
        <f>IF(A1850="","",IF(A1850=A1849,L1849+1,1))</f>
        <v/>
      </c>
      <c r="M1850" s="12">
        <f>IF(A1850="","",IF(L1850=1,IF(ISNUMBER(C1850),C1850,""),IF(ISNUMBER(C1850),IF(ISNUMBER(M1849),$Q$2*C1850+(1-$Q$2)*M1849,C1850),M1849)))</f>
        <v/>
      </c>
      <c r="N1850" s="11">
        <f>IF(A1850="","",IF(L1850=1,N1849+1,N1849))</f>
        <v/>
      </c>
    </row>
    <row r="1851">
      <c r="A1851" s="10" t="n"/>
      <c r="B1851" s="10" t="n"/>
      <c r="C1851" s="10" t="n"/>
      <c r="D1851" s="10" t="n"/>
      <c r="E1851" s="11">
        <f>IF(A1851="","",IF(L1851-$Q$1&lt;1,"",IF(ISNUMBER(INDEX($C$5:$C$2004,(ROW()-4-$Q$1))),INDEX($C$5:$C$2004,(ROW()-4-$Q$1)),"")))</f>
        <v/>
      </c>
      <c r="F1851" s="12">
        <f>IF(A1851="","",IF(L1851-$Q$1-3&lt;1,"",IF(COUNT(INDEX($C$5:$C$2004,(ROW()-4-$Q$1)-3):INDEX($C$5:$C$2004,(ROW()-4-$Q$1)))=4,AVERAGE(INDEX($C$5:$C$2004,(ROW()-4-$Q$1)-3):INDEX($C$5:$C$2004,(ROW()-4-$Q$1))),"")))</f>
        <v/>
      </c>
      <c r="G1851" s="12">
        <f>IF(A1851="","",IF(L1851-$Q$1&lt;1,"",IF(ISNUMBER(INDEX($M$5:$M$2004,(ROW()-4-$Q$1))),INDEX($M$5:$M$2004,(ROW()-4-$Q$1)),"")))</f>
        <v/>
      </c>
      <c r="H1851" s="11">
        <f>IF(AND(ISNUMBER(C1851),ISNUMBER(D1851),ISNUMBER(E1851),ISNUMBER(F1851),ISNUMBER(G1851)),ABS(D1851-C1851),"")</f>
        <v/>
      </c>
      <c r="I1851" s="11">
        <f>IF(ISNUMBER(H1851),ABS(E1851-C1851),"")</f>
        <v/>
      </c>
      <c r="J1851" s="12">
        <f>IF(ISNUMBER(H1851),ABS(F1851-C1851),"")</f>
        <v/>
      </c>
      <c r="K1851" s="12">
        <f>IF(ISNUMBER(H1851),ABS(G1851-C1851),"")</f>
        <v/>
      </c>
      <c r="L1851" s="11">
        <f>IF(A1851="","",IF(A1851=A1850,L1850+1,1))</f>
        <v/>
      </c>
      <c r="M1851" s="12">
        <f>IF(A1851="","",IF(L1851=1,IF(ISNUMBER(C1851),C1851,""),IF(ISNUMBER(C1851),IF(ISNUMBER(M1850),$Q$2*C1851+(1-$Q$2)*M1850,C1851),M1850)))</f>
        <v/>
      </c>
      <c r="N1851" s="11">
        <f>IF(A1851="","",IF(L1851=1,N1850+1,N1850))</f>
        <v/>
      </c>
    </row>
    <row r="1852">
      <c r="A1852" s="10" t="n"/>
      <c r="B1852" s="10" t="n"/>
      <c r="C1852" s="10" t="n"/>
      <c r="D1852" s="10" t="n"/>
      <c r="E1852" s="11">
        <f>IF(A1852="","",IF(L1852-$Q$1&lt;1,"",IF(ISNUMBER(INDEX($C$5:$C$2004,(ROW()-4-$Q$1))),INDEX($C$5:$C$2004,(ROW()-4-$Q$1)),"")))</f>
        <v/>
      </c>
      <c r="F1852" s="12">
        <f>IF(A1852="","",IF(L1852-$Q$1-3&lt;1,"",IF(COUNT(INDEX($C$5:$C$2004,(ROW()-4-$Q$1)-3):INDEX($C$5:$C$2004,(ROW()-4-$Q$1)))=4,AVERAGE(INDEX($C$5:$C$2004,(ROW()-4-$Q$1)-3):INDEX($C$5:$C$2004,(ROW()-4-$Q$1))),"")))</f>
        <v/>
      </c>
      <c r="G1852" s="12">
        <f>IF(A1852="","",IF(L1852-$Q$1&lt;1,"",IF(ISNUMBER(INDEX($M$5:$M$2004,(ROW()-4-$Q$1))),INDEX($M$5:$M$2004,(ROW()-4-$Q$1)),"")))</f>
        <v/>
      </c>
      <c r="H1852" s="11">
        <f>IF(AND(ISNUMBER(C1852),ISNUMBER(D1852),ISNUMBER(E1852),ISNUMBER(F1852),ISNUMBER(G1852)),ABS(D1852-C1852),"")</f>
        <v/>
      </c>
      <c r="I1852" s="11">
        <f>IF(ISNUMBER(H1852),ABS(E1852-C1852),"")</f>
        <v/>
      </c>
      <c r="J1852" s="12">
        <f>IF(ISNUMBER(H1852),ABS(F1852-C1852),"")</f>
        <v/>
      </c>
      <c r="K1852" s="12">
        <f>IF(ISNUMBER(H1852),ABS(G1852-C1852),"")</f>
        <v/>
      </c>
      <c r="L1852" s="11">
        <f>IF(A1852="","",IF(A1852=A1851,L1851+1,1))</f>
        <v/>
      </c>
      <c r="M1852" s="12">
        <f>IF(A1852="","",IF(L1852=1,IF(ISNUMBER(C1852),C1852,""),IF(ISNUMBER(C1852),IF(ISNUMBER(M1851),$Q$2*C1852+(1-$Q$2)*M1851,C1852),M1851)))</f>
        <v/>
      </c>
      <c r="N1852" s="11">
        <f>IF(A1852="","",IF(L1852=1,N1851+1,N1851))</f>
        <v/>
      </c>
    </row>
    <row r="1853">
      <c r="A1853" s="10" t="n"/>
      <c r="B1853" s="10" t="n"/>
      <c r="C1853" s="10" t="n"/>
      <c r="D1853" s="10" t="n"/>
      <c r="E1853" s="11">
        <f>IF(A1853="","",IF(L1853-$Q$1&lt;1,"",IF(ISNUMBER(INDEX($C$5:$C$2004,(ROW()-4-$Q$1))),INDEX($C$5:$C$2004,(ROW()-4-$Q$1)),"")))</f>
        <v/>
      </c>
      <c r="F1853" s="12">
        <f>IF(A1853="","",IF(L1853-$Q$1-3&lt;1,"",IF(COUNT(INDEX($C$5:$C$2004,(ROW()-4-$Q$1)-3):INDEX($C$5:$C$2004,(ROW()-4-$Q$1)))=4,AVERAGE(INDEX($C$5:$C$2004,(ROW()-4-$Q$1)-3):INDEX($C$5:$C$2004,(ROW()-4-$Q$1))),"")))</f>
        <v/>
      </c>
      <c r="G1853" s="12">
        <f>IF(A1853="","",IF(L1853-$Q$1&lt;1,"",IF(ISNUMBER(INDEX($M$5:$M$2004,(ROW()-4-$Q$1))),INDEX($M$5:$M$2004,(ROW()-4-$Q$1)),"")))</f>
        <v/>
      </c>
      <c r="H1853" s="11">
        <f>IF(AND(ISNUMBER(C1853),ISNUMBER(D1853),ISNUMBER(E1853),ISNUMBER(F1853),ISNUMBER(G1853)),ABS(D1853-C1853),"")</f>
        <v/>
      </c>
      <c r="I1853" s="11">
        <f>IF(ISNUMBER(H1853),ABS(E1853-C1853),"")</f>
        <v/>
      </c>
      <c r="J1853" s="12">
        <f>IF(ISNUMBER(H1853),ABS(F1853-C1853),"")</f>
        <v/>
      </c>
      <c r="K1853" s="12">
        <f>IF(ISNUMBER(H1853),ABS(G1853-C1853),"")</f>
        <v/>
      </c>
      <c r="L1853" s="11">
        <f>IF(A1853="","",IF(A1853=A1852,L1852+1,1))</f>
        <v/>
      </c>
      <c r="M1853" s="12">
        <f>IF(A1853="","",IF(L1853=1,IF(ISNUMBER(C1853),C1853,""),IF(ISNUMBER(C1853),IF(ISNUMBER(M1852),$Q$2*C1853+(1-$Q$2)*M1852,C1853),M1852)))</f>
        <v/>
      </c>
      <c r="N1853" s="11">
        <f>IF(A1853="","",IF(L1853=1,N1852+1,N1852))</f>
        <v/>
      </c>
    </row>
    <row r="1854">
      <c r="A1854" s="10" t="n"/>
      <c r="B1854" s="10" t="n"/>
      <c r="C1854" s="10" t="n"/>
      <c r="D1854" s="10" t="n"/>
      <c r="E1854" s="11">
        <f>IF(A1854="","",IF(L1854-$Q$1&lt;1,"",IF(ISNUMBER(INDEX($C$5:$C$2004,(ROW()-4-$Q$1))),INDEX($C$5:$C$2004,(ROW()-4-$Q$1)),"")))</f>
        <v/>
      </c>
      <c r="F1854" s="12">
        <f>IF(A1854="","",IF(L1854-$Q$1-3&lt;1,"",IF(COUNT(INDEX($C$5:$C$2004,(ROW()-4-$Q$1)-3):INDEX($C$5:$C$2004,(ROW()-4-$Q$1)))=4,AVERAGE(INDEX($C$5:$C$2004,(ROW()-4-$Q$1)-3):INDEX($C$5:$C$2004,(ROW()-4-$Q$1))),"")))</f>
        <v/>
      </c>
      <c r="G1854" s="12">
        <f>IF(A1854="","",IF(L1854-$Q$1&lt;1,"",IF(ISNUMBER(INDEX($M$5:$M$2004,(ROW()-4-$Q$1))),INDEX($M$5:$M$2004,(ROW()-4-$Q$1)),"")))</f>
        <v/>
      </c>
      <c r="H1854" s="11">
        <f>IF(AND(ISNUMBER(C1854),ISNUMBER(D1854),ISNUMBER(E1854),ISNUMBER(F1854),ISNUMBER(G1854)),ABS(D1854-C1854),"")</f>
        <v/>
      </c>
      <c r="I1854" s="11">
        <f>IF(ISNUMBER(H1854),ABS(E1854-C1854),"")</f>
        <v/>
      </c>
      <c r="J1854" s="12">
        <f>IF(ISNUMBER(H1854),ABS(F1854-C1854),"")</f>
        <v/>
      </c>
      <c r="K1854" s="12">
        <f>IF(ISNUMBER(H1854),ABS(G1854-C1854),"")</f>
        <v/>
      </c>
      <c r="L1854" s="11">
        <f>IF(A1854="","",IF(A1854=A1853,L1853+1,1))</f>
        <v/>
      </c>
      <c r="M1854" s="12">
        <f>IF(A1854="","",IF(L1854=1,IF(ISNUMBER(C1854),C1854,""),IF(ISNUMBER(C1854),IF(ISNUMBER(M1853),$Q$2*C1854+(1-$Q$2)*M1853,C1854),M1853)))</f>
        <v/>
      </c>
      <c r="N1854" s="11">
        <f>IF(A1854="","",IF(L1854=1,N1853+1,N1853))</f>
        <v/>
      </c>
    </row>
    <row r="1855">
      <c r="A1855" s="10" t="n"/>
      <c r="B1855" s="10" t="n"/>
      <c r="C1855" s="10" t="n"/>
      <c r="D1855" s="10" t="n"/>
      <c r="E1855" s="11">
        <f>IF(A1855="","",IF(L1855-$Q$1&lt;1,"",IF(ISNUMBER(INDEX($C$5:$C$2004,(ROW()-4-$Q$1))),INDEX($C$5:$C$2004,(ROW()-4-$Q$1)),"")))</f>
        <v/>
      </c>
      <c r="F1855" s="12">
        <f>IF(A1855="","",IF(L1855-$Q$1-3&lt;1,"",IF(COUNT(INDEX($C$5:$C$2004,(ROW()-4-$Q$1)-3):INDEX($C$5:$C$2004,(ROW()-4-$Q$1)))=4,AVERAGE(INDEX($C$5:$C$2004,(ROW()-4-$Q$1)-3):INDEX($C$5:$C$2004,(ROW()-4-$Q$1))),"")))</f>
        <v/>
      </c>
      <c r="G1855" s="12">
        <f>IF(A1855="","",IF(L1855-$Q$1&lt;1,"",IF(ISNUMBER(INDEX($M$5:$M$2004,(ROW()-4-$Q$1))),INDEX($M$5:$M$2004,(ROW()-4-$Q$1)),"")))</f>
        <v/>
      </c>
      <c r="H1855" s="11">
        <f>IF(AND(ISNUMBER(C1855),ISNUMBER(D1855),ISNUMBER(E1855),ISNUMBER(F1855),ISNUMBER(G1855)),ABS(D1855-C1855),"")</f>
        <v/>
      </c>
      <c r="I1855" s="11">
        <f>IF(ISNUMBER(H1855),ABS(E1855-C1855),"")</f>
        <v/>
      </c>
      <c r="J1855" s="12">
        <f>IF(ISNUMBER(H1855),ABS(F1855-C1855),"")</f>
        <v/>
      </c>
      <c r="K1855" s="12">
        <f>IF(ISNUMBER(H1855),ABS(G1855-C1855),"")</f>
        <v/>
      </c>
      <c r="L1855" s="11">
        <f>IF(A1855="","",IF(A1855=A1854,L1854+1,1))</f>
        <v/>
      </c>
      <c r="M1855" s="12">
        <f>IF(A1855="","",IF(L1855=1,IF(ISNUMBER(C1855),C1855,""),IF(ISNUMBER(C1855),IF(ISNUMBER(M1854),$Q$2*C1855+(1-$Q$2)*M1854,C1855),M1854)))</f>
        <v/>
      </c>
      <c r="N1855" s="11">
        <f>IF(A1855="","",IF(L1855=1,N1854+1,N1854))</f>
        <v/>
      </c>
    </row>
    <row r="1856">
      <c r="A1856" s="10" t="n"/>
      <c r="B1856" s="10" t="n"/>
      <c r="C1856" s="10" t="n"/>
      <c r="D1856" s="10" t="n"/>
      <c r="E1856" s="11">
        <f>IF(A1856="","",IF(L1856-$Q$1&lt;1,"",IF(ISNUMBER(INDEX($C$5:$C$2004,(ROW()-4-$Q$1))),INDEX($C$5:$C$2004,(ROW()-4-$Q$1)),"")))</f>
        <v/>
      </c>
      <c r="F1856" s="12">
        <f>IF(A1856="","",IF(L1856-$Q$1-3&lt;1,"",IF(COUNT(INDEX($C$5:$C$2004,(ROW()-4-$Q$1)-3):INDEX($C$5:$C$2004,(ROW()-4-$Q$1)))=4,AVERAGE(INDEX($C$5:$C$2004,(ROW()-4-$Q$1)-3):INDEX($C$5:$C$2004,(ROW()-4-$Q$1))),"")))</f>
        <v/>
      </c>
      <c r="G1856" s="12">
        <f>IF(A1856="","",IF(L1856-$Q$1&lt;1,"",IF(ISNUMBER(INDEX($M$5:$M$2004,(ROW()-4-$Q$1))),INDEX($M$5:$M$2004,(ROW()-4-$Q$1)),"")))</f>
        <v/>
      </c>
      <c r="H1856" s="11">
        <f>IF(AND(ISNUMBER(C1856),ISNUMBER(D1856),ISNUMBER(E1856),ISNUMBER(F1856),ISNUMBER(G1856)),ABS(D1856-C1856),"")</f>
        <v/>
      </c>
      <c r="I1856" s="11">
        <f>IF(ISNUMBER(H1856),ABS(E1856-C1856),"")</f>
        <v/>
      </c>
      <c r="J1856" s="12">
        <f>IF(ISNUMBER(H1856),ABS(F1856-C1856),"")</f>
        <v/>
      </c>
      <c r="K1856" s="12">
        <f>IF(ISNUMBER(H1856),ABS(G1856-C1856),"")</f>
        <v/>
      </c>
      <c r="L1856" s="11">
        <f>IF(A1856="","",IF(A1856=A1855,L1855+1,1))</f>
        <v/>
      </c>
      <c r="M1856" s="12">
        <f>IF(A1856="","",IF(L1856=1,IF(ISNUMBER(C1856),C1856,""),IF(ISNUMBER(C1856),IF(ISNUMBER(M1855),$Q$2*C1856+(1-$Q$2)*M1855,C1856),M1855)))</f>
        <v/>
      </c>
      <c r="N1856" s="11">
        <f>IF(A1856="","",IF(L1856=1,N1855+1,N1855))</f>
        <v/>
      </c>
    </row>
    <row r="1857">
      <c r="A1857" s="10" t="n"/>
      <c r="B1857" s="10" t="n"/>
      <c r="C1857" s="10" t="n"/>
      <c r="D1857" s="10" t="n"/>
      <c r="E1857" s="11">
        <f>IF(A1857="","",IF(L1857-$Q$1&lt;1,"",IF(ISNUMBER(INDEX($C$5:$C$2004,(ROW()-4-$Q$1))),INDEX($C$5:$C$2004,(ROW()-4-$Q$1)),"")))</f>
        <v/>
      </c>
      <c r="F1857" s="12">
        <f>IF(A1857="","",IF(L1857-$Q$1-3&lt;1,"",IF(COUNT(INDEX($C$5:$C$2004,(ROW()-4-$Q$1)-3):INDEX($C$5:$C$2004,(ROW()-4-$Q$1)))=4,AVERAGE(INDEX($C$5:$C$2004,(ROW()-4-$Q$1)-3):INDEX($C$5:$C$2004,(ROW()-4-$Q$1))),"")))</f>
        <v/>
      </c>
      <c r="G1857" s="12">
        <f>IF(A1857="","",IF(L1857-$Q$1&lt;1,"",IF(ISNUMBER(INDEX($M$5:$M$2004,(ROW()-4-$Q$1))),INDEX($M$5:$M$2004,(ROW()-4-$Q$1)),"")))</f>
        <v/>
      </c>
      <c r="H1857" s="11">
        <f>IF(AND(ISNUMBER(C1857),ISNUMBER(D1857),ISNUMBER(E1857),ISNUMBER(F1857),ISNUMBER(G1857)),ABS(D1857-C1857),"")</f>
        <v/>
      </c>
      <c r="I1857" s="11">
        <f>IF(ISNUMBER(H1857),ABS(E1857-C1857),"")</f>
        <v/>
      </c>
      <c r="J1857" s="12">
        <f>IF(ISNUMBER(H1857),ABS(F1857-C1857),"")</f>
        <v/>
      </c>
      <c r="K1857" s="12">
        <f>IF(ISNUMBER(H1857),ABS(G1857-C1857),"")</f>
        <v/>
      </c>
      <c r="L1857" s="11">
        <f>IF(A1857="","",IF(A1857=A1856,L1856+1,1))</f>
        <v/>
      </c>
      <c r="M1857" s="12">
        <f>IF(A1857="","",IF(L1857=1,IF(ISNUMBER(C1857),C1857,""),IF(ISNUMBER(C1857),IF(ISNUMBER(M1856),$Q$2*C1857+(1-$Q$2)*M1856,C1857),M1856)))</f>
        <v/>
      </c>
      <c r="N1857" s="11">
        <f>IF(A1857="","",IF(L1857=1,N1856+1,N1856))</f>
        <v/>
      </c>
    </row>
    <row r="1858">
      <c r="A1858" s="10" t="n"/>
      <c r="B1858" s="10" t="n"/>
      <c r="C1858" s="10" t="n"/>
      <c r="D1858" s="10" t="n"/>
      <c r="E1858" s="11">
        <f>IF(A1858="","",IF(L1858-$Q$1&lt;1,"",IF(ISNUMBER(INDEX($C$5:$C$2004,(ROW()-4-$Q$1))),INDEX($C$5:$C$2004,(ROW()-4-$Q$1)),"")))</f>
        <v/>
      </c>
      <c r="F1858" s="12">
        <f>IF(A1858="","",IF(L1858-$Q$1-3&lt;1,"",IF(COUNT(INDEX($C$5:$C$2004,(ROW()-4-$Q$1)-3):INDEX($C$5:$C$2004,(ROW()-4-$Q$1)))=4,AVERAGE(INDEX($C$5:$C$2004,(ROW()-4-$Q$1)-3):INDEX($C$5:$C$2004,(ROW()-4-$Q$1))),"")))</f>
        <v/>
      </c>
      <c r="G1858" s="12">
        <f>IF(A1858="","",IF(L1858-$Q$1&lt;1,"",IF(ISNUMBER(INDEX($M$5:$M$2004,(ROW()-4-$Q$1))),INDEX($M$5:$M$2004,(ROW()-4-$Q$1)),"")))</f>
        <v/>
      </c>
      <c r="H1858" s="11">
        <f>IF(AND(ISNUMBER(C1858),ISNUMBER(D1858),ISNUMBER(E1858),ISNUMBER(F1858),ISNUMBER(G1858)),ABS(D1858-C1858),"")</f>
        <v/>
      </c>
      <c r="I1858" s="11">
        <f>IF(ISNUMBER(H1858),ABS(E1858-C1858),"")</f>
        <v/>
      </c>
      <c r="J1858" s="12">
        <f>IF(ISNUMBER(H1858),ABS(F1858-C1858),"")</f>
        <v/>
      </c>
      <c r="K1858" s="12">
        <f>IF(ISNUMBER(H1858),ABS(G1858-C1858),"")</f>
        <v/>
      </c>
      <c r="L1858" s="11">
        <f>IF(A1858="","",IF(A1858=A1857,L1857+1,1))</f>
        <v/>
      </c>
      <c r="M1858" s="12">
        <f>IF(A1858="","",IF(L1858=1,IF(ISNUMBER(C1858),C1858,""),IF(ISNUMBER(C1858),IF(ISNUMBER(M1857),$Q$2*C1858+(1-$Q$2)*M1857,C1858),M1857)))</f>
        <v/>
      </c>
      <c r="N1858" s="11">
        <f>IF(A1858="","",IF(L1858=1,N1857+1,N1857))</f>
        <v/>
      </c>
    </row>
    <row r="1859">
      <c r="A1859" s="10" t="n"/>
      <c r="B1859" s="10" t="n"/>
      <c r="C1859" s="10" t="n"/>
      <c r="D1859" s="10" t="n"/>
      <c r="E1859" s="11">
        <f>IF(A1859="","",IF(L1859-$Q$1&lt;1,"",IF(ISNUMBER(INDEX($C$5:$C$2004,(ROW()-4-$Q$1))),INDEX($C$5:$C$2004,(ROW()-4-$Q$1)),"")))</f>
        <v/>
      </c>
      <c r="F1859" s="12">
        <f>IF(A1859="","",IF(L1859-$Q$1-3&lt;1,"",IF(COUNT(INDEX($C$5:$C$2004,(ROW()-4-$Q$1)-3):INDEX($C$5:$C$2004,(ROW()-4-$Q$1)))=4,AVERAGE(INDEX($C$5:$C$2004,(ROW()-4-$Q$1)-3):INDEX($C$5:$C$2004,(ROW()-4-$Q$1))),"")))</f>
        <v/>
      </c>
      <c r="G1859" s="12">
        <f>IF(A1859="","",IF(L1859-$Q$1&lt;1,"",IF(ISNUMBER(INDEX($M$5:$M$2004,(ROW()-4-$Q$1))),INDEX($M$5:$M$2004,(ROW()-4-$Q$1)),"")))</f>
        <v/>
      </c>
      <c r="H1859" s="11">
        <f>IF(AND(ISNUMBER(C1859),ISNUMBER(D1859),ISNUMBER(E1859),ISNUMBER(F1859),ISNUMBER(G1859)),ABS(D1859-C1859),"")</f>
        <v/>
      </c>
      <c r="I1859" s="11">
        <f>IF(ISNUMBER(H1859),ABS(E1859-C1859),"")</f>
        <v/>
      </c>
      <c r="J1859" s="12">
        <f>IF(ISNUMBER(H1859),ABS(F1859-C1859),"")</f>
        <v/>
      </c>
      <c r="K1859" s="12">
        <f>IF(ISNUMBER(H1859),ABS(G1859-C1859),"")</f>
        <v/>
      </c>
      <c r="L1859" s="11">
        <f>IF(A1859="","",IF(A1859=A1858,L1858+1,1))</f>
        <v/>
      </c>
      <c r="M1859" s="12">
        <f>IF(A1859="","",IF(L1859=1,IF(ISNUMBER(C1859),C1859,""),IF(ISNUMBER(C1859),IF(ISNUMBER(M1858),$Q$2*C1859+(1-$Q$2)*M1858,C1859),M1858)))</f>
        <v/>
      </c>
      <c r="N1859" s="11">
        <f>IF(A1859="","",IF(L1859=1,N1858+1,N1858))</f>
        <v/>
      </c>
    </row>
    <row r="1860">
      <c r="A1860" s="10" t="n"/>
      <c r="B1860" s="10" t="n"/>
      <c r="C1860" s="10" t="n"/>
      <c r="D1860" s="10" t="n"/>
      <c r="E1860" s="11">
        <f>IF(A1860="","",IF(L1860-$Q$1&lt;1,"",IF(ISNUMBER(INDEX($C$5:$C$2004,(ROW()-4-$Q$1))),INDEX($C$5:$C$2004,(ROW()-4-$Q$1)),"")))</f>
        <v/>
      </c>
      <c r="F1860" s="12">
        <f>IF(A1860="","",IF(L1860-$Q$1-3&lt;1,"",IF(COUNT(INDEX($C$5:$C$2004,(ROW()-4-$Q$1)-3):INDEX($C$5:$C$2004,(ROW()-4-$Q$1)))=4,AVERAGE(INDEX($C$5:$C$2004,(ROW()-4-$Q$1)-3):INDEX($C$5:$C$2004,(ROW()-4-$Q$1))),"")))</f>
        <v/>
      </c>
      <c r="G1860" s="12">
        <f>IF(A1860="","",IF(L1860-$Q$1&lt;1,"",IF(ISNUMBER(INDEX($M$5:$M$2004,(ROW()-4-$Q$1))),INDEX($M$5:$M$2004,(ROW()-4-$Q$1)),"")))</f>
        <v/>
      </c>
      <c r="H1860" s="11">
        <f>IF(AND(ISNUMBER(C1860),ISNUMBER(D1860),ISNUMBER(E1860),ISNUMBER(F1860),ISNUMBER(G1860)),ABS(D1860-C1860),"")</f>
        <v/>
      </c>
      <c r="I1860" s="11">
        <f>IF(ISNUMBER(H1860),ABS(E1860-C1860),"")</f>
        <v/>
      </c>
      <c r="J1860" s="12">
        <f>IF(ISNUMBER(H1860),ABS(F1860-C1860),"")</f>
        <v/>
      </c>
      <c r="K1860" s="12">
        <f>IF(ISNUMBER(H1860),ABS(G1860-C1860),"")</f>
        <v/>
      </c>
      <c r="L1860" s="11">
        <f>IF(A1860="","",IF(A1860=A1859,L1859+1,1))</f>
        <v/>
      </c>
      <c r="M1860" s="12">
        <f>IF(A1860="","",IF(L1860=1,IF(ISNUMBER(C1860),C1860,""),IF(ISNUMBER(C1860),IF(ISNUMBER(M1859),$Q$2*C1860+(1-$Q$2)*M1859,C1860),M1859)))</f>
        <v/>
      </c>
      <c r="N1860" s="11">
        <f>IF(A1860="","",IF(L1860=1,N1859+1,N1859))</f>
        <v/>
      </c>
    </row>
    <row r="1861">
      <c r="A1861" s="10" t="n"/>
      <c r="B1861" s="10" t="n"/>
      <c r="C1861" s="10" t="n"/>
      <c r="D1861" s="10" t="n"/>
      <c r="E1861" s="11">
        <f>IF(A1861="","",IF(L1861-$Q$1&lt;1,"",IF(ISNUMBER(INDEX($C$5:$C$2004,(ROW()-4-$Q$1))),INDEX($C$5:$C$2004,(ROW()-4-$Q$1)),"")))</f>
        <v/>
      </c>
      <c r="F1861" s="12">
        <f>IF(A1861="","",IF(L1861-$Q$1-3&lt;1,"",IF(COUNT(INDEX($C$5:$C$2004,(ROW()-4-$Q$1)-3):INDEX($C$5:$C$2004,(ROW()-4-$Q$1)))=4,AVERAGE(INDEX($C$5:$C$2004,(ROW()-4-$Q$1)-3):INDEX($C$5:$C$2004,(ROW()-4-$Q$1))),"")))</f>
        <v/>
      </c>
      <c r="G1861" s="12">
        <f>IF(A1861="","",IF(L1861-$Q$1&lt;1,"",IF(ISNUMBER(INDEX($M$5:$M$2004,(ROW()-4-$Q$1))),INDEX($M$5:$M$2004,(ROW()-4-$Q$1)),"")))</f>
        <v/>
      </c>
      <c r="H1861" s="11">
        <f>IF(AND(ISNUMBER(C1861),ISNUMBER(D1861),ISNUMBER(E1861),ISNUMBER(F1861),ISNUMBER(G1861)),ABS(D1861-C1861),"")</f>
        <v/>
      </c>
      <c r="I1861" s="11">
        <f>IF(ISNUMBER(H1861),ABS(E1861-C1861),"")</f>
        <v/>
      </c>
      <c r="J1861" s="12">
        <f>IF(ISNUMBER(H1861),ABS(F1861-C1861),"")</f>
        <v/>
      </c>
      <c r="K1861" s="12">
        <f>IF(ISNUMBER(H1861),ABS(G1861-C1861),"")</f>
        <v/>
      </c>
      <c r="L1861" s="11">
        <f>IF(A1861="","",IF(A1861=A1860,L1860+1,1))</f>
        <v/>
      </c>
      <c r="M1861" s="12">
        <f>IF(A1861="","",IF(L1861=1,IF(ISNUMBER(C1861),C1861,""),IF(ISNUMBER(C1861),IF(ISNUMBER(M1860),$Q$2*C1861+(1-$Q$2)*M1860,C1861),M1860)))</f>
        <v/>
      </c>
      <c r="N1861" s="11">
        <f>IF(A1861="","",IF(L1861=1,N1860+1,N1860))</f>
        <v/>
      </c>
    </row>
    <row r="1862">
      <c r="A1862" s="10" t="n"/>
      <c r="B1862" s="10" t="n"/>
      <c r="C1862" s="10" t="n"/>
      <c r="D1862" s="10" t="n"/>
      <c r="E1862" s="11">
        <f>IF(A1862="","",IF(L1862-$Q$1&lt;1,"",IF(ISNUMBER(INDEX($C$5:$C$2004,(ROW()-4-$Q$1))),INDEX($C$5:$C$2004,(ROW()-4-$Q$1)),"")))</f>
        <v/>
      </c>
      <c r="F1862" s="12">
        <f>IF(A1862="","",IF(L1862-$Q$1-3&lt;1,"",IF(COUNT(INDEX($C$5:$C$2004,(ROW()-4-$Q$1)-3):INDEX($C$5:$C$2004,(ROW()-4-$Q$1)))=4,AVERAGE(INDEX($C$5:$C$2004,(ROW()-4-$Q$1)-3):INDEX($C$5:$C$2004,(ROW()-4-$Q$1))),"")))</f>
        <v/>
      </c>
      <c r="G1862" s="12">
        <f>IF(A1862="","",IF(L1862-$Q$1&lt;1,"",IF(ISNUMBER(INDEX($M$5:$M$2004,(ROW()-4-$Q$1))),INDEX($M$5:$M$2004,(ROW()-4-$Q$1)),"")))</f>
        <v/>
      </c>
      <c r="H1862" s="11">
        <f>IF(AND(ISNUMBER(C1862),ISNUMBER(D1862),ISNUMBER(E1862),ISNUMBER(F1862),ISNUMBER(G1862)),ABS(D1862-C1862),"")</f>
        <v/>
      </c>
      <c r="I1862" s="11">
        <f>IF(ISNUMBER(H1862),ABS(E1862-C1862),"")</f>
        <v/>
      </c>
      <c r="J1862" s="12">
        <f>IF(ISNUMBER(H1862),ABS(F1862-C1862),"")</f>
        <v/>
      </c>
      <c r="K1862" s="12">
        <f>IF(ISNUMBER(H1862),ABS(G1862-C1862),"")</f>
        <v/>
      </c>
      <c r="L1862" s="11">
        <f>IF(A1862="","",IF(A1862=A1861,L1861+1,1))</f>
        <v/>
      </c>
      <c r="M1862" s="12">
        <f>IF(A1862="","",IF(L1862=1,IF(ISNUMBER(C1862),C1862,""),IF(ISNUMBER(C1862),IF(ISNUMBER(M1861),$Q$2*C1862+(1-$Q$2)*M1861,C1862),M1861)))</f>
        <v/>
      </c>
      <c r="N1862" s="11">
        <f>IF(A1862="","",IF(L1862=1,N1861+1,N1861))</f>
        <v/>
      </c>
    </row>
    <row r="1863">
      <c r="A1863" s="10" t="n"/>
      <c r="B1863" s="10" t="n"/>
      <c r="C1863" s="10" t="n"/>
      <c r="D1863" s="10" t="n"/>
      <c r="E1863" s="11">
        <f>IF(A1863="","",IF(L1863-$Q$1&lt;1,"",IF(ISNUMBER(INDEX($C$5:$C$2004,(ROW()-4-$Q$1))),INDEX($C$5:$C$2004,(ROW()-4-$Q$1)),"")))</f>
        <v/>
      </c>
      <c r="F1863" s="12">
        <f>IF(A1863="","",IF(L1863-$Q$1-3&lt;1,"",IF(COUNT(INDEX($C$5:$C$2004,(ROW()-4-$Q$1)-3):INDEX($C$5:$C$2004,(ROW()-4-$Q$1)))=4,AVERAGE(INDEX($C$5:$C$2004,(ROW()-4-$Q$1)-3):INDEX($C$5:$C$2004,(ROW()-4-$Q$1))),"")))</f>
        <v/>
      </c>
      <c r="G1863" s="12">
        <f>IF(A1863="","",IF(L1863-$Q$1&lt;1,"",IF(ISNUMBER(INDEX($M$5:$M$2004,(ROW()-4-$Q$1))),INDEX($M$5:$M$2004,(ROW()-4-$Q$1)),"")))</f>
        <v/>
      </c>
      <c r="H1863" s="11">
        <f>IF(AND(ISNUMBER(C1863),ISNUMBER(D1863),ISNUMBER(E1863),ISNUMBER(F1863),ISNUMBER(G1863)),ABS(D1863-C1863),"")</f>
        <v/>
      </c>
      <c r="I1863" s="11">
        <f>IF(ISNUMBER(H1863),ABS(E1863-C1863),"")</f>
        <v/>
      </c>
      <c r="J1863" s="12">
        <f>IF(ISNUMBER(H1863),ABS(F1863-C1863),"")</f>
        <v/>
      </c>
      <c r="K1863" s="12">
        <f>IF(ISNUMBER(H1863),ABS(G1863-C1863),"")</f>
        <v/>
      </c>
      <c r="L1863" s="11">
        <f>IF(A1863="","",IF(A1863=A1862,L1862+1,1))</f>
        <v/>
      </c>
      <c r="M1863" s="12">
        <f>IF(A1863="","",IF(L1863=1,IF(ISNUMBER(C1863),C1863,""),IF(ISNUMBER(C1863),IF(ISNUMBER(M1862),$Q$2*C1863+(1-$Q$2)*M1862,C1863),M1862)))</f>
        <v/>
      </c>
      <c r="N1863" s="11">
        <f>IF(A1863="","",IF(L1863=1,N1862+1,N1862))</f>
        <v/>
      </c>
    </row>
    <row r="1864">
      <c r="A1864" s="10" t="n"/>
      <c r="B1864" s="10" t="n"/>
      <c r="C1864" s="10" t="n"/>
      <c r="D1864" s="10" t="n"/>
      <c r="E1864" s="11">
        <f>IF(A1864="","",IF(L1864-$Q$1&lt;1,"",IF(ISNUMBER(INDEX($C$5:$C$2004,(ROW()-4-$Q$1))),INDEX($C$5:$C$2004,(ROW()-4-$Q$1)),"")))</f>
        <v/>
      </c>
      <c r="F1864" s="12">
        <f>IF(A1864="","",IF(L1864-$Q$1-3&lt;1,"",IF(COUNT(INDEX($C$5:$C$2004,(ROW()-4-$Q$1)-3):INDEX($C$5:$C$2004,(ROW()-4-$Q$1)))=4,AVERAGE(INDEX($C$5:$C$2004,(ROW()-4-$Q$1)-3):INDEX($C$5:$C$2004,(ROW()-4-$Q$1))),"")))</f>
        <v/>
      </c>
      <c r="G1864" s="12">
        <f>IF(A1864="","",IF(L1864-$Q$1&lt;1,"",IF(ISNUMBER(INDEX($M$5:$M$2004,(ROW()-4-$Q$1))),INDEX($M$5:$M$2004,(ROW()-4-$Q$1)),"")))</f>
        <v/>
      </c>
      <c r="H1864" s="11">
        <f>IF(AND(ISNUMBER(C1864),ISNUMBER(D1864),ISNUMBER(E1864),ISNUMBER(F1864),ISNUMBER(G1864)),ABS(D1864-C1864),"")</f>
        <v/>
      </c>
      <c r="I1864" s="11">
        <f>IF(ISNUMBER(H1864),ABS(E1864-C1864),"")</f>
        <v/>
      </c>
      <c r="J1864" s="12">
        <f>IF(ISNUMBER(H1864),ABS(F1864-C1864),"")</f>
        <v/>
      </c>
      <c r="K1864" s="12">
        <f>IF(ISNUMBER(H1864),ABS(G1864-C1864),"")</f>
        <v/>
      </c>
      <c r="L1864" s="11">
        <f>IF(A1864="","",IF(A1864=A1863,L1863+1,1))</f>
        <v/>
      </c>
      <c r="M1864" s="12">
        <f>IF(A1864="","",IF(L1864=1,IF(ISNUMBER(C1864),C1864,""),IF(ISNUMBER(C1864),IF(ISNUMBER(M1863),$Q$2*C1864+(1-$Q$2)*M1863,C1864),M1863)))</f>
        <v/>
      </c>
      <c r="N1864" s="11">
        <f>IF(A1864="","",IF(L1864=1,N1863+1,N1863))</f>
        <v/>
      </c>
    </row>
    <row r="1865">
      <c r="A1865" s="10" t="n"/>
      <c r="B1865" s="10" t="n"/>
      <c r="C1865" s="10" t="n"/>
      <c r="D1865" s="10" t="n"/>
      <c r="E1865" s="11">
        <f>IF(A1865="","",IF(L1865-$Q$1&lt;1,"",IF(ISNUMBER(INDEX($C$5:$C$2004,(ROW()-4-$Q$1))),INDEX($C$5:$C$2004,(ROW()-4-$Q$1)),"")))</f>
        <v/>
      </c>
      <c r="F1865" s="12">
        <f>IF(A1865="","",IF(L1865-$Q$1-3&lt;1,"",IF(COUNT(INDEX($C$5:$C$2004,(ROW()-4-$Q$1)-3):INDEX($C$5:$C$2004,(ROW()-4-$Q$1)))=4,AVERAGE(INDEX($C$5:$C$2004,(ROW()-4-$Q$1)-3):INDEX($C$5:$C$2004,(ROW()-4-$Q$1))),"")))</f>
        <v/>
      </c>
      <c r="G1865" s="12">
        <f>IF(A1865="","",IF(L1865-$Q$1&lt;1,"",IF(ISNUMBER(INDEX($M$5:$M$2004,(ROW()-4-$Q$1))),INDEX($M$5:$M$2004,(ROW()-4-$Q$1)),"")))</f>
        <v/>
      </c>
      <c r="H1865" s="11">
        <f>IF(AND(ISNUMBER(C1865),ISNUMBER(D1865),ISNUMBER(E1865),ISNUMBER(F1865),ISNUMBER(G1865)),ABS(D1865-C1865),"")</f>
        <v/>
      </c>
      <c r="I1865" s="11">
        <f>IF(ISNUMBER(H1865),ABS(E1865-C1865),"")</f>
        <v/>
      </c>
      <c r="J1865" s="12">
        <f>IF(ISNUMBER(H1865),ABS(F1865-C1865),"")</f>
        <v/>
      </c>
      <c r="K1865" s="12">
        <f>IF(ISNUMBER(H1865),ABS(G1865-C1865),"")</f>
        <v/>
      </c>
      <c r="L1865" s="11">
        <f>IF(A1865="","",IF(A1865=A1864,L1864+1,1))</f>
        <v/>
      </c>
      <c r="M1865" s="12">
        <f>IF(A1865="","",IF(L1865=1,IF(ISNUMBER(C1865),C1865,""),IF(ISNUMBER(C1865),IF(ISNUMBER(M1864),$Q$2*C1865+(1-$Q$2)*M1864,C1865),M1864)))</f>
        <v/>
      </c>
      <c r="N1865" s="11">
        <f>IF(A1865="","",IF(L1865=1,N1864+1,N1864))</f>
        <v/>
      </c>
    </row>
    <row r="1866">
      <c r="A1866" s="10" t="n"/>
      <c r="B1866" s="10" t="n"/>
      <c r="C1866" s="10" t="n"/>
      <c r="D1866" s="10" t="n"/>
      <c r="E1866" s="11">
        <f>IF(A1866="","",IF(L1866-$Q$1&lt;1,"",IF(ISNUMBER(INDEX($C$5:$C$2004,(ROW()-4-$Q$1))),INDEX($C$5:$C$2004,(ROW()-4-$Q$1)),"")))</f>
        <v/>
      </c>
      <c r="F1866" s="12">
        <f>IF(A1866="","",IF(L1866-$Q$1-3&lt;1,"",IF(COUNT(INDEX($C$5:$C$2004,(ROW()-4-$Q$1)-3):INDEX($C$5:$C$2004,(ROW()-4-$Q$1)))=4,AVERAGE(INDEX($C$5:$C$2004,(ROW()-4-$Q$1)-3):INDEX($C$5:$C$2004,(ROW()-4-$Q$1))),"")))</f>
        <v/>
      </c>
      <c r="G1866" s="12">
        <f>IF(A1866="","",IF(L1866-$Q$1&lt;1,"",IF(ISNUMBER(INDEX($M$5:$M$2004,(ROW()-4-$Q$1))),INDEX($M$5:$M$2004,(ROW()-4-$Q$1)),"")))</f>
        <v/>
      </c>
      <c r="H1866" s="11">
        <f>IF(AND(ISNUMBER(C1866),ISNUMBER(D1866),ISNUMBER(E1866),ISNUMBER(F1866),ISNUMBER(G1866)),ABS(D1866-C1866),"")</f>
        <v/>
      </c>
      <c r="I1866" s="11">
        <f>IF(ISNUMBER(H1866),ABS(E1866-C1866),"")</f>
        <v/>
      </c>
      <c r="J1866" s="12">
        <f>IF(ISNUMBER(H1866),ABS(F1866-C1866),"")</f>
        <v/>
      </c>
      <c r="K1866" s="12">
        <f>IF(ISNUMBER(H1866),ABS(G1866-C1866),"")</f>
        <v/>
      </c>
      <c r="L1866" s="11">
        <f>IF(A1866="","",IF(A1866=A1865,L1865+1,1))</f>
        <v/>
      </c>
      <c r="M1866" s="12">
        <f>IF(A1866="","",IF(L1866=1,IF(ISNUMBER(C1866),C1866,""),IF(ISNUMBER(C1866),IF(ISNUMBER(M1865),$Q$2*C1866+(1-$Q$2)*M1865,C1866),M1865)))</f>
        <v/>
      </c>
      <c r="N1866" s="11">
        <f>IF(A1866="","",IF(L1866=1,N1865+1,N1865))</f>
        <v/>
      </c>
    </row>
    <row r="1867">
      <c r="A1867" s="10" t="n"/>
      <c r="B1867" s="10" t="n"/>
      <c r="C1867" s="10" t="n"/>
      <c r="D1867" s="10" t="n"/>
      <c r="E1867" s="11">
        <f>IF(A1867="","",IF(L1867-$Q$1&lt;1,"",IF(ISNUMBER(INDEX($C$5:$C$2004,(ROW()-4-$Q$1))),INDEX($C$5:$C$2004,(ROW()-4-$Q$1)),"")))</f>
        <v/>
      </c>
      <c r="F1867" s="12">
        <f>IF(A1867="","",IF(L1867-$Q$1-3&lt;1,"",IF(COUNT(INDEX($C$5:$C$2004,(ROW()-4-$Q$1)-3):INDEX($C$5:$C$2004,(ROW()-4-$Q$1)))=4,AVERAGE(INDEX($C$5:$C$2004,(ROW()-4-$Q$1)-3):INDEX($C$5:$C$2004,(ROW()-4-$Q$1))),"")))</f>
        <v/>
      </c>
      <c r="G1867" s="12">
        <f>IF(A1867="","",IF(L1867-$Q$1&lt;1,"",IF(ISNUMBER(INDEX($M$5:$M$2004,(ROW()-4-$Q$1))),INDEX($M$5:$M$2004,(ROW()-4-$Q$1)),"")))</f>
        <v/>
      </c>
      <c r="H1867" s="11">
        <f>IF(AND(ISNUMBER(C1867),ISNUMBER(D1867),ISNUMBER(E1867),ISNUMBER(F1867),ISNUMBER(G1867)),ABS(D1867-C1867),"")</f>
        <v/>
      </c>
      <c r="I1867" s="11">
        <f>IF(ISNUMBER(H1867),ABS(E1867-C1867),"")</f>
        <v/>
      </c>
      <c r="J1867" s="12">
        <f>IF(ISNUMBER(H1867),ABS(F1867-C1867),"")</f>
        <v/>
      </c>
      <c r="K1867" s="12">
        <f>IF(ISNUMBER(H1867),ABS(G1867-C1867),"")</f>
        <v/>
      </c>
      <c r="L1867" s="11">
        <f>IF(A1867="","",IF(A1867=A1866,L1866+1,1))</f>
        <v/>
      </c>
      <c r="M1867" s="12">
        <f>IF(A1867="","",IF(L1867=1,IF(ISNUMBER(C1867),C1867,""),IF(ISNUMBER(C1867),IF(ISNUMBER(M1866),$Q$2*C1867+(1-$Q$2)*M1866,C1867),M1866)))</f>
        <v/>
      </c>
      <c r="N1867" s="11">
        <f>IF(A1867="","",IF(L1867=1,N1866+1,N1866))</f>
        <v/>
      </c>
    </row>
    <row r="1868">
      <c r="A1868" s="10" t="n"/>
      <c r="B1868" s="10" t="n"/>
      <c r="C1868" s="10" t="n"/>
      <c r="D1868" s="10" t="n"/>
      <c r="E1868" s="11">
        <f>IF(A1868="","",IF(L1868-$Q$1&lt;1,"",IF(ISNUMBER(INDEX($C$5:$C$2004,(ROW()-4-$Q$1))),INDEX($C$5:$C$2004,(ROW()-4-$Q$1)),"")))</f>
        <v/>
      </c>
      <c r="F1868" s="12">
        <f>IF(A1868="","",IF(L1868-$Q$1-3&lt;1,"",IF(COUNT(INDEX($C$5:$C$2004,(ROW()-4-$Q$1)-3):INDEX($C$5:$C$2004,(ROW()-4-$Q$1)))=4,AVERAGE(INDEX($C$5:$C$2004,(ROW()-4-$Q$1)-3):INDEX($C$5:$C$2004,(ROW()-4-$Q$1))),"")))</f>
        <v/>
      </c>
      <c r="G1868" s="12">
        <f>IF(A1868="","",IF(L1868-$Q$1&lt;1,"",IF(ISNUMBER(INDEX($M$5:$M$2004,(ROW()-4-$Q$1))),INDEX($M$5:$M$2004,(ROW()-4-$Q$1)),"")))</f>
        <v/>
      </c>
      <c r="H1868" s="11">
        <f>IF(AND(ISNUMBER(C1868),ISNUMBER(D1868),ISNUMBER(E1868),ISNUMBER(F1868),ISNUMBER(G1868)),ABS(D1868-C1868),"")</f>
        <v/>
      </c>
      <c r="I1868" s="11">
        <f>IF(ISNUMBER(H1868),ABS(E1868-C1868),"")</f>
        <v/>
      </c>
      <c r="J1868" s="12">
        <f>IF(ISNUMBER(H1868),ABS(F1868-C1868),"")</f>
        <v/>
      </c>
      <c r="K1868" s="12">
        <f>IF(ISNUMBER(H1868),ABS(G1868-C1868),"")</f>
        <v/>
      </c>
      <c r="L1868" s="11">
        <f>IF(A1868="","",IF(A1868=A1867,L1867+1,1))</f>
        <v/>
      </c>
      <c r="M1868" s="12">
        <f>IF(A1868="","",IF(L1868=1,IF(ISNUMBER(C1868),C1868,""),IF(ISNUMBER(C1868),IF(ISNUMBER(M1867),$Q$2*C1868+(1-$Q$2)*M1867,C1868),M1867)))</f>
        <v/>
      </c>
      <c r="N1868" s="11">
        <f>IF(A1868="","",IF(L1868=1,N1867+1,N1867))</f>
        <v/>
      </c>
    </row>
    <row r="1869">
      <c r="A1869" s="10" t="n"/>
      <c r="B1869" s="10" t="n"/>
      <c r="C1869" s="10" t="n"/>
      <c r="D1869" s="10" t="n"/>
      <c r="E1869" s="11">
        <f>IF(A1869="","",IF(L1869-$Q$1&lt;1,"",IF(ISNUMBER(INDEX($C$5:$C$2004,(ROW()-4-$Q$1))),INDEX($C$5:$C$2004,(ROW()-4-$Q$1)),"")))</f>
        <v/>
      </c>
      <c r="F1869" s="12">
        <f>IF(A1869="","",IF(L1869-$Q$1-3&lt;1,"",IF(COUNT(INDEX($C$5:$C$2004,(ROW()-4-$Q$1)-3):INDEX($C$5:$C$2004,(ROW()-4-$Q$1)))=4,AVERAGE(INDEX($C$5:$C$2004,(ROW()-4-$Q$1)-3):INDEX($C$5:$C$2004,(ROW()-4-$Q$1))),"")))</f>
        <v/>
      </c>
      <c r="G1869" s="12">
        <f>IF(A1869="","",IF(L1869-$Q$1&lt;1,"",IF(ISNUMBER(INDEX($M$5:$M$2004,(ROW()-4-$Q$1))),INDEX($M$5:$M$2004,(ROW()-4-$Q$1)),"")))</f>
        <v/>
      </c>
      <c r="H1869" s="11">
        <f>IF(AND(ISNUMBER(C1869),ISNUMBER(D1869),ISNUMBER(E1869),ISNUMBER(F1869),ISNUMBER(G1869)),ABS(D1869-C1869),"")</f>
        <v/>
      </c>
      <c r="I1869" s="11">
        <f>IF(ISNUMBER(H1869),ABS(E1869-C1869),"")</f>
        <v/>
      </c>
      <c r="J1869" s="12">
        <f>IF(ISNUMBER(H1869),ABS(F1869-C1869),"")</f>
        <v/>
      </c>
      <c r="K1869" s="12">
        <f>IF(ISNUMBER(H1869),ABS(G1869-C1869),"")</f>
        <v/>
      </c>
      <c r="L1869" s="11">
        <f>IF(A1869="","",IF(A1869=A1868,L1868+1,1))</f>
        <v/>
      </c>
      <c r="M1869" s="12">
        <f>IF(A1869="","",IF(L1869=1,IF(ISNUMBER(C1869),C1869,""),IF(ISNUMBER(C1869),IF(ISNUMBER(M1868),$Q$2*C1869+(1-$Q$2)*M1868,C1869),M1868)))</f>
        <v/>
      </c>
      <c r="N1869" s="11">
        <f>IF(A1869="","",IF(L1869=1,N1868+1,N1868))</f>
        <v/>
      </c>
    </row>
    <row r="1870">
      <c r="A1870" s="10" t="n"/>
      <c r="B1870" s="10" t="n"/>
      <c r="C1870" s="10" t="n"/>
      <c r="D1870" s="10" t="n"/>
      <c r="E1870" s="11">
        <f>IF(A1870="","",IF(L1870-$Q$1&lt;1,"",IF(ISNUMBER(INDEX($C$5:$C$2004,(ROW()-4-$Q$1))),INDEX($C$5:$C$2004,(ROW()-4-$Q$1)),"")))</f>
        <v/>
      </c>
      <c r="F1870" s="12">
        <f>IF(A1870="","",IF(L1870-$Q$1-3&lt;1,"",IF(COUNT(INDEX($C$5:$C$2004,(ROW()-4-$Q$1)-3):INDEX($C$5:$C$2004,(ROW()-4-$Q$1)))=4,AVERAGE(INDEX($C$5:$C$2004,(ROW()-4-$Q$1)-3):INDEX($C$5:$C$2004,(ROW()-4-$Q$1))),"")))</f>
        <v/>
      </c>
      <c r="G1870" s="12">
        <f>IF(A1870="","",IF(L1870-$Q$1&lt;1,"",IF(ISNUMBER(INDEX($M$5:$M$2004,(ROW()-4-$Q$1))),INDEX($M$5:$M$2004,(ROW()-4-$Q$1)),"")))</f>
        <v/>
      </c>
      <c r="H1870" s="11">
        <f>IF(AND(ISNUMBER(C1870),ISNUMBER(D1870),ISNUMBER(E1870),ISNUMBER(F1870),ISNUMBER(G1870)),ABS(D1870-C1870),"")</f>
        <v/>
      </c>
      <c r="I1870" s="11">
        <f>IF(ISNUMBER(H1870),ABS(E1870-C1870),"")</f>
        <v/>
      </c>
      <c r="J1870" s="12">
        <f>IF(ISNUMBER(H1870),ABS(F1870-C1870),"")</f>
        <v/>
      </c>
      <c r="K1870" s="12">
        <f>IF(ISNUMBER(H1870),ABS(G1870-C1870),"")</f>
        <v/>
      </c>
      <c r="L1870" s="11">
        <f>IF(A1870="","",IF(A1870=A1869,L1869+1,1))</f>
        <v/>
      </c>
      <c r="M1870" s="12">
        <f>IF(A1870="","",IF(L1870=1,IF(ISNUMBER(C1870),C1870,""),IF(ISNUMBER(C1870),IF(ISNUMBER(M1869),$Q$2*C1870+(1-$Q$2)*M1869,C1870),M1869)))</f>
        <v/>
      </c>
      <c r="N1870" s="11">
        <f>IF(A1870="","",IF(L1870=1,N1869+1,N1869))</f>
        <v/>
      </c>
    </row>
    <row r="1871">
      <c r="A1871" s="10" t="n"/>
      <c r="B1871" s="10" t="n"/>
      <c r="C1871" s="10" t="n"/>
      <c r="D1871" s="10" t="n"/>
      <c r="E1871" s="11">
        <f>IF(A1871="","",IF(L1871-$Q$1&lt;1,"",IF(ISNUMBER(INDEX($C$5:$C$2004,(ROW()-4-$Q$1))),INDEX($C$5:$C$2004,(ROW()-4-$Q$1)),"")))</f>
        <v/>
      </c>
      <c r="F1871" s="12">
        <f>IF(A1871="","",IF(L1871-$Q$1-3&lt;1,"",IF(COUNT(INDEX($C$5:$C$2004,(ROW()-4-$Q$1)-3):INDEX($C$5:$C$2004,(ROW()-4-$Q$1)))=4,AVERAGE(INDEX($C$5:$C$2004,(ROW()-4-$Q$1)-3):INDEX($C$5:$C$2004,(ROW()-4-$Q$1))),"")))</f>
        <v/>
      </c>
      <c r="G1871" s="12">
        <f>IF(A1871="","",IF(L1871-$Q$1&lt;1,"",IF(ISNUMBER(INDEX($M$5:$M$2004,(ROW()-4-$Q$1))),INDEX($M$5:$M$2004,(ROW()-4-$Q$1)),"")))</f>
        <v/>
      </c>
      <c r="H1871" s="11">
        <f>IF(AND(ISNUMBER(C1871),ISNUMBER(D1871),ISNUMBER(E1871),ISNUMBER(F1871),ISNUMBER(G1871)),ABS(D1871-C1871),"")</f>
        <v/>
      </c>
      <c r="I1871" s="11">
        <f>IF(ISNUMBER(H1871),ABS(E1871-C1871),"")</f>
        <v/>
      </c>
      <c r="J1871" s="12">
        <f>IF(ISNUMBER(H1871),ABS(F1871-C1871),"")</f>
        <v/>
      </c>
      <c r="K1871" s="12">
        <f>IF(ISNUMBER(H1871),ABS(G1871-C1871),"")</f>
        <v/>
      </c>
      <c r="L1871" s="11">
        <f>IF(A1871="","",IF(A1871=A1870,L1870+1,1))</f>
        <v/>
      </c>
      <c r="M1871" s="12">
        <f>IF(A1871="","",IF(L1871=1,IF(ISNUMBER(C1871),C1871,""),IF(ISNUMBER(C1871),IF(ISNUMBER(M1870),$Q$2*C1871+(1-$Q$2)*M1870,C1871),M1870)))</f>
        <v/>
      </c>
      <c r="N1871" s="11">
        <f>IF(A1871="","",IF(L1871=1,N1870+1,N1870))</f>
        <v/>
      </c>
    </row>
    <row r="1872">
      <c r="A1872" s="10" t="n"/>
      <c r="B1872" s="10" t="n"/>
      <c r="C1872" s="10" t="n"/>
      <c r="D1872" s="10" t="n"/>
      <c r="E1872" s="11">
        <f>IF(A1872="","",IF(L1872-$Q$1&lt;1,"",IF(ISNUMBER(INDEX($C$5:$C$2004,(ROW()-4-$Q$1))),INDEX($C$5:$C$2004,(ROW()-4-$Q$1)),"")))</f>
        <v/>
      </c>
      <c r="F1872" s="12">
        <f>IF(A1872="","",IF(L1872-$Q$1-3&lt;1,"",IF(COUNT(INDEX($C$5:$C$2004,(ROW()-4-$Q$1)-3):INDEX($C$5:$C$2004,(ROW()-4-$Q$1)))=4,AVERAGE(INDEX($C$5:$C$2004,(ROW()-4-$Q$1)-3):INDEX($C$5:$C$2004,(ROW()-4-$Q$1))),"")))</f>
        <v/>
      </c>
      <c r="G1872" s="12">
        <f>IF(A1872="","",IF(L1872-$Q$1&lt;1,"",IF(ISNUMBER(INDEX($M$5:$M$2004,(ROW()-4-$Q$1))),INDEX($M$5:$M$2004,(ROW()-4-$Q$1)),"")))</f>
        <v/>
      </c>
      <c r="H1872" s="11">
        <f>IF(AND(ISNUMBER(C1872),ISNUMBER(D1872),ISNUMBER(E1872),ISNUMBER(F1872),ISNUMBER(G1872)),ABS(D1872-C1872),"")</f>
        <v/>
      </c>
      <c r="I1872" s="11">
        <f>IF(ISNUMBER(H1872),ABS(E1872-C1872),"")</f>
        <v/>
      </c>
      <c r="J1872" s="12">
        <f>IF(ISNUMBER(H1872),ABS(F1872-C1872),"")</f>
        <v/>
      </c>
      <c r="K1872" s="12">
        <f>IF(ISNUMBER(H1872),ABS(G1872-C1872),"")</f>
        <v/>
      </c>
      <c r="L1872" s="11">
        <f>IF(A1872="","",IF(A1872=A1871,L1871+1,1))</f>
        <v/>
      </c>
      <c r="M1872" s="12">
        <f>IF(A1872="","",IF(L1872=1,IF(ISNUMBER(C1872),C1872,""),IF(ISNUMBER(C1872),IF(ISNUMBER(M1871),$Q$2*C1872+(1-$Q$2)*M1871,C1872),M1871)))</f>
        <v/>
      </c>
      <c r="N1872" s="11">
        <f>IF(A1872="","",IF(L1872=1,N1871+1,N1871))</f>
        <v/>
      </c>
    </row>
    <row r="1873">
      <c r="A1873" s="10" t="n"/>
      <c r="B1873" s="10" t="n"/>
      <c r="C1873" s="10" t="n"/>
      <c r="D1873" s="10" t="n"/>
      <c r="E1873" s="11">
        <f>IF(A1873="","",IF(L1873-$Q$1&lt;1,"",IF(ISNUMBER(INDEX($C$5:$C$2004,(ROW()-4-$Q$1))),INDEX($C$5:$C$2004,(ROW()-4-$Q$1)),"")))</f>
        <v/>
      </c>
      <c r="F1873" s="12">
        <f>IF(A1873="","",IF(L1873-$Q$1-3&lt;1,"",IF(COUNT(INDEX($C$5:$C$2004,(ROW()-4-$Q$1)-3):INDEX($C$5:$C$2004,(ROW()-4-$Q$1)))=4,AVERAGE(INDEX($C$5:$C$2004,(ROW()-4-$Q$1)-3):INDEX($C$5:$C$2004,(ROW()-4-$Q$1))),"")))</f>
        <v/>
      </c>
      <c r="G1873" s="12">
        <f>IF(A1873="","",IF(L1873-$Q$1&lt;1,"",IF(ISNUMBER(INDEX($M$5:$M$2004,(ROW()-4-$Q$1))),INDEX($M$5:$M$2004,(ROW()-4-$Q$1)),"")))</f>
        <v/>
      </c>
      <c r="H1873" s="11">
        <f>IF(AND(ISNUMBER(C1873),ISNUMBER(D1873),ISNUMBER(E1873),ISNUMBER(F1873),ISNUMBER(G1873)),ABS(D1873-C1873),"")</f>
        <v/>
      </c>
      <c r="I1873" s="11">
        <f>IF(ISNUMBER(H1873),ABS(E1873-C1873),"")</f>
        <v/>
      </c>
      <c r="J1873" s="12">
        <f>IF(ISNUMBER(H1873),ABS(F1873-C1873),"")</f>
        <v/>
      </c>
      <c r="K1873" s="12">
        <f>IF(ISNUMBER(H1873),ABS(G1873-C1873),"")</f>
        <v/>
      </c>
      <c r="L1873" s="11">
        <f>IF(A1873="","",IF(A1873=A1872,L1872+1,1))</f>
        <v/>
      </c>
      <c r="M1873" s="12">
        <f>IF(A1873="","",IF(L1873=1,IF(ISNUMBER(C1873),C1873,""),IF(ISNUMBER(C1873),IF(ISNUMBER(M1872),$Q$2*C1873+(1-$Q$2)*M1872,C1873),M1872)))</f>
        <v/>
      </c>
      <c r="N1873" s="11">
        <f>IF(A1873="","",IF(L1873=1,N1872+1,N1872))</f>
        <v/>
      </c>
    </row>
    <row r="1874">
      <c r="A1874" s="10" t="n"/>
      <c r="B1874" s="10" t="n"/>
      <c r="C1874" s="10" t="n"/>
      <c r="D1874" s="10" t="n"/>
      <c r="E1874" s="11">
        <f>IF(A1874="","",IF(L1874-$Q$1&lt;1,"",IF(ISNUMBER(INDEX($C$5:$C$2004,(ROW()-4-$Q$1))),INDEX($C$5:$C$2004,(ROW()-4-$Q$1)),"")))</f>
        <v/>
      </c>
      <c r="F1874" s="12">
        <f>IF(A1874="","",IF(L1874-$Q$1-3&lt;1,"",IF(COUNT(INDEX($C$5:$C$2004,(ROW()-4-$Q$1)-3):INDEX($C$5:$C$2004,(ROW()-4-$Q$1)))=4,AVERAGE(INDEX($C$5:$C$2004,(ROW()-4-$Q$1)-3):INDEX($C$5:$C$2004,(ROW()-4-$Q$1))),"")))</f>
        <v/>
      </c>
      <c r="G1874" s="12">
        <f>IF(A1874="","",IF(L1874-$Q$1&lt;1,"",IF(ISNUMBER(INDEX($M$5:$M$2004,(ROW()-4-$Q$1))),INDEX($M$5:$M$2004,(ROW()-4-$Q$1)),"")))</f>
        <v/>
      </c>
      <c r="H1874" s="11">
        <f>IF(AND(ISNUMBER(C1874),ISNUMBER(D1874),ISNUMBER(E1874),ISNUMBER(F1874),ISNUMBER(G1874)),ABS(D1874-C1874),"")</f>
        <v/>
      </c>
      <c r="I1874" s="11">
        <f>IF(ISNUMBER(H1874),ABS(E1874-C1874),"")</f>
        <v/>
      </c>
      <c r="J1874" s="12">
        <f>IF(ISNUMBER(H1874),ABS(F1874-C1874),"")</f>
        <v/>
      </c>
      <c r="K1874" s="12">
        <f>IF(ISNUMBER(H1874),ABS(G1874-C1874),"")</f>
        <v/>
      </c>
      <c r="L1874" s="11">
        <f>IF(A1874="","",IF(A1874=A1873,L1873+1,1))</f>
        <v/>
      </c>
      <c r="M1874" s="12">
        <f>IF(A1874="","",IF(L1874=1,IF(ISNUMBER(C1874),C1874,""),IF(ISNUMBER(C1874),IF(ISNUMBER(M1873),$Q$2*C1874+(1-$Q$2)*M1873,C1874),M1873)))</f>
        <v/>
      </c>
      <c r="N1874" s="11">
        <f>IF(A1874="","",IF(L1874=1,N1873+1,N1873))</f>
        <v/>
      </c>
    </row>
    <row r="1875">
      <c r="A1875" s="10" t="n"/>
      <c r="B1875" s="10" t="n"/>
      <c r="C1875" s="10" t="n"/>
      <c r="D1875" s="10" t="n"/>
      <c r="E1875" s="11">
        <f>IF(A1875="","",IF(L1875-$Q$1&lt;1,"",IF(ISNUMBER(INDEX($C$5:$C$2004,(ROW()-4-$Q$1))),INDEX($C$5:$C$2004,(ROW()-4-$Q$1)),"")))</f>
        <v/>
      </c>
      <c r="F1875" s="12">
        <f>IF(A1875="","",IF(L1875-$Q$1-3&lt;1,"",IF(COUNT(INDEX($C$5:$C$2004,(ROW()-4-$Q$1)-3):INDEX($C$5:$C$2004,(ROW()-4-$Q$1)))=4,AVERAGE(INDEX($C$5:$C$2004,(ROW()-4-$Q$1)-3):INDEX($C$5:$C$2004,(ROW()-4-$Q$1))),"")))</f>
        <v/>
      </c>
      <c r="G1875" s="12">
        <f>IF(A1875="","",IF(L1875-$Q$1&lt;1,"",IF(ISNUMBER(INDEX($M$5:$M$2004,(ROW()-4-$Q$1))),INDEX($M$5:$M$2004,(ROW()-4-$Q$1)),"")))</f>
        <v/>
      </c>
      <c r="H1875" s="11">
        <f>IF(AND(ISNUMBER(C1875),ISNUMBER(D1875),ISNUMBER(E1875),ISNUMBER(F1875),ISNUMBER(G1875)),ABS(D1875-C1875),"")</f>
        <v/>
      </c>
      <c r="I1875" s="11">
        <f>IF(ISNUMBER(H1875),ABS(E1875-C1875),"")</f>
        <v/>
      </c>
      <c r="J1875" s="12">
        <f>IF(ISNUMBER(H1875),ABS(F1875-C1875),"")</f>
        <v/>
      </c>
      <c r="K1875" s="12">
        <f>IF(ISNUMBER(H1875),ABS(G1875-C1875),"")</f>
        <v/>
      </c>
      <c r="L1875" s="11">
        <f>IF(A1875="","",IF(A1875=A1874,L1874+1,1))</f>
        <v/>
      </c>
      <c r="M1875" s="12">
        <f>IF(A1875="","",IF(L1875=1,IF(ISNUMBER(C1875),C1875,""),IF(ISNUMBER(C1875),IF(ISNUMBER(M1874),$Q$2*C1875+(1-$Q$2)*M1874,C1875),M1874)))</f>
        <v/>
      </c>
      <c r="N1875" s="11">
        <f>IF(A1875="","",IF(L1875=1,N1874+1,N1874))</f>
        <v/>
      </c>
    </row>
    <row r="1876">
      <c r="A1876" s="10" t="n"/>
      <c r="B1876" s="10" t="n"/>
      <c r="C1876" s="10" t="n"/>
      <c r="D1876" s="10" t="n"/>
      <c r="E1876" s="11">
        <f>IF(A1876="","",IF(L1876-$Q$1&lt;1,"",IF(ISNUMBER(INDEX($C$5:$C$2004,(ROW()-4-$Q$1))),INDEX($C$5:$C$2004,(ROW()-4-$Q$1)),"")))</f>
        <v/>
      </c>
      <c r="F1876" s="12">
        <f>IF(A1876="","",IF(L1876-$Q$1-3&lt;1,"",IF(COUNT(INDEX($C$5:$C$2004,(ROW()-4-$Q$1)-3):INDEX($C$5:$C$2004,(ROW()-4-$Q$1)))=4,AVERAGE(INDEX($C$5:$C$2004,(ROW()-4-$Q$1)-3):INDEX($C$5:$C$2004,(ROW()-4-$Q$1))),"")))</f>
        <v/>
      </c>
      <c r="G1876" s="12">
        <f>IF(A1876="","",IF(L1876-$Q$1&lt;1,"",IF(ISNUMBER(INDEX($M$5:$M$2004,(ROW()-4-$Q$1))),INDEX($M$5:$M$2004,(ROW()-4-$Q$1)),"")))</f>
        <v/>
      </c>
      <c r="H1876" s="11">
        <f>IF(AND(ISNUMBER(C1876),ISNUMBER(D1876),ISNUMBER(E1876),ISNUMBER(F1876),ISNUMBER(G1876)),ABS(D1876-C1876),"")</f>
        <v/>
      </c>
      <c r="I1876" s="11">
        <f>IF(ISNUMBER(H1876),ABS(E1876-C1876),"")</f>
        <v/>
      </c>
      <c r="J1876" s="12">
        <f>IF(ISNUMBER(H1876),ABS(F1876-C1876),"")</f>
        <v/>
      </c>
      <c r="K1876" s="12">
        <f>IF(ISNUMBER(H1876),ABS(G1876-C1876),"")</f>
        <v/>
      </c>
      <c r="L1876" s="11">
        <f>IF(A1876="","",IF(A1876=A1875,L1875+1,1))</f>
        <v/>
      </c>
      <c r="M1876" s="12">
        <f>IF(A1876="","",IF(L1876=1,IF(ISNUMBER(C1876),C1876,""),IF(ISNUMBER(C1876),IF(ISNUMBER(M1875),$Q$2*C1876+(1-$Q$2)*M1875,C1876),M1875)))</f>
        <v/>
      </c>
      <c r="N1876" s="11">
        <f>IF(A1876="","",IF(L1876=1,N1875+1,N1875))</f>
        <v/>
      </c>
    </row>
    <row r="1877">
      <c r="A1877" s="10" t="n"/>
      <c r="B1877" s="10" t="n"/>
      <c r="C1877" s="10" t="n"/>
      <c r="D1877" s="10" t="n"/>
      <c r="E1877" s="11">
        <f>IF(A1877="","",IF(L1877-$Q$1&lt;1,"",IF(ISNUMBER(INDEX($C$5:$C$2004,(ROW()-4-$Q$1))),INDEX($C$5:$C$2004,(ROW()-4-$Q$1)),"")))</f>
        <v/>
      </c>
      <c r="F1877" s="12">
        <f>IF(A1877="","",IF(L1877-$Q$1-3&lt;1,"",IF(COUNT(INDEX($C$5:$C$2004,(ROW()-4-$Q$1)-3):INDEX($C$5:$C$2004,(ROW()-4-$Q$1)))=4,AVERAGE(INDEX($C$5:$C$2004,(ROW()-4-$Q$1)-3):INDEX($C$5:$C$2004,(ROW()-4-$Q$1))),"")))</f>
        <v/>
      </c>
      <c r="G1877" s="12">
        <f>IF(A1877="","",IF(L1877-$Q$1&lt;1,"",IF(ISNUMBER(INDEX($M$5:$M$2004,(ROW()-4-$Q$1))),INDEX($M$5:$M$2004,(ROW()-4-$Q$1)),"")))</f>
        <v/>
      </c>
      <c r="H1877" s="11">
        <f>IF(AND(ISNUMBER(C1877),ISNUMBER(D1877),ISNUMBER(E1877),ISNUMBER(F1877),ISNUMBER(G1877)),ABS(D1877-C1877),"")</f>
        <v/>
      </c>
      <c r="I1877" s="11">
        <f>IF(ISNUMBER(H1877),ABS(E1877-C1877),"")</f>
        <v/>
      </c>
      <c r="J1877" s="12">
        <f>IF(ISNUMBER(H1877),ABS(F1877-C1877),"")</f>
        <v/>
      </c>
      <c r="K1877" s="12">
        <f>IF(ISNUMBER(H1877),ABS(G1877-C1877),"")</f>
        <v/>
      </c>
      <c r="L1877" s="11">
        <f>IF(A1877="","",IF(A1877=A1876,L1876+1,1))</f>
        <v/>
      </c>
      <c r="M1877" s="12">
        <f>IF(A1877="","",IF(L1877=1,IF(ISNUMBER(C1877),C1877,""),IF(ISNUMBER(C1877),IF(ISNUMBER(M1876),$Q$2*C1877+(1-$Q$2)*M1876,C1877),M1876)))</f>
        <v/>
      </c>
      <c r="N1877" s="11">
        <f>IF(A1877="","",IF(L1877=1,N1876+1,N1876))</f>
        <v/>
      </c>
    </row>
    <row r="1878">
      <c r="A1878" s="10" t="n"/>
      <c r="B1878" s="10" t="n"/>
      <c r="C1878" s="10" t="n"/>
      <c r="D1878" s="10" t="n"/>
      <c r="E1878" s="11">
        <f>IF(A1878="","",IF(L1878-$Q$1&lt;1,"",IF(ISNUMBER(INDEX($C$5:$C$2004,(ROW()-4-$Q$1))),INDEX($C$5:$C$2004,(ROW()-4-$Q$1)),"")))</f>
        <v/>
      </c>
      <c r="F1878" s="12">
        <f>IF(A1878="","",IF(L1878-$Q$1-3&lt;1,"",IF(COUNT(INDEX($C$5:$C$2004,(ROW()-4-$Q$1)-3):INDEX($C$5:$C$2004,(ROW()-4-$Q$1)))=4,AVERAGE(INDEX($C$5:$C$2004,(ROW()-4-$Q$1)-3):INDEX($C$5:$C$2004,(ROW()-4-$Q$1))),"")))</f>
        <v/>
      </c>
      <c r="G1878" s="12">
        <f>IF(A1878="","",IF(L1878-$Q$1&lt;1,"",IF(ISNUMBER(INDEX($M$5:$M$2004,(ROW()-4-$Q$1))),INDEX($M$5:$M$2004,(ROW()-4-$Q$1)),"")))</f>
        <v/>
      </c>
      <c r="H1878" s="11">
        <f>IF(AND(ISNUMBER(C1878),ISNUMBER(D1878),ISNUMBER(E1878),ISNUMBER(F1878),ISNUMBER(G1878)),ABS(D1878-C1878),"")</f>
        <v/>
      </c>
      <c r="I1878" s="11">
        <f>IF(ISNUMBER(H1878),ABS(E1878-C1878),"")</f>
        <v/>
      </c>
      <c r="J1878" s="12">
        <f>IF(ISNUMBER(H1878),ABS(F1878-C1878),"")</f>
        <v/>
      </c>
      <c r="K1878" s="12">
        <f>IF(ISNUMBER(H1878),ABS(G1878-C1878),"")</f>
        <v/>
      </c>
      <c r="L1878" s="11">
        <f>IF(A1878="","",IF(A1878=A1877,L1877+1,1))</f>
        <v/>
      </c>
      <c r="M1878" s="12">
        <f>IF(A1878="","",IF(L1878=1,IF(ISNUMBER(C1878),C1878,""),IF(ISNUMBER(C1878),IF(ISNUMBER(M1877),$Q$2*C1878+(1-$Q$2)*M1877,C1878),M1877)))</f>
        <v/>
      </c>
      <c r="N1878" s="11">
        <f>IF(A1878="","",IF(L1878=1,N1877+1,N1877))</f>
        <v/>
      </c>
    </row>
    <row r="1879">
      <c r="A1879" s="10" t="n"/>
      <c r="B1879" s="10" t="n"/>
      <c r="C1879" s="10" t="n"/>
      <c r="D1879" s="10" t="n"/>
      <c r="E1879" s="11">
        <f>IF(A1879="","",IF(L1879-$Q$1&lt;1,"",IF(ISNUMBER(INDEX($C$5:$C$2004,(ROW()-4-$Q$1))),INDEX($C$5:$C$2004,(ROW()-4-$Q$1)),"")))</f>
        <v/>
      </c>
      <c r="F1879" s="12">
        <f>IF(A1879="","",IF(L1879-$Q$1-3&lt;1,"",IF(COUNT(INDEX($C$5:$C$2004,(ROW()-4-$Q$1)-3):INDEX($C$5:$C$2004,(ROW()-4-$Q$1)))=4,AVERAGE(INDEX($C$5:$C$2004,(ROW()-4-$Q$1)-3):INDEX($C$5:$C$2004,(ROW()-4-$Q$1))),"")))</f>
        <v/>
      </c>
      <c r="G1879" s="12">
        <f>IF(A1879="","",IF(L1879-$Q$1&lt;1,"",IF(ISNUMBER(INDEX($M$5:$M$2004,(ROW()-4-$Q$1))),INDEX($M$5:$M$2004,(ROW()-4-$Q$1)),"")))</f>
        <v/>
      </c>
      <c r="H1879" s="11">
        <f>IF(AND(ISNUMBER(C1879),ISNUMBER(D1879),ISNUMBER(E1879),ISNUMBER(F1879),ISNUMBER(G1879)),ABS(D1879-C1879),"")</f>
        <v/>
      </c>
      <c r="I1879" s="11">
        <f>IF(ISNUMBER(H1879),ABS(E1879-C1879),"")</f>
        <v/>
      </c>
      <c r="J1879" s="12">
        <f>IF(ISNUMBER(H1879),ABS(F1879-C1879),"")</f>
        <v/>
      </c>
      <c r="K1879" s="12">
        <f>IF(ISNUMBER(H1879),ABS(G1879-C1879),"")</f>
        <v/>
      </c>
      <c r="L1879" s="11">
        <f>IF(A1879="","",IF(A1879=A1878,L1878+1,1))</f>
        <v/>
      </c>
      <c r="M1879" s="12">
        <f>IF(A1879="","",IF(L1879=1,IF(ISNUMBER(C1879),C1879,""),IF(ISNUMBER(C1879),IF(ISNUMBER(M1878),$Q$2*C1879+(1-$Q$2)*M1878,C1879),M1878)))</f>
        <v/>
      </c>
      <c r="N1879" s="11">
        <f>IF(A1879="","",IF(L1879=1,N1878+1,N1878))</f>
        <v/>
      </c>
    </row>
    <row r="1880">
      <c r="A1880" s="10" t="n"/>
      <c r="B1880" s="10" t="n"/>
      <c r="C1880" s="10" t="n"/>
      <c r="D1880" s="10" t="n"/>
      <c r="E1880" s="11">
        <f>IF(A1880="","",IF(L1880-$Q$1&lt;1,"",IF(ISNUMBER(INDEX($C$5:$C$2004,(ROW()-4-$Q$1))),INDEX($C$5:$C$2004,(ROW()-4-$Q$1)),"")))</f>
        <v/>
      </c>
      <c r="F1880" s="12">
        <f>IF(A1880="","",IF(L1880-$Q$1-3&lt;1,"",IF(COUNT(INDEX($C$5:$C$2004,(ROW()-4-$Q$1)-3):INDEX($C$5:$C$2004,(ROW()-4-$Q$1)))=4,AVERAGE(INDEX($C$5:$C$2004,(ROW()-4-$Q$1)-3):INDEX($C$5:$C$2004,(ROW()-4-$Q$1))),"")))</f>
        <v/>
      </c>
      <c r="G1880" s="12">
        <f>IF(A1880="","",IF(L1880-$Q$1&lt;1,"",IF(ISNUMBER(INDEX($M$5:$M$2004,(ROW()-4-$Q$1))),INDEX($M$5:$M$2004,(ROW()-4-$Q$1)),"")))</f>
        <v/>
      </c>
      <c r="H1880" s="11">
        <f>IF(AND(ISNUMBER(C1880),ISNUMBER(D1880),ISNUMBER(E1880),ISNUMBER(F1880),ISNUMBER(G1880)),ABS(D1880-C1880),"")</f>
        <v/>
      </c>
      <c r="I1880" s="11">
        <f>IF(ISNUMBER(H1880),ABS(E1880-C1880),"")</f>
        <v/>
      </c>
      <c r="J1880" s="12">
        <f>IF(ISNUMBER(H1880),ABS(F1880-C1880),"")</f>
        <v/>
      </c>
      <c r="K1880" s="12">
        <f>IF(ISNUMBER(H1880),ABS(G1880-C1880),"")</f>
        <v/>
      </c>
      <c r="L1880" s="11">
        <f>IF(A1880="","",IF(A1880=A1879,L1879+1,1))</f>
        <v/>
      </c>
      <c r="M1880" s="12">
        <f>IF(A1880="","",IF(L1880=1,IF(ISNUMBER(C1880),C1880,""),IF(ISNUMBER(C1880),IF(ISNUMBER(M1879),$Q$2*C1880+(1-$Q$2)*M1879,C1880),M1879)))</f>
        <v/>
      </c>
      <c r="N1880" s="11">
        <f>IF(A1880="","",IF(L1880=1,N1879+1,N1879))</f>
        <v/>
      </c>
    </row>
    <row r="1881">
      <c r="A1881" s="10" t="n"/>
      <c r="B1881" s="10" t="n"/>
      <c r="C1881" s="10" t="n"/>
      <c r="D1881" s="10" t="n"/>
      <c r="E1881" s="11">
        <f>IF(A1881="","",IF(L1881-$Q$1&lt;1,"",IF(ISNUMBER(INDEX($C$5:$C$2004,(ROW()-4-$Q$1))),INDEX($C$5:$C$2004,(ROW()-4-$Q$1)),"")))</f>
        <v/>
      </c>
      <c r="F1881" s="12">
        <f>IF(A1881="","",IF(L1881-$Q$1-3&lt;1,"",IF(COUNT(INDEX($C$5:$C$2004,(ROW()-4-$Q$1)-3):INDEX($C$5:$C$2004,(ROW()-4-$Q$1)))=4,AVERAGE(INDEX($C$5:$C$2004,(ROW()-4-$Q$1)-3):INDEX($C$5:$C$2004,(ROW()-4-$Q$1))),"")))</f>
        <v/>
      </c>
      <c r="G1881" s="12">
        <f>IF(A1881="","",IF(L1881-$Q$1&lt;1,"",IF(ISNUMBER(INDEX($M$5:$M$2004,(ROW()-4-$Q$1))),INDEX($M$5:$M$2004,(ROW()-4-$Q$1)),"")))</f>
        <v/>
      </c>
      <c r="H1881" s="11">
        <f>IF(AND(ISNUMBER(C1881),ISNUMBER(D1881),ISNUMBER(E1881),ISNUMBER(F1881),ISNUMBER(G1881)),ABS(D1881-C1881),"")</f>
        <v/>
      </c>
      <c r="I1881" s="11">
        <f>IF(ISNUMBER(H1881),ABS(E1881-C1881),"")</f>
        <v/>
      </c>
      <c r="J1881" s="12">
        <f>IF(ISNUMBER(H1881),ABS(F1881-C1881),"")</f>
        <v/>
      </c>
      <c r="K1881" s="12">
        <f>IF(ISNUMBER(H1881),ABS(G1881-C1881),"")</f>
        <v/>
      </c>
      <c r="L1881" s="11">
        <f>IF(A1881="","",IF(A1881=A1880,L1880+1,1))</f>
        <v/>
      </c>
      <c r="M1881" s="12">
        <f>IF(A1881="","",IF(L1881=1,IF(ISNUMBER(C1881),C1881,""),IF(ISNUMBER(C1881),IF(ISNUMBER(M1880),$Q$2*C1881+(1-$Q$2)*M1880,C1881),M1880)))</f>
        <v/>
      </c>
      <c r="N1881" s="11">
        <f>IF(A1881="","",IF(L1881=1,N1880+1,N1880))</f>
        <v/>
      </c>
    </row>
    <row r="1882">
      <c r="A1882" s="10" t="n"/>
      <c r="B1882" s="10" t="n"/>
      <c r="C1882" s="10" t="n"/>
      <c r="D1882" s="10" t="n"/>
      <c r="E1882" s="11">
        <f>IF(A1882="","",IF(L1882-$Q$1&lt;1,"",IF(ISNUMBER(INDEX($C$5:$C$2004,(ROW()-4-$Q$1))),INDEX($C$5:$C$2004,(ROW()-4-$Q$1)),"")))</f>
        <v/>
      </c>
      <c r="F1882" s="12">
        <f>IF(A1882="","",IF(L1882-$Q$1-3&lt;1,"",IF(COUNT(INDEX($C$5:$C$2004,(ROW()-4-$Q$1)-3):INDEX($C$5:$C$2004,(ROW()-4-$Q$1)))=4,AVERAGE(INDEX($C$5:$C$2004,(ROW()-4-$Q$1)-3):INDEX($C$5:$C$2004,(ROW()-4-$Q$1))),"")))</f>
        <v/>
      </c>
      <c r="G1882" s="12">
        <f>IF(A1882="","",IF(L1882-$Q$1&lt;1,"",IF(ISNUMBER(INDEX($M$5:$M$2004,(ROW()-4-$Q$1))),INDEX($M$5:$M$2004,(ROW()-4-$Q$1)),"")))</f>
        <v/>
      </c>
      <c r="H1882" s="11">
        <f>IF(AND(ISNUMBER(C1882),ISNUMBER(D1882),ISNUMBER(E1882),ISNUMBER(F1882),ISNUMBER(G1882)),ABS(D1882-C1882),"")</f>
        <v/>
      </c>
      <c r="I1882" s="11">
        <f>IF(ISNUMBER(H1882),ABS(E1882-C1882),"")</f>
        <v/>
      </c>
      <c r="J1882" s="12">
        <f>IF(ISNUMBER(H1882),ABS(F1882-C1882),"")</f>
        <v/>
      </c>
      <c r="K1882" s="12">
        <f>IF(ISNUMBER(H1882),ABS(G1882-C1882),"")</f>
        <v/>
      </c>
      <c r="L1882" s="11">
        <f>IF(A1882="","",IF(A1882=A1881,L1881+1,1))</f>
        <v/>
      </c>
      <c r="M1882" s="12">
        <f>IF(A1882="","",IF(L1882=1,IF(ISNUMBER(C1882),C1882,""),IF(ISNUMBER(C1882),IF(ISNUMBER(M1881),$Q$2*C1882+(1-$Q$2)*M1881,C1882),M1881)))</f>
        <v/>
      </c>
      <c r="N1882" s="11">
        <f>IF(A1882="","",IF(L1882=1,N1881+1,N1881))</f>
        <v/>
      </c>
    </row>
    <row r="1883">
      <c r="A1883" s="10" t="n"/>
      <c r="B1883" s="10" t="n"/>
      <c r="C1883" s="10" t="n"/>
      <c r="D1883" s="10" t="n"/>
      <c r="E1883" s="11">
        <f>IF(A1883="","",IF(L1883-$Q$1&lt;1,"",IF(ISNUMBER(INDEX($C$5:$C$2004,(ROW()-4-$Q$1))),INDEX($C$5:$C$2004,(ROW()-4-$Q$1)),"")))</f>
        <v/>
      </c>
      <c r="F1883" s="12">
        <f>IF(A1883="","",IF(L1883-$Q$1-3&lt;1,"",IF(COUNT(INDEX($C$5:$C$2004,(ROW()-4-$Q$1)-3):INDEX($C$5:$C$2004,(ROW()-4-$Q$1)))=4,AVERAGE(INDEX($C$5:$C$2004,(ROW()-4-$Q$1)-3):INDEX($C$5:$C$2004,(ROW()-4-$Q$1))),"")))</f>
        <v/>
      </c>
      <c r="G1883" s="12">
        <f>IF(A1883="","",IF(L1883-$Q$1&lt;1,"",IF(ISNUMBER(INDEX($M$5:$M$2004,(ROW()-4-$Q$1))),INDEX($M$5:$M$2004,(ROW()-4-$Q$1)),"")))</f>
        <v/>
      </c>
      <c r="H1883" s="11">
        <f>IF(AND(ISNUMBER(C1883),ISNUMBER(D1883),ISNUMBER(E1883),ISNUMBER(F1883),ISNUMBER(G1883)),ABS(D1883-C1883),"")</f>
        <v/>
      </c>
      <c r="I1883" s="11">
        <f>IF(ISNUMBER(H1883),ABS(E1883-C1883),"")</f>
        <v/>
      </c>
      <c r="J1883" s="12">
        <f>IF(ISNUMBER(H1883),ABS(F1883-C1883),"")</f>
        <v/>
      </c>
      <c r="K1883" s="12">
        <f>IF(ISNUMBER(H1883),ABS(G1883-C1883),"")</f>
        <v/>
      </c>
      <c r="L1883" s="11">
        <f>IF(A1883="","",IF(A1883=A1882,L1882+1,1))</f>
        <v/>
      </c>
      <c r="M1883" s="12">
        <f>IF(A1883="","",IF(L1883=1,IF(ISNUMBER(C1883),C1883,""),IF(ISNUMBER(C1883),IF(ISNUMBER(M1882),$Q$2*C1883+(1-$Q$2)*M1882,C1883),M1882)))</f>
        <v/>
      </c>
      <c r="N1883" s="11">
        <f>IF(A1883="","",IF(L1883=1,N1882+1,N1882))</f>
        <v/>
      </c>
    </row>
    <row r="1884">
      <c r="A1884" s="10" t="n"/>
      <c r="B1884" s="10" t="n"/>
      <c r="C1884" s="10" t="n"/>
      <c r="D1884" s="10" t="n"/>
      <c r="E1884" s="11">
        <f>IF(A1884="","",IF(L1884-$Q$1&lt;1,"",IF(ISNUMBER(INDEX($C$5:$C$2004,(ROW()-4-$Q$1))),INDEX($C$5:$C$2004,(ROW()-4-$Q$1)),"")))</f>
        <v/>
      </c>
      <c r="F1884" s="12">
        <f>IF(A1884="","",IF(L1884-$Q$1-3&lt;1,"",IF(COUNT(INDEX($C$5:$C$2004,(ROW()-4-$Q$1)-3):INDEX($C$5:$C$2004,(ROW()-4-$Q$1)))=4,AVERAGE(INDEX($C$5:$C$2004,(ROW()-4-$Q$1)-3):INDEX($C$5:$C$2004,(ROW()-4-$Q$1))),"")))</f>
        <v/>
      </c>
      <c r="G1884" s="12">
        <f>IF(A1884="","",IF(L1884-$Q$1&lt;1,"",IF(ISNUMBER(INDEX($M$5:$M$2004,(ROW()-4-$Q$1))),INDEX($M$5:$M$2004,(ROW()-4-$Q$1)),"")))</f>
        <v/>
      </c>
      <c r="H1884" s="11">
        <f>IF(AND(ISNUMBER(C1884),ISNUMBER(D1884),ISNUMBER(E1884),ISNUMBER(F1884),ISNUMBER(G1884)),ABS(D1884-C1884),"")</f>
        <v/>
      </c>
      <c r="I1884" s="11">
        <f>IF(ISNUMBER(H1884),ABS(E1884-C1884),"")</f>
        <v/>
      </c>
      <c r="J1884" s="12">
        <f>IF(ISNUMBER(H1884),ABS(F1884-C1884),"")</f>
        <v/>
      </c>
      <c r="K1884" s="12">
        <f>IF(ISNUMBER(H1884),ABS(G1884-C1884),"")</f>
        <v/>
      </c>
      <c r="L1884" s="11">
        <f>IF(A1884="","",IF(A1884=A1883,L1883+1,1))</f>
        <v/>
      </c>
      <c r="M1884" s="12">
        <f>IF(A1884="","",IF(L1884=1,IF(ISNUMBER(C1884),C1884,""),IF(ISNUMBER(C1884),IF(ISNUMBER(M1883),$Q$2*C1884+(1-$Q$2)*M1883,C1884),M1883)))</f>
        <v/>
      </c>
      <c r="N1884" s="11">
        <f>IF(A1884="","",IF(L1884=1,N1883+1,N1883))</f>
        <v/>
      </c>
    </row>
    <row r="1885">
      <c r="A1885" s="10" t="n"/>
      <c r="B1885" s="10" t="n"/>
      <c r="C1885" s="10" t="n"/>
      <c r="D1885" s="10" t="n"/>
      <c r="E1885" s="11">
        <f>IF(A1885="","",IF(L1885-$Q$1&lt;1,"",IF(ISNUMBER(INDEX($C$5:$C$2004,(ROW()-4-$Q$1))),INDEX($C$5:$C$2004,(ROW()-4-$Q$1)),"")))</f>
        <v/>
      </c>
      <c r="F1885" s="12">
        <f>IF(A1885="","",IF(L1885-$Q$1-3&lt;1,"",IF(COUNT(INDEX($C$5:$C$2004,(ROW()-4-$Q$1)-3):INDEX($C$5:$C$2004,(ROW()-4-$Q$1)))=4,AVERAGE(INDEX($C$5:$C$2004,(ROW()-4-$Q$1)-3):INDEX($C$5:$C$2004,(ROW()-4-$Q$1))),"")))</f>
        <v/>
      </c>
      <c r="G1885" s="12">
        <f>IF(A1885="","",IF(L1885-$Q$1&lt;1,"",IF(ISNUMBER(INDEX($M$5:$M$2004,(ROW()-4-$Q$1))),INDEX($M$5:$M$2004,(ROW()-4-$Q$1)),"")))</f>
        <v/>
      </c>
      <c r="H1885" s="11">
        <f>IF(AND(ISNUMBER(C1885),ISNUMBER(D1885),ISNUMBER(E1885),ISNUMBER(F1885),ISNUMBER(G1885)),ABS(D1885-C1885),"")</f>
        <v/>
      </c>
      <c r="I1885" s="11">
        <f>IF(ISNUMBER(H1885),ABS(E1885-C1885),"")</f>
        <v/>
      </c>
      <c r="J1885" s="12">
        <f>IF(ISNUMBER(H1885),ABS(F1885-C1885),"")</f>
        <v/>
      </c>
      <c r="K1885" s="12">
        <f>IF(ISNUMBER(H1885),ABS(G1885-C1885),"")</f>
        <v/>
      </c>
      <c r="L1885" s="11">
        <f>IF(A1885="","",IF(A1885=A1884,L1884+1,1))</f>
        <v/>
      </c>
      <c r="M1885" s="12">
        <f>IF(A1885="","",IF(L1885=1,IF(ISNUMBER(C1885),C1885,""),IF(ISNUMBER(C1885),IF(ISNUMBER(M1884),$Q$2*C1885+(1-$Q$2)*M1884,C1885),M1884)))</f>
        <v/>
      </c>
      <c r="N1885" s="11">
        <f>IF(A1885="","",IF(L1885=1,N1884+1,N1884))</f>
        <v/>
      </c>
    </row>
    <row r="1886">
      <c r="A1886" s="10" t="n"/>
      <c r="B1886" s="10" t="n"/>
      <c r="C1886" s="10" t="n"/>
      <c r="D1886" s="10" t="n"/>
      <c r="E1886" s="11">
        <f>IF(A1886="","",IF(L1886-$Q$1&lt;1,"",IF(ISNUMBER(INDEX($C$5:$C$2004,(ROW()-4-$Q$1))),INDEX($C$5:$C$2004,(ROW()-4-$Q$1)),"")))</f>
        <v/>
      </c>
      <c r="F1886" s="12">
        <f>IF(A1886="","",IF(L1886-$Q$1-3&lt;1,"",IF(COUNT(INDEX($C$5:$C$2004,(ROW()-4-$Q$1)-3):INDEX($C$5:$C$2004,(ROW()-4-$Q$1)))=4,AVERAGE(INDEX($C$5:$C$2004,(ROW()-4-$Q$1)-3):INDEX($C$5:$C$2004,(ROW()-4-$Q$1))),"")))</f>
        <v/>
      </c>
      <c r="G1886" s="12">
        <f>IF(A1886="","",IF(L1886-$Q$1&lt;1,"",IF(ISNUMBER(INDEX($M$5:$M$2004,(ROW()-4-$Q$1))),INDEX($M$5:$M$2004,(ROW()-4-$Q$1)),"")))</f>
        <v/>
      </c>
      <c r="H1886" s="11">
        <f>IF(AND(ISNUMBER(C1886),ISNUMBER(D1886),ISNUMBER(E1886),ISNUMBER(F1886),ISNUMBER(G1886)),ABS(D1886-C1886),"")</f>
        <v/>
      </c>
      <c r="I1886" s="11">
        <f>IF(ISNUMBER(H1886),ABS(E1886-C1886),"")</f>
        <v/>
      </c>
      <c r="J1886" s="12">
        <f>IF(ISNUMBER(H1886),ABS(F1886-C1886),"")</f>
        <v/>
      </c>
      <c r="K1886" s="12">
        <f>IF(ISNUMBER(H1886),ABS(G1886-C1886),"")</f>
        <v/>
      </c>
      <c r="L1886" s="11">
        <f>IF(A1886="","",IF(A1886=A1885,L1885+1,1))</f>
        <v/>
      </c>
      <c r="M1886" s="12">
        <f>IF(A1886="","",IF(L1886=1,IF(ISNUMBER(C1886),C1886,""),IF(ISNUMBER(C1886),IF(ISNUMBER(M1885),$Q$2*C1886+(1-$Q$2)*M1885,C1886),M1885)))</f>
        <v/>
      </c>
      <c r="N1886" s="11">
        <f>IF(A1886="","",IF(L1886=1,N1885+1,N1885))</f>
        <v/>
      </c>
    </row>
    <row r="1887">
      <c r="A1887" s="10" t="n"/>
      <c r="B1887" s="10" t="n"/>
      <c r="C1887" s="10" t="n"/>
      <c r="D1887" s="10" t="n"/>
      <c r="E1887" s="11">
        <f>IF(A1887="","",IF(L1887-$Q$1&lt;1,"",IF(ISNUMBER(INDEX($C$5:$C$2004,(ROW()-4-$Q$1))),INDEX($C$5:$C$2004,(ROW()-4-$Q$1)),"")))</f>
        <v/>
      </c>
      <c r="F1887" s="12">
        <f>IF(A1887="","",IF(L1887-$Q$1-3&lt;1,"",IF(COUNT(INDEX($C$5:$C$2004,(ROW()-4-$Q$1)-3):INDEX($C$5:$C$2004,(ROW()-4-$Q$1)))=4,AVERAGE(INDEX($C$5:$C$2004,(ROW()-4-$Q$1)-3):INDEX($C$5:$C$2004,(ROW()-4-$Q$1))),"")))</f>
        <v/>
      </c>
      <c r="G1887" s="12">
        <f>IF(A1887="","",IF(L1887-$Q$1&lt;1,"",IF(ISNUMBER(INDEX($M$5:$M$2004,(ROW()-4-$Q$1))),INDEX($M$5:$M$2004,(ROW()-4-$Q$1)),"")))</f>
        <v/>
      </c>
      <c r="H1887" s="11">
        <f>IF(AND(ISNUMBER(C1887),ISNUMBER(D1887),ISNUMBER(E1887),ISNUMBER(F1887),ISNUMBER(G1887)),ABS(D1887-C1887),"")</f>
        <v/>
      </c>
      <c r="I1887" s="11">
        <f>IF(ISNUMBER(H1887),ABS(E1887-C1887),"")</f>
        <v/>
      </c>
      <c r="J1887" s="12">
        <f>IF(ISNUMBER(H1887),ABS(F1887-C1887),"")</f>
        <v/>
      </c>
      <c r="K1887" s="12">
        <f>IF(ISNUMBER(H1887),ABS(G1887-C1887),"")</f>
        <v/>
      </c>
      <c r="L1887" s="11">
        <f>IF(A1887="","",IF(A1887=A1886,L1886+1,1))</f>
        <v/>
      </c>
      <c r="M1887" s="12">
        <f>IF(A1887="","",IF(L1887=1,IF(ISNUMBER(C1887),C1887,""),IF(ISNUMBER(C1887),IF(ISNUMBER(M1886),$Q$2*C1887+(1-$Q$2)*M1886,C1887),M1886)))</f>
        <v/>
      </c>
      <c r="N1887" s="11">
        <f>IF(A1887="","",IF(L1887=1,N1886+1,N1886))</f>
        <v/>
      </c>
    </row>
    <row r="1888">
      <c r="A1888" s="10" t="n"/>
      <c r="B1888" s="10" t="n"/>
      <c r="C1888" s="10" t="n"/>
      <c r="D1888" s="10" t="n"/>
      <c r="E1888" s="11">
        <f>IF(A1888="","",IF(L1888-$Q$1&lt;1,"",IF(ISNUMBER(INDEX($C$5:$C$2004,(ROW()-4-$Q$1))),INDEX($C$5:$C$2004,(ROW()-4-$Q$1)),"")))</f>
        <v/>
      </c>
      <c r="F1888" s="12">
        <f>IF(A1888="","",IF(L1888-$Q$1-3&lt;1,"",IF(COUNT(INDEX($C$5:$C$2004,(ROW()-4-$Q$1)-3):INDEX($C$5:$C$2004,(ROW()-4-$Q$1)))=4,AVERAGE(INDEX($C$5:$C$2004,(ROW()-4-$Q$1)-3):INDEX($C$5:$C$2004,(ROW()-4-$Q$1))),"")))</f>
        <v/>
      </c>
      <c r="G1888" s="12">
        <f>IF(A1888="","",IF(L1888-$Q$1&lt;1,"",IF(ISNUMBER(INDEX($M$5:$M$2004,(ROW()-4-$Q$1))),INDEX($M$5:$M$2004,(ROW()-4-$Q$1)),"")))</f>
        <v/>
      </c>
      <c r="H1888" s="11">
        <f>IF(AND(ISNUMBER(C1888),ISNUMBER(D1888),ISNUMBER(E1888),ISNUMBER(F1888),ISNUMBER(G1888)),ABS(D1888-C1888),"")</f>
        <v/>
      </c>
      <c r="I1888" s="11">
        <f>IF(ISNUMBER(H1888),ABS(E1888-C1888),"")</f>
        <v/>
      </c>
      <c r="J1888" s="12">
        <f>IF(ISNUMBER(H1888),ABS(F1888-C1888),"")</f>
        <v/>
      </c>
      <c r="K1888" s="12">
        <f>IF(ISNUMBER(H1888),ABS(G1888-C1888),"")</f>
        <v/>
      </c>
      <c r="L1888" s="11">
        <f>IF(A1888="","",IF(A1888=A1887,L1887+1,1))</f>
        <v/>
      </c>
      <c r="M1888" s="12">
        <f>IF(A1888="","",IF(L1888=1,IF(ISNUMBER(C1888),C1888,""),IF(ISNUMBER(C1888),IF(ISNUMBER(M1887),$Q$2*C1888+(1-$Q$2)*M1887,C1888),M1887)))</f>
        <v/>
      </c>
      <c r="N1888" s="11">
        <f>IF(A1888="","",IF(L1888=1,N1887+1,N1887))</f>
        <v/>
      </c>
    </row>
    <row r="1889">
      <c r="A1889" s="10" t="n"/>
      <c r="B1889" s="10" t="n"/>
      <c r="C1889" s="10" t="n"/>
      <c r="D1889" s="10" t="n"/>
      <c r="E1889" s="11">
        <f>IF(A1889="","",IF(L1889-$Q$1&lt;1,"",IF(ISNUMBER(INDEX($C$5:$C$2004,(ROW()-4-$Q$1))),INDEX($C$5:$C$2004,(ROW()-4-$Q$1)),"")))</f>
        <v/>
      </c>
      <c r="F1889" s="12">
        <f>IF(A1889="","",IF(L1889-$Q$1-3&lt;1,"",IF(COUNT(INDEX($C$5:$C$2004,(ROW()-4-$Q$1)-3):INDEX($C$5:$C$2004,(ROW()-4-$Q$1)))=4,AVERAGE(INDEX($C$5:$C$2004,(ROW()-4-$Q$1)-3):INDEX($C$5:$C$2004,(ROW()-4-$Q$1))),"")))</f>
        <v/>
      </c>
      <c r="G1889" s="12">
        <f>IF(A1889="","",IF(L1889-$Q$1&lt;1,"",IF(ISNUMBER(INDEX($M$5:$M$2004,(ROW()-4-$Q$1))),INDEX($M$5:$M$2004,(ROW()-4-$Q$1)),"")))</f>
        <v/>
      </c>
      <c r="H1889" s="11">
        <f>IF(AND(ISNUMBER(C1889),ISNUMBER(D1889),ISNUMBER(E1889),ISNUMBER(F1889),ISNUMBER(G1889)),ABS(D1889-C1889),"")</f>
        <v/>
      </c>
      <c r="I1889" s="11">
        <f>IF(ISNUMBER(H1889),ABS(E1889-C1889),"")</f>
        <v/>
      </c>
      <c r="J1889" s="12">
        <f>IF(ISNUMBER(H1889),ABS(F1889-C1889),"")</f>
        <v/>
      </c>
      <c r="K1889" s="12">
        <f>IF(ISNUMBER(H1889),ABS(G1889-C1889),"")</f>
        <v/>
      </c>
      <c r="L1889" s="11">
        <f>IF(A1889="","",IF(A1889=A1888,L1888+1,1))</f>
        <v/>
      </c>
      <c r="M1889" s="12">
        <f>IF(A1889="","",IF(L1889=1,IF(ISNUMBER(C1889),C1889,""),IF(ISNUMBER(C1889),IF(ISNUMBER(M1888),$Q$2*C1889+(1-$Q$2)*M1888,C1889),M1888)))</f>
        <v/>
      </c>
      <c r="N1889" s="11">
        <f>IF(A1889="","",IF(L1889=1,N1888+1,N1888))</f>
        <v/>
      </c>
    </row>
    <row r="1890">
      <c r="A1890" s="10" t="n"/>
      <c r="B1890" s="10" t="n"/>
      <c r="C1890" s="10" t="n"/>
      <c r="D1890" s="10" t="n"/>
      <c r="E1890" s="11">
        <f>IF(A1890="","",IF(L1890-$Q$1&lt;1,"",IF(ISNUMBER(INDEX($C$5:$C$2004,(ROW()-4-$Q$1))),INDEX($C$5:$C$2004,(ROW()-4-$Q$1)),"")))</f>
        <v/>
      </c>
      <c r="F1890" s="12">
        <f>IF(A1890="","",IF(L1890-$Q$1-3&lt;1,"",IF(COUNT(INDEX($C$5:$C$2004,(ROW()-4-$Q$1)-3):INDEX($C$5:$C$2004,(ROW()-4-$Q$1)))=4,AVERAGE(INDEX($C$5:$C$2004,(ROW()-4-$Q$1)-3):INDEX($C$5:$C$2004,(ROW()-4-$Q$1))),"")))</f>
        <v/>
      </c>
      <c r="G1890" s="12">
        <f>IF(A1890="","",IF(L1890-$Q$1&lt;1,"",IF(ISNUMBER(INDEX($M$5:$M$2004,(ROW()-4-$Q$1))),INDEX($M$5:$M$2004,(ROW()-4-$Q$1)),"")))</f>
        <v/>
      </c>
      <c r="H1890" s="11">
        <f>IF(AND(ISNUMBER(C1890),ISNUMBER(D1890),ISNUMBER(E1890),ISNUMBER(F1890),ISNUMBER(G1890)),ABS(D1890-C1890),"")</f>
        <v/>
      </c>
      <c r="I1890" s="11">
        <f>IF(ISNUMBER(H1890),ABS(E1890-C1890),"")</f>
        <v/>
      </c>
      <c r="J1890" s="12">
        <f>IF(ISNUMBER(H1890),ABS(F1890-C1890),"")</f>
        <v/>
      </c>
      <c r="K1890" s="12">
        <f>IF(ISNUMBER(H1890),ABS(G1890-C1890),"")</f>
        <v/>
      </c>
      <c r="L1890" s="11">
        <f>IF(A1890="","",IF(A1890=A1889,L1889+1,1))</f>
        <v/>
      </c>
      <c r="M1890" s="12">
        <f>IF(A1890="","",IF(L1890=1,IF(ISNUMBER(C1890),C1890,""),IF(ISNUMBER(C1890),IF(ISNUMBER(M1889),$Q$2*C1890+(1-$Q$2)*M1889,C1890),M1889)))</f>
        <v/>
      </c>
      <c r="N1890" s="11">
        <f>IF(A1890="","",IF(L1890=1,N1889+1,N1889))</f>
        <v/>
      </c>
    </row>
    <row r="1891">
      <c r="A1891" s="10" t="n"/>
      <c r="B1891" s="10" t="n"/>
      <c r="C1891" s="10" t="n"/>
      <c r="D1891" s="10" t="n"/>
      <c r="E1891" s="11">
        <f>IF(A1891="","",IF(L1891-$Q$1&lt;1,"",IF(ISNUMBER(INDEX($C$5:$C$2004,(ROW()-4-$Q$1))),INDEX($C$5:$C$2004,(ROW()-4-$Q$1)),"")))</f>
        <v/>
      </c>
      <c r="F1891" s="12">
        <f>IF(A1891="","",IF(L1891-$Q$1-3&lt;1,"",IF(COUNT(INDEX($C$5:$C$2004,(ROW()-4-$Q$1)-3):INDEX($C$5:$C$2004,(ROW()-4-$Q$1)))=4,AVERAGE(INDEX($C$5:$C$2004,(ROW()-4-$Q$1)-3):INDEX($C$5:$C$2004,(ROW()-4-$Q$1))),"")))</f>
        <v/>
      </c>
      <c r="G1891" s="12">
        <f>IF(A1891="","",IF(L1891-$Q$1&lt;1,"",IF(ISNUMBER(INDEX($M$5:$M$2004,(ROW()-4-$Q$1))),INDEX($M$5:$M$2004,(ROW()-4-$Q$1)),"")))</f>
        <v/>
      </c>
      <c r="H1891" s="11">
        <f>IF(AND(ISNUMBER(C1891),ISNUMBER(D1891),ISNUMBER(E1891),ISNUMBER(F1891),ISNUMBER(G1891)),ABS(D1891-C1891),"")</f>
        <v/>
      </c>
      <c r="I1891" s="11">
        <f>IF(ISNUMBER(H1891),ABS(E1891-C1891),"")</f>
        <v/>
      </c>
      <c r="J1891" s="12">
        <f>IF(ISNUMBER(H1891),ABS(F1891-C1891),"")</f>
        <v/>
      </c>
      <c r="K1891" s="12">
        <f>IF(ISNUMBER(H1891),ABS(G1891-C1891),"")</f>
        <v/>
      </c>
      <c r="L1891" s="11">
        <f>IF(A1891="","",IF(A1891=A1890,L1890+1,1))</f>
        <v/>
      </c>
      <c r="M1891" s="12">
        <f>IF(A1891="","",IF(L1891=1,IF(ISNUMBER(C1891),C1891,""),IF(ISNUMBER(C1891),IF(ISNUMBER(M1890),$Q$2*C1891+(1-$Q$2)*M1890,C1891),M1890)))</f>
        <v/>
      </c>
      <c r="N1891" s="11">
        <f>IF(A1891="","",IF(L1891=1,N1890+1,N1890))</f>
        <v/>
      </c>
    </row>
    <row r="1892">
      <c r="A1892" s="10" t="n"/>
      <c r="B1892" s="10" t="n"/>
      <c r="C1892" s="10" t="n"/>
      <c r="D1892" s="10" t="n"/>
      <c r="E1892" s="11">
        <f>IF(A1892="","",IF(L1892-$Q$1&lt;1,"",IF(ISNUMBER(INDEX($C$5:$C$2004,(ROW()-4-$Q$1))),INDEX($C$5:$C$2004,(ROW()-4-$Q$1)),"")))</f>
        <v/>
      </c>
      <c r="F1892" s="12">
        <f>IF(A1892="","",IF(L1892-$Q$1-3&lt;1,"",IF(COUNT(INDEX($C$5:$C$2004,(ROW()-4-$Q$1)-3):INDEX($C$5:$C$2004,(ROW()-4-$Q$1)))=4,AVERAGE(INDEX($C$5:$C$2004,(ROW()-4-$Q$1)-3):INDEX($C$5:$C$2004,(ROW()-4-$Q$1))),"")))</f>
        <v/>
      </c>
      <c r="G1892" s="12">
        <f>IF(A1892="","",IF(L1892-$Q$1&lt;1,"",IF(ISNUMBER(INDEX($M$5:$M$2004,(ROW()-4-$Q$1))),INDEX($M$5:$M$2004,(ROW()-4-$Q$1)),"")))</f>
        <v/>
      </c>
      <c r="H1892" s="11">
        <f>IF(AND(ISNUMBER(C1892),ISNUMBER(D1892),ISNUMBER(E1892),ISNUMBER(F1892),ISNUMBER(G1892)),ABS(D1892-C1892),"")</f>
        <v/>
      </c>
      <c r="I1892" s="11">
        <f>IF(ISNUMBER(H1892),ABS(E1892-C1892),"")</f>
        <v/>
      </c>
      <c r="J1892" s="12">
        <f>IF(ISNUMBER(H1892),ABS(F1892-C1892),"")</f>
        <v/>
      </c>
      <c r="K1892" s="12">
        <f>IF(ISNUMBER(H1892),ABS(G1892-C1892),"")</f>
        <v/>
      </c>
      <c r="L1892" s="11">
        <f>IF(A1892="","",IF(A1892=A1891,L1891+1,1))</f>
        <v/>
      </c>
      <c r="M1892" s="12">
        <f>IF(A1892="","",IF(L1892=1,IF(ISNUMBER(C1892),C1892,""),IF(ISNUMBER(C1892),IF(ISNUMBER(M1891),$Q$2*C1892+(1-$Q$2)*M1891,C1892),M1891)))</f>
        <v/>
      </c>
      <c r="N1892" s="11">
        <f>IF(A1892="","",IF(L1892=1,N1891+1,N1891))</f>
        <v/>
      </c>
    </row>
    <row r="1893">
      <c r="A1893" s="10" t="n"/>
      <c r="B1893" s="10" t="n"/>
      <c r="C1893" s="10" t="n"/>
      <c r="D1893" s="10" t="n"/>
      <c r="E1893" s="11">
        <f>IF(A1893="","",IF(L1893-$Q$1&lt;1,"",IF(ISNUMBER(INDEX($C$5:$C$2004,(ROW()-4-$Q$1))),INDEX($C$5:$C$2004,(ROW()-4-$Q$1)),"")))</f>
        <v/>
      </c>
      <c r="F1893" s="12">
        <f>IF(A1893="","",IF(L1893-$Q$1-3&lt;1,"",IF(COUNT(INDEX($C$5:$C$2004,(ROW()-4-$Q$1)-3):INDEX($C$5:$C$2004,(ROW()-4-$Q$1)))=4,AVERAGE(INDEX($C$5:$C$2004,(ROW()-4-$Q$1)-3):INDEX($C$5:$C$2004,(ROW()-4-$Q$1))),"")))</f>
        <v/>
      </c>
      <c r="G1893" s="12">
        <f>IF(A1893="","",IF(L1893-$Q$1&lt;1,"",IF(ISNUMBER(INDEX($M$5:$M$2004,(ROW()-4-$Q$1))),INDEX($M$5:$M$2004,(ROW()-4-$Q$1)),"")))</f>
        <v/>
      </c>
      <c r="H1893" s="11">
        <f>IF(AND(ISNUMBER(C1893),ISNUMBER(D1893),ISNUMBER(E1893),ISNUMBER(F1893),ISNUMBER(G1893)),ABS(D1893-C1893),"")</f>
        <v/>
      </c>
      <c r="I1893" s="11">
        <f>IF(ISNUMBER(H1893),ABS(E1893-C1893),"")</f>
        <v/>
      </c>
      <c r="J1893" s="12">
        <f>IF(ISNUMBER(H1893),ABS(F1893-C1893),"")</f>
        <v/>
      </c>
      <c r="K1893" s="12">
        <f>IF(ISNUMBER(H1893),ABS(G1893-C1893),"")</f>
        <v/>
      </c>
      <c r="L1893" s="11">
        <f>IF(A1893="","",IF(A1893=A1892,L1892+1,1))</f>
        <v/>
      </c>
      <c r="M1893" s="12">
        <f>IF(A1893="","",IF(L1893=1,IF(ISNUMBER(C1893),C1893,""),IF(ISNUMBER(C1893),IF(ISNUMBER(M1892),$Q$2*C1893+(1-$Q$2)*M1892,C1893),M1892)))</f>
        <v/>
      </c>
      <c r="N1893" s="11">
        <f>IF(A1893="","",IF(L1893=1,N1892+1,N1892))</f>
        <v/>
      </c>
    </row>
    <row r="1894">
      <c r="A1894" s="10" t="n"/>
      <c r="B1894" s="10" t="n"/>
      <c r="C1894" s="10" t="n"/>
      <c r="D1894" s="10" t="n"/>
      <c r="E1894" s="11">
        <f>IF(A1894="","",IF(L1894-$Q$1&lt;1,"",IF(ISNUMBER(INDEX($C$5:$C$2004,(ROW()-4-$Q$1))),INDEX($C$5:$C$2004,(ROW()-4-$Q$1)),"")))</f>
        <v/>
      </c>
      <c r="F1894" s="12">
        <f>IF(A1894="","",IF(L1894-$Q$1-3&lt;1,"",IF(COUNT(INDEX($C$5:$C$2004,(ROW()-4-$Q$1)-3):INDEX($C$5:$C$2004,(ROW()-4-$Q$1)))=4,AVERAGE(INDEX($C$5:$C$2004,(ROW()-4-$Q$1)-3):INDEX($C$5:$C$2004,(ROW()-4-$Q$1))),"")))</f>
        <v/>
      </c>
      <c r="G1894" s="12">
        <f>IF(A1894="","",IF(L1894-$Q$1&lt;1,"",IF(ISNUMBER(INDEX($M$5:$M$2004,(ROW()-4-$Q$1))),INDEX($M$5:$M$2004,(ROW()-4-$Q$1)),"")))</f>
        <v/>
      </c>
      <c r="H1894" s="11">
        <f>IF(AND(ISNUMBER(C1894),ISNUMBER(D1894),ISNUMBER(E1894),ISNUMBER(F1894),ISNUMBER(G1894)),ABS(D1894-C1894),"")</f>
        <v/>
      </c>
      <c r="I1894" s="11">
        <f>IF(ISNUMBER(H1894),ABS(E1894-C1894),"")</f>
        <v/>
      </c>
      <c r="J1894" s="12">
        <f>IF(ISNUMBER(H1894),ABS(F1894-C1894),"")</f>
        <v/>
      </c>
      <c r="K1894" s="12">
        <f>IF(ISNUMBER(H1894),ABS(G1894-C1894),"")</f>
        <v/>
      </c>
      <c r="L1894" s="11">
        <f>IF(A1894="","",IF(A1894=A1893,L1893+1,1))</f>
        <v/>
      </c>
      <c r="M1894" s="12">
        <f>IF(A1894="","",IF(L1894=1,IF(ISNUMBER(C1894),C1894,""),IF(ISNUMBER(C1894),IF(ISNUMBER(M1893),$Q$2*C1894+(1-$Q$2)*M1893,C1894),M1893)))</f>
        <v/>
      </c>
      <c r="N1894" s="11">
        <f>IF(A1894="","",IF(L1894=1,N1893+1,N1893))</f>
        <v/>
      </c>
    </row>
    <row r="1895">
      <c r="A1895" s="10" t="n"/>
      <c r="B1895" s="10" t="n"/>
      <c r="C1895" s="10" t="n"/>
      <c r="D1895" s="10" t="n"/>
      <c r="E1895" s="11">
        <f>IF(A1895="","",IF(L1895-$Q$1&lt;1,"",IF(ISNUMBER(INDEX($C$5:$C$2004,(ROW()-4-$Q$1))),INDEX($C$5:$C$2004,(ROW()-4-$Q$1)),"")))</f>
        <v/>
      </c>
      <c r="F1895" s="12">
        <f>IF(A1895="","",IF(L1895-$Q$1-3&lt;1,"",IF(COUNT(INDEX($C$5:$C$2004,(ROW()-4-$Q$1)-3):INDEX($C$5:$C$2004,(ROW()-4-$Q$1)))=4,AVERAGE(INDEX($C$5:$C$2004,(ROW()-4-$Q$1)-3):INDEX($C$5:$C$2004,(ROW()-4-$Q$1))),"")))</f>
        <v/>
      </c>
      <c r="G1895" s="12">
        <f>IF(A1895="","",IF(L1895-$Q$1&lt;1,"",IF(ISNUMBER(INDEX($M$5:$M$2004,(ROW()-4-$Q$1))),INDEX($M$5:$M$2004,(ROW()-4-$Q$1)),"")))</f>
        <v/>
      </c>
      <c r="H1895" s="11">
        <f>IF(AND(ISNUMBER(C1895),ISNUMBER(D1895),ISNUMBER(E1895),ISNUMBER(F1895),ISNUMBER(G1895)),ABS(D1895-C1895),"")</f>
        <v/>
      </c>
      <c r="I1895" s="11">
        <f>IF(ISNUMBER(H1895),ABS(E1895-C1895),"")</f>
        <v/>
      </c>
      <c r="J1895" s="12">
        <f>IF(ISNUMBER(H1895),ABS(F1895-C1895),"")</f>
        <v/>
      </c>
      <c r="K1895" s="12">
        <f>IF(ISNUMBER(H1895),ABS(G1895-C1895),"")</f>
        <v/>
      </c>
      <c r="L1895" s="11">
        <f>IF(A1895="","",IF(A1895=A1894,L1894+1,1))</f>
        <v/>
      </c>
      <c r="M1895" s="12">
        <f>IF(A1895="","",IF(L1895=1,IF(ISNUMBER(C1895),C1895,""),IF(ISNUMBER(C1895),IF(ISNUMBER(M1894),$Q$2*C1895+(1-$Q$2)*M1894,C1895),M1894)))</f>
        <v/>
      </c>
      <c r="N1895" s="11">
        <f>IF(A1895="","",IF(L1895=1,N1894+1,N1894))</f>
        <v/>
      </c>
    </row>
    <row r="1896">
      <c r="A1896" s="10" t="n"/>
      <c r="B1896" s="10" t="n"/>
      <c r="C1896" s="10" t="n"/>
      <c r="D1896" s="10" t="n"/>
      <c r="E1896" s="11">
        <f>IF(A1896="","",IF(L1896-$Q$1&lt;1,"",IF(ISNUMBER(INDEX($C$5:$C$2004,(ROW()-4-$Q$1))),INDEX($C$5:$C$2004,(ROW()-4-$Q$1)),"")))</f>
        <v/>
      </c>
      <c r="F1896" s="12">
        <f>IF(A1896="","",IF(L1896-$Q$1-3&lt;1,"",IF(COUNT(INDEX($C$5:$C$2004,(ROW()-4-$Q$1)-3):INDEX($C$5:$C$2004,(ROW()-4-$Q$1)))=4,AVERAGE(INDEX($C$5:$C$2004,(ROW()-4-$Q$1)-3):INDEX($C$5:$C$2004,(ROW()-4-$Q$1))),"")))</f>
        <v/>
      </c>
      <c r="G1896" s="12">
        <f>IF(A1896="","",IF(L1896-$Q$1&lt;1,"",IF(ISNUMBER(INDEX($M$5:$M$2004,(ROW()-4-$Q$1))),INDEX($M$5:$M$2004,(ROW()-4-$Q$1)),"")))</f>
        <v/>
      </c>
      <c r="H1896" s="11">
        <f>IF(AND(ISNUMBER(C1896),ISNUMBER(D1896),ISNUMBER(E1896),ISNUMBER(F1896),ISNUMBER(G1896)),ABS(D1896-C1896),"")</f>
        <v/>
      </c>
      <c r="I1896" s="11">
        <f>IF(ISNUMBER(H1896),ABS(E1896-C1896),"")</f>
        <v/>
      </c>
      <c r="J1896" s="12">
        <f>IF(ISNUMBER(H1896),ABS(F1896-C1896),"")</f>
        <v/>
      </c>
      <c r="K1896" s="12">
        <f>IF(ISNUMBER(H1896),ABS(G1896-C1896),"")</f>
        <v/>
      </c>
      <c r="L1896" s="11">
        <f>IF(A1896="","",IF(A1896=A1895,L1895+1,1))</f>
        <v/>
      </c>
      <c r="M1896" s="12">
        <f>IF(A1896="","",IF(L1896=1,IF(ISNUMBER(C1896),C1896,""),IF(ISNUMBER(C1896),IF(ISNUMBER(M1895),$Q$2*C1896+(1-$Q$2)*M1895,C1896),M1895)))</f>
        <v/>
      </c>
      <c r="N1896" s="11">
        <f>IF(A1896="","",IF(L1896=1,N1895+1,N1895))</f>
        <v/>
      </c>
    </row>
    <row r="1897">
      <c r="A1897" s="10" t="n"/>
      <c r="B1897" s="10" t="n"/>
      <c r="C1897" s="10" t="n"/>
      <c r="D1897" s="10" t="n"/>
      <c r="E1897" s="11">
        <f>IF(A1897="","",IF(L1897-$Q$1&lt;1,"",IF(ISNUMBER(INDEX($C$5:$C$2004,(ROW()-4-$Q$1))),INDEX($C$5:$C$2004,(ROW()-4-$Q$1)),"")))</f>
        <v/>
      </c>
      <c r="F1897" s="12">
        <f>IF(A1897="","",IF(L1897-$Q$1-3&lt;1,"",IF(COUNT(INDEX($C$5:$C$2004,(ROW()-4-$Q$1)-3):INDEX($C$5:$C$2004,(ROW()-4-$Q$1)))=4,AVERAGE(INDEX($C$5:$C$2004,(ROW()-4-$Q$1)-3):INDEX($C$5:$C$2004,(ROW()-4-$Q$1))),"")))</f>
        <v/>
      </c>
      <c r="G1897" s="12">
        <f>IF(A1897="","",IF(L1897-$Q$1&lt;1,"",IF(ISNUMBER(INDEX($M$5:$M$2004,(ROW()-4-$Q$1))),INDEX($M$5:$M$2004,(ROW()-4-$Q$1)),"")))</f>
        <v/>
      </c>
      <c r="H1897" s="11">
        <f>IF(AND(ISNUMBER(C1897),ISNUMBER(D1897),ISNUMBER(E1897),ISNUMBER(F1897),ISNUMBER(G1897)),ABS(D1897-C1897),"")</f>
        <v/>
      </c>
      <c r="I1897" s="11">
        <f>IF(ISNUMBER(H1897),ABS(E1897-C1897),"")</f>
        <v/>
      </c>
      <c r="J1897" s="12">
        <f>IF(ISNUMBER(H1897),ABS(F1897-C1897),"")</f>
        <v/>
      </c>
      <c r="K1897" s="12">
        <f>IF(ISNUMBER(H1897),ABS(G1897-C1897),"")</f>
        <v/>
      </c>
      <c r="L1897" s="11">
        <f>IF(A1897="","",IF(A1897=A1896,L1896+1,1))</f>
        <v/>
      </c>
      <c r="M1897" s="12">
        <f>IF(A1897="","",IF(L1897=1,IF(ISNUMBER(C1897),C1897,""),IF(ISNUMBER(C1897),IF(ISNUMBER(M1896),$Q$2*C1897+(1-$Q$2)*M1896,C1897),M1896)))</f>
        <v/>
      </c>
      <c r="N1897" s="11">
        <f>IF(A1897="","",IF(L1897=1,N1896+1,N1896))</f>
        <v/>
      </c>
    </row>
    <row r="1898">
      <c r="A1898" s="10" t="n"/>
      <c r="B1898" s="10" t="n"/>
      <c r="C1898" s="10" t="n"/>
      <c r="D1898" s="10" t="n"/>
      <c r="E1898" s="11">
        <f>IF(A1898="","",IF(L1898-$Q$1&lt;1,"",IF(ISNUMBER(INDEX($C$5:$C$2004,(ROW()-4-$Q$1))),INDEX($C$5:$C$2004,(ROW()-4-$Q$1)),"")))</f>
        <v/>
      </c>
      <c r="F1898" s="12">
        <f>IF(A1898="","",IF(L1898-$Q$1-3&lt;1,"",IF(COUNT(INDEX($C$5:$C$2004,(ROW()-4-$Q$1)-3):INDEX($C$5:$C$2004,(ROW()-4-$Q$1)))=4,AVERAGE(INDEX($C$5:$C$2004,(ROW()-4-$Q$1)-3):INDEX($C$5:$C$2004,(ROW()-4-$Q$1))),"")))</f>
        <v/>
      </c>
      <c r="G1898" s="12">
        <f>IF(A1898="","",IF(L1898-$Q$1&lt;1,"",IF(ISNUMBER(INDEX($M$5:$M$2004,(ROW()-4-$Q$1))),INDEX($M$5:$M$2004,(ROW()-4-$Q$1)),"")))</f>
        <v/>
      </c>
      <c r="H1898" s="11">
        <f>IF(AND(ISNUMBER(C1898),ISNUMBER(D1898),ISNUMBER(E1898),ISNUMBER(F1898),ISNUMBER(G1898)),ABS(D1898-C1898),"")</f>
        <v/>
      </c>
      <c r="I1898" s="11">
        <f>IF(ISNUMBER(H1898),ABS(E1898-C1898),"")</f>
        <v/>
      </c>
      <c r="J1898" s="12">
        <f>IF(ISNUMBER(H1898),ABS(F1898-C1898),"")</f>
        <v/>
      </c>
      <c r="K1898" s="12">
        <f>IF(ISNUMBER(H1898),ABS(G1898-C1898),"")</f>
        <v/>
      </c>
      <c r="L1898" s="11">
        <f>IF(A1898="","",IF(A1898=A1897,L1897+1,1))</f>
        <v/>
      </c>
      <c r="M1898" s="12">
        <f>IF(A1898="","",IF(L1898=1,IF(ISNUMBER(C1898),C1898,""),IF(ISNUMBER(C1898),IF(ISNUMBER(M1897),$Q$2*C1898+(1-$Q$2)*M1897,C1898),M1897)))</f>
        <v/>
      </c>
      <c r="N1898" s="11">
        <f>IF(A1898="","",IF(L1898=1,N1897+1,N1897))</f>
        <v/>
      </c>
    </row>
    <row r="1899">
      <c r="A1899" s="10" t="n"/>
      <c r="B1899" s="10" t="n"/>
      <c r="C1899" s="10" t="n"/>
      <c r="D1899" s="10" t="n"/>
      <c r="E1899" s="11">
        <f>IF(A1899="","",IF(L1899-$Q$1&lt;1,"",IF(ISNUMBER(INDEX($C$5:$C$2004,(ROW()-4-$Q$1))),INDEX($C$5:$C$2004,(ROW()-4-$Q$1)),"")))</f>
        <v/>
      </c>
      <c r="F1899" s="12">
        <f>IF(A1899="","",IF(L1899-$Q$1-3&lt;1,"",IF(COUNT(INDEX($C$5:$C$2004,(ROW()-4-$Q$1)-3):INDEX($C$5:$C$2004,(ROW()-4-$Q$1)))=4,AVERAGE(INDEX($C$5:$C$2004,(ROW()-4-$Q$1)-3):INDEX($C$5:$C$2004,(ROW()-4-$Q$1))),"")))</f>
        <v/>
      </c>
      <c r="G1899" s="12">
        <f>IF(A1899="","",IF(L1899-$Q$1&lt;1,"",IF(ISNUMBER(INDEX($M$5:$M$2004,(ROW()-4-$Q$1))),INDEX($M$5:$M$2004,(ROW()-4-$Q$1)),"")))</f>
        <v/>
      </c>
      <c r="H1899" s="11">
        <f>IF(AND(ISNUMBER(C1899),ISNUMBER(D1899),ISNUMBER(E1899),ISNUMBER(F1899),ISNUMBER(G1899)),ABS(D1899-C1899),"")</f>
        <v/>
      </c>
      <c r="I1899" s="11">
        <f>IF(ISNUMBER(H1899),ABS(E1899-C1899),"")</f>
        <v/>
      </c>
      <c r="J1899" s="12">
        <f>IF(ISNUMBER(H1899),ABS(F1899-C1899),"")</f>
        <v/>
      </c>
      <c r="K1899" s="12">
        <f>IF(ISNUMBER(H1899),ABS(G1899-C1899),"")</f>
        <v/>
      </c>
      <c r="L1899" s="11">
        <f>IF(A1899="","",IF(A1899=A1898,L1898+1,1))</f>
        <v/>
      </c>
      <c r="M1899" s="12">
        <f>IF(A1899="","",IF(L1899=1,IF(ISNUMBER(C1899),C1899,""),IF(ISNUMBER(C1899),IF(ISNUMBER(M1898),$Q$2*C1899+(1-$Q$2)*M1898,C1899),M1898)))</f>
        <v/>
      </c>
      <c r="N1899" s="11">
        <f>IF(A1899="","",IF(L1899=1,N1898+1,N1898))</f>
        <v/>
      </c>
    </row>
    <row r="1900">
      <c r="A1900" s="10" t="n"/>
      <c r="B1900" s="10" t="n"/>
      <c r="C1900" s="10" t="n"/>
      <c r="D1900" s="10" t="n"/>
      <c r="E1900" s="11">
        <f>IF(A1900="","",IF(L1900-$Q$1&lt;1,"",IF(ISNUMBER(INDEX($C$5:$C$2004,(ROW()-4-$Q$1))),INDEX($C$5:$C$2004,(ROW()-4-$Q$1)),"")))</f>
        <v/>
      </c>
      <c r="F1900" s="12">
        <f>IF(A1900="","",IF(L1900-$Q$1-3&lt;1,"",IF(COUNT(INDEX($C$5:$C$2004,(ROW()-4-$Q$1)-3):INDEX($C$5:$C$2004,(ROW()-4-$Q$1)))=4,AVERAGE(INDEX($C$5:$C$2004,(ROW()-4-$Q$1)-3):INDEX($C$5:$C$2004,(ROW()-4-$Q$1))),"")))</f>
        <v/>
      </c>
      <c r="G1900" s="12">
        <f>IF(A1900="","",IF(L1900-$Q$1&lt;1,"",IF(ISNUMBER(INDEX($M$5:$M$2004,(ROW()-4-$Q$1))),INDEX($M$5:$M$2004,(ROW()-4-$Q$1)),"")))</f>
        <v/>
      </c>
      <c r="H1900" s="11">
        <f>IF(AND(ISNUMBER(C1900),ISNUMBER(D1900),ISNUMBER(E1900),ISNUMBER(F1900),ISNUMBER(G1900)),ABS(D1900-C1900),"")</f>
        <v/>
      </c>
      <c r="I1900" s="11">
        <f>IF(ISNUMBER(H1900),ABS(E1900-C1900),"")</f>
        <v/>
      </c>
      <c r="J1900" s="12">
        <f>IF(ISNUMBER(H1900),ABS(F1900-C1900),"")</f>
        <v/>
      </c>
      <c r="K1900" s="12">
        <f>IF(ISNUMBER(H1900),ABS(G1900-C1900),"")</f>
        <v/>
      </c>
      <c r="L1900" s="11">
        <f>IF(A1900="","",IF(A1900=A1899,L1899+1,1))</f>
        <v/>
      </c>
      <c r="M1900" s="12">
        <f>IF(A1900="","",IF(L1900=1,IF(ISNUMBER(C1900),C1900,""),IF(ISNUMBER(C1900),IF(ISNUMBER(M1899),$Q$2*C1900+(1-$Q$2)*M1899,C1900),M1899)))</f>
        <v/>
      </c>
      <c r="N1900" s="11">
        <f>IF(A1900="","",IF(L1900=1,N1899+1,N1899))</f>
        <v/>
      </c>
    </row>
    <row r="1901">
      <c r="A1901" s="10" t="n"/>
      <c r="B1901" s="10" t="n"/>
      <c r="C1901" s="10" t="n"/>
      <c r="D1901" s="10" t="n"/>
      <c r="E1901" s="11">
        <f>IF(A1901="","",IF(L1901-$Q$1&lt;1,"",IF(ISNUMBER(INDEX($C$5:$C$2004,(ROW()-4-$Q$1))),INDEX($C$5:$C$2004,(ROW()-4-$Q$1)),"")))</f>
        <v/>
      </c>
      <c r="F1901" s="12">
        <f>IF(A1901="","",IF(L1901-$Q$1-3&lt;1,"",IF(COUNT(INDEX($C$5:$C$2004,(ROW()-4-$Q$1)-3):INDEX($C$5:$C$2004,(ROW()-4-$Q$1)))=4,AVERAGE(INDEX($C$5:$C$2004,(ROW()-4-$Q$1)-3):INDEX($C$5:$C$2004,(ROW()-4-$Q$1))),"")))</f>
        <v/>
      </c>
      <c r="G1901" s="12">
        <f>IF(A1901="","",IF(L1901-$Q$1&lt;1,"",IF(ISNUMBER(INDEX($M$5:$M$2004,(ROW()-4-$Q$1))),INDEX($M$5:$M$2004,(ROW()-4-$Q$1)),"")))</f>
        <v/>
      </c>
      <c r="H1901" s="11">
        <f>IF(AND(ISNUMBER(C1901),ISNUMBER(D1901),ISNUMBER(E1901),ISNUMBER(F1901),ISNUMBER(G1901)),ABS(D1901-C1901),"")</f>
        <v/>
      </c>
      <c r="I1901" s="11">
        <f>IF(ISNUMBER(H1901),ABS(E1901-C1901),"")</f>
        <v/>
      </c>
      <c r="J1901" s="12">
        <f>IF(ISNUMBER(H1901),ABS(F1901-C1901),"")</f>
        <v/>
      </c>
      <c r="K1901" s="12">
        <f>IF(ISNUMBER(H1901),ABS(G1901-C1901),"")</f>
        <v/>
      </c>
      <c r="L1901" s="11">
        <f>IF(A1901="","",IF(A1901=A1900,L1900+1,1))</f>
        <v/>
      </c>
      <c r="M1901" s="12">
        <f>IF(A1901="","",IF(L1901=1,IF(ISNUMBER(C1901),C1901,""),IF(ISNUMBER(C1901),IF(ISNUMBER(M1900),$Q$2*C1901+(1-$Q$2)*M1900,C1901),M1900)))</f>
        <v/>
      </c>
      <c r="N1901" s="11">
        <f>IF(A1901="","",IF(L1901=1,N1900+1,N1900))</f>
        <v/>
      </c>
    </row>
    <row r="1902">
      <c r="A1902" s="10" t="n"/>
      <c r="B1902" s="10" t="n"/>
      <c r="C1902" s="10" t="n"/>
      <c r="D1902" s="10" t="n"/>
      <c r="E1902" s="11">
        <f>IF(A1902="","",IF(L1902-$Q$1&lt;1,"",IF(ISNUMBER(INDEX($C$5:$C$2004,(ROW()-4-$Q$1))),INDEX($C$5:$C$2004,(ROW()-4-$Q$1)),"")))</f>
        <v/>
      </c>
      <c r="F1902" s="12">
        <f>IF(A1902="","",IF(L1902-$Q$1-3&lt;1,"",IF(COUNT(INDEX($C$5:$C$2004,(ROW()-4-$Q$1)-3):INDEX($C$5:$C$2004,(ROW()-4-$Q$1)))=4,AVERAGE(INDEX($C$5:$C$2004,(ROW()-4-$Q$1)-3):INDEX($C$5:$C$2004,(ROW()-4-$Q$1))),"")))</f>
        <v/>
      </c>
      <c r="G1902" s="12">
        <f>IF(A1902="","",IF(L1902-$Q$1&lt;1,"",IF(ISNUMBER(INDEX($M$5:$M$2004,(ROW()-4-$Q$1))),INDEX($M$5:$M$2004,(ROW()-4-$Q$1)),"")))</f>
        <v/>
      </c>
      <c r="H1902" s="11">
        <f>IF(AND(ISNUMBER(C1902),ISNUMBER(D1902),ISNUMBER(E1902),ISNUMBER(F1902),ISNUMBER(G1902)),ABS(D1902-C1902),"")</f>
        <v/>
      </c>
      <c r="I1902" s="11">
        <f>IF(ISNUMBER(H1902),ABS(E1902-C1902),"")</f>
        <v/>
      </c>
      <c r="J1902" s="12">
        <f>IF(ISNUMBER(H1902),ABS(F1902-C1902),"")</f>
        <v/>
      </c>
      <c r="K1902" s="12">
        <f>IF(ISNUMBER(H1902),ABS(G1902-C1902),"")</f>
        <v/>
      </c>
      <c r="L1902" s="11">
        <f>IF(A1902="","",IF(A1902=A1901,L1901+1,1))</f>
        <v/>
      </c>
      <c r="M1902" s="12">
        <f>IF(A1902="","",IF(L1902=1,IF(ISNUMBER(C1902),C1902,""),IF(ISNUMBER(C1902),IF(ISNUMBER(M1901),$Q$2*C1902+(1-$Q$2)*M1901,C1902),M1901)))</f>
        <v/>
      </c>
      <c r="N1902" s="11">
        <f>IF(A1902="","",IF(L1902=1,N1901+1,N1901))</f>
        <v/>
      </c>
    </row>
    <row r="1903">
      <c r="A1903" s="10" t="n"/>
      <c r="B1903" s="10" t="n"/>
      <c r="C1903" s="10" t="n"/>
      <c r="D1903" s="10" t="n"/>
      <c r="E1903" s="11">
        <f>IF(A1903="","",IF(L1903-$Q$1&lt;1,"",IF(ISNUMBER(INDEX($C$5:$C$2004,(ROW()-4-$Q$1))),INDEX($C$5:$C$2004,(ROW()-4-$Q$1)),"")))</f>
        <v/>
      </c>
      <c r="F1903" s="12">
        <f>IF(A1903="","",IF(L1903-$Q$1-3&lt;1,"",IF(COUNT(INDEX($C$5:$C$2004,(ROW()-4-$Q$1)-3):INDEX($C$5:$C$2004,(ROW()-4-$Q$1)))=4,AVERAGE(INDEX($C$5:$C$2004,(ROW()-4-$Q$1)-3):INDEX($C$5:$C$2004,(ROW()-4-$Q$1))),"")))</f>
        <v/>
      </c>
      <c r="G1903" s="12">
        <f>IF(A1903="","",IF(L1903-$Q$1&lt;1,"",IF(ISNUMBER(INDEX($M$5:$M$2004,(ROW()-4-$Q$1))),INDEX($M$5:$M$2004,(ROW()-4-$Q$1)),"")))</f>
        <v/>
      </c>
      <c r="H1903" s="11">
        <f>IF(AND(ISNUMBER(C1903),ISNUMBER(D1903),ISNUMBER(E1903),ISNUMBER(F1903),ISNUMBER(G1903)),ABS(D1903-C1903),"")</f>
        <v/>
      </c>
      <c r="I1903" s="11">
        <f>IF(ISNUMBER(H1903),ABS(E1903-C1903),"")</f>
        <v/>
      </c>
      <c r="J1903" s="12">
        <f>IF(ISNUMBER(H1903),ABS(F1903-C1903),"")</f>
        <v/>
      </c>
      <c r="K1903" s="12">
        <f>IF(ISNUMBER(H1903),ABS(G1903-C1903),"")</f>
        <v/>
      </c>
      <c r="L1903" s="11">
        <f>IF(A1903="","",IF(A1903=A1902,L1902+1,1))</f>
        <v/>
      </c>
      <c r="M1903" s="12">
        <f>IF(A1903="","",IF(L1903=1,IF(ISNUMBER(C1903),C1903,""),IF(ISNUMBER(C1903),IF(ISNUMBER(M1902),$Q$2*C1903+(1-$Q$2)*M1902,C1903),M1902)))</f>
        <v/>
      </c>
      <c r="N1903" s="11">
        <f>IF(A1903="","",IF(L1903=1,N1902+1,N1902))</f>
        <v/>
      </c>
    </row>
    <row r="1904">
      <c r="A1904" s="10" t="n"/>
      <c r="B1904" s="10" t="n"/>
      <c r="C1904" s="10" t="n"/>
      <c r="D1904" s="10" t="n"/>
      <c r="E1904" s="11">
        <f>IF(A1904="","",IF(L1904-$Q$1&lt;1,"",IF(ISNUMBER(INDEX($C$5:$C$2004,(ROW()-4-$Q$1))),INDEX($C$5:$C$2004,(ROW()-4-$Q$1)),"")))</f>
        <v/>
      </c>
      <c r="F1904" s="12">
        <f>IF(A1904="","",IF(L1904-$Q$1-3&lt;1,"",IF(COUNT(INDEX($C$5:$C$2004,(ROW()-4-$Q$1)-3):INDEX($C$5:$C$2004,(ROW()-4-$Q$1)))=4,AVERAGE(INDEX($C$5:$C$2004,(ROW()-4-$Q$1)-3):INDEX($C$5:$C$2004,(ROW()-4-$Q$1))),"")))</f>
        <v/>
      </c>
      <c r="G1904" s="12">
        <f>IF(A1904="","",IF(L1904-$Q$1&lt;1,"",IF(ISNUMBER(INDEX($M$5:$M$2004,(ROW()-4-$Q$1))),INDEX($M$5:$M$2004,(ROW()-4-$Q$1)),"")))</f>
        <v/>
      </c>
      <c r="H1904" s="11">
        <f>IF(AND(ISNUMBER(C1904),ISNUMBER(D1904),ISNUMBER(E1904),ISNUMBER(F1904),ISNUMBER(G1904)),ABS(D1904-C1904),"")</f>
        <v/>
      </c>
      <c r="I1904" s="11">
        <f>IF(ISNUMBER(H1904),ABS(E1904-C1904),"")</f>
        <v/>
      </c>
      <c r="J1904" s="12">
        <f>IF(ISNUMBER(H1904),ABS(F1904-C1904),"")</f>
        <v/>
      </c>
      <c r="K1904" s="12">
        <f>IF(ISNUMBER(H1904),ABS(G1904-C1904),"")</f>
        <v/>
      </c>
      <c r="L1904" s="11">
        <f>IF(A1904="","",IF(A1904=A1903,L1903+1,1))</f>
        <v/>
      </c>
      <c r="M1904" s="12">
        <f>IF(A1904="","",IF(L1904=1,IF(ISNUMBER(C1904),C1904,""),IF(ISNUMBER(C1904),IF(ISNUMBER(M1903),$Q$2*C1904+(1-$Q$2)*M1903,C1904),M1903)))</f>
        <v/>
      </c>
      <c r="N1904" s="11">
        <f>IF(A1904="","",IF(L1904=1,N1903+1,N1903))</f>
        <v/>
      </c>
    </row>
    <row r="1905">
      <c r="A1905" s="10" t="n"/>
      <c r="B1905" s="10" t="n"/>
      <c r="C1905" s="10" t="n"/>
      <c r="D1905" s="10" t="n"/>
      <c r="E1905" s="11">
        <f>IF(A1905="","",IF(L1905-$Q$1&lt;1,"",IF(ISNUMBER(INDEX($C$5:$C$2004,(ROW()-4-$Q$1))),INDEX($C$5:$C$2004,(ROW()-4-$Q$1)),"")))</f>
        <v/>
      </c>
      <c r="F1905" s="12">
        <f>IF(A1905="","",IF(L1905-$Q$1-3&lt;1,"",IF(COUNT(INDEX($C$5:$C$2004,(ROW()-4-$Q$1)-3):INDEX($C$5:$C$2004,(ROW()-4-$Q$1)))=4,AVERAGE(INDEX($C$5:$C$2004,(ROW()-4-$Q$1)-3):INDEX($C$5:$C$2004,(ROW()-4-$Q$1))),"")))</f>
        <v/>
      </c>
      <c r="G1905" s="12">
        <f>IF(A1905="","",IF(L1905-$Q$1&lt;1,"",IF(ISNUMBER(INDEX($M$5:$M$2004,(ROW()-4-$Q$1))),INDEX($M$5:$M$2004,(ROW()-4-$Q$1)),"")))</f>
        <v/>
      </c>
      <c r="H1905" s="11">
        <f>IF(AND(ISNUMBER(C1905),ISNUMBER(D1905),ISNUMBER(E1905),ISNUMBER(F1905),ISNUMBER(G1905)),ABS(D1905-C1905),"")</f>
        <v/>
      </c>
      <c r="I1905" s="11">
        <f>IF(ISNUMBER(H1905),ABS(E1905-C1905),"")</f>
        <v/>
      </c>
      <c r="J1905" s="12">
        <f>IF(ISNUMBER(H1905),ABS(F1905-C1905),"")</f>
        <v/>
      </c>
      <c r="K1905" s="12">
        <f>IF(ISNUMBER(H1905),ABS(G1905-C1905),"")</f>
        <v/>
      </c>
      <c r="L1905" s="11">
        <f>IF(A1905="","",IF(A1905=A1904,L1904+1,1))</f>
        <v/>
      </c>
      <c r="M1905" s="12">
        <f>IF(A1905="","",IF(L1905=1,IF(ISNUMBER(C1905),C1905,""),IF(ISNUMBER(C1905),IF(ISNUMBER(M1904),$Q$2*C1905+(1-$Q$2)*M1904,C1905),M1904)))</f>
        <v/>
      </c>
      <c r="N1905" s="11">
        <f>IF(A1905="","",IF(L1905=1,N1904+1,N1904))</f>
        <v/>
      </c>
    </row>
    <row r="1906">
      <c r="A1906" s="10" t="n"/>
      <c r="B1906" s="10" t="n"/>
      <c r="C1906" s="10" t="n"/>
      <c r="D1906" s="10" t="n"/>
      <c r="E1906" s="11">
        <f>IF(A1906="","",IF(L1906-$Q$1&lt;1,"",IF(ISNUMBER(INDEX($C$5:$C$2004,(ROW()-4-$Q$1))),INDEX($C$5:$C$2004,(ROW()-4-$Q$1)),"")))</f>
        <v/>
      </c>
      <c r="F1906" s="12">
        <f>IF(A1906="","",IF(L1906-$Q$1-3&lt;1,"",IF(COUNT(INDEX($C$5:$C$2004,(ROW()-4-$Q$1)-3):INDEX($C$5:$C$2004,(ROW()-4-$Q$1)))=4,AVERAGE(INDEX($C$5:$C$2004,(ROW()-4-$Q$1)-3):INDEX($C$5:$C$2004,(ROW()-4-$Q$1))),"")))</f>
        <v/>
      </c>
      <c r="G1906" s="12">
        <f>IF(A1906="","",IF(L1906-$Q$1&lt;1,"",IF(ISNUMBER(INDEX($M$5:$M$2004,(ROW()-4-$Q$1))),INDEX($M$5:$M$2004,(ROW()-4-$Q$1)),"")))</f>
        <v/>
      </c>
      <c r="H1906" s="11">
        <f>IF(AND(ISNUMBER(C1906),ISNUMBER(D1906),ISNUMBER(E1906),ISNUMBER(F1906),ISNUMBER(G1906)),ABS(D1906-C1906),"")</f>
        <v/>
      </c>
      <c r="I1906" s="11">
        <f>IF(ISNUMBER(H1906),ABS(E1906-C1906),"")</f>
        <v/>
      </c>
      <c r="J1906" s="12">
        <f>IF(ISNUMBER(H1906),ABS(F1906-C1906),"")</f>
        <v/>
      </c>
      <c r="K1906" s="12">
        <f>IF(ISNUMBER(H1906),ABS(G1906-C1906),"")</f>
        <v/>
      </c>
      <c r="L1906" s="11">
        <f>IF(A1906="","",IF(A1906=A1905,L1905+1,1))</f>
        <v/>
      </c>
      <c r="M1906" s="12">
        <f>IF(A1906="","",IF(L1906=1,IF(ISNUMBER(C1906),C1906,""),IF(ISNUMBER(C1906),IF(ISNUMBER(M1905),$Q$2*C1906+(1-$Q$2)*M1905,C1906),M1905)))</f>
        <v/>
      </c>
      <c r="N1906" s="11">
        <f>IF(A1906="","",IF(L1906=1,N1905+1,N1905))</f>
        <v/>
      </c>
    </row>
    <row r="1907">
      <c r="A1907" s="10" t="n"/>
      <c r="B1907" s="10" t="n"/>
      <c r="C1907" s="10" t="n"/>
      <c r="D1907" s="10" t="n"/>
      <c r="E1907" s="11">
        <f>IF(A1907="","",IF(L1907-$Q$1&lt;1,"",IF(ISNUMBER(INDEX($C$5:$C$2004,(ROW()-4-$Q$1))),INDEX($C$5:$C$2004,(ROW()-4-$Q$1)),"")))</f>
        <v/>
      </c>
      <c r="F1907" s="12">
        <f>IF(A1907="","",IF(L1907-$Q$1-3&lt;1,"",IF(COUNT(INDEX($C$5:$C$2004,(ROW()-4-$Q$1)-3):INDEX($C$5:$C$2004,(ROW()-4-$Q$1)))=4,AVERAGE(INDEX($C$5:$C$2004,(ROW()-4-$Q$1)-3):INDEX($C$5:$C$2004,(ROW()-4-$Q$1))),"")))</f>
        <v/>
      </c>
      <c r="G1907" s="12">
        <f>IF(A1907="","",IF(L1907-$Q$1&lt;1,"",IF(ISNUMBER(INDEX($M$5:$M$2004,(ROW()-4-$Q$1))),INDEX($M$5:$M$2004,(ROW()-4-$Q$1)),"")))</f>
        <v/>
      </c>
      <c r="H1907" s="11">
        <f>IF(AND(ISNUMBER(C1907),ISNUMBER(D1907),ISNUMBER(E1907),ISNUMBER(F1907),ISNUMBER(G1907)),ABS(D1907-C1907),"")</f>
        <v/>
      </c>
      <c r="I1907" s="11">
        <f>IF(ISNUMBER(H1907),ABS(E1907-C1907),"")</f>
        <v/>
      </c>
      <c r="J1907" s="12">
        <f>IF(ISNUMBER(H1907),ABS(F1907-C1907),"")</f>
        <v/>
      </c>
      <c r="K1907" s="12">
        <f>IF(ISNUMBER(H1907),ABS(G1907-C1907),"")</f>
        <v/>
      </c>
      <c r="L1907" s="11">
        <f>IF(A1907="","",IF(A1907=A1906,L1906+1,1))</f>
        <v/>
      </c>
      <c r="M1907" s="12">
        <f>IF(A1907="","",IF(L1907=1,IF(ISNUMBER(C1907),C1907,""),IF(ISNUMBER(C1907),IF(ISNUMBER(M1906),$Q$2*C1907+(1-$Q$2)*M1906,C1907),M1906)))</f>
        <v/>
      </c>
      <c r="N1907" s="11">
        <f>IF(A1907="","",IF(L1907=1,N1906+1,N1906))</f>
        <v/>
      </c>
    </row>
    <row r="1908">
      <c r="A1908" s="10" t="n"/>
      <c r="B1908" s="10" t="n"/>
      <c r="C1908" s="10" t="n"/>
      <c r="D1908" s="10" t="n"/>
      <c r="E1908" s="11">
        <f>IF(A1908="","",IF(L1908-$Q$1&lt;1,"",IF(ISNUMBER(INDEX($C$5:$C$2004,(ROW()-4-$Q$1))),INDEX($C$5:$C$2004,(ROW()-4-$Q$1)),"")))</f>
        <v/>
      </c>
      <c r="F1908" s="12">
        <f>IF(A1908="","",IF(L1908-$Q$1-3&lt;1,"",IF(COUNT(INDEX($C$5:$C$2004,(ROW()-4-$Q$1)-3):INDEX($C$5:$C$2004,(ROW()-4-$Q$1)))=4,AVERAGE(INDEX($C$5:$C$2004,(ROW()-4-$Q$1)-3):INDEX($C$5:$C$2004,(ROW()-4-$Q$1))),"")))</f>
        <v/>
      </c>
      <c r="G1908" s="12">
        <f>IF(A1908="","",IF(L1908-$Q$1&lt;1,"",IF(ISNUMBER(INDEX($M$5:$M$2004,(ROW()-4-$Q$1))),INDEX($M$5:$M$2004,(ROW()-4-$Q$1)),"")))</f>
        <v/>
      </c>
      <c r="H1908" s="11">
        <f>IF(AND(ISNUMBER(C1908),ISNUMBER(D1908),ISNUMBER(E1908),ISNUMBER(F1908),ISNUMBER(G1908)),ABS(D1908-C1908),"")</f>
        <v/>
      </c>
      <c r="I1908" s="11">
        <f>IF(ISNUMBER(H1908),ABS(E1908-C1908),"")</f>
        <v/>
      </c>
      <c r="J1908" s="12">
        <f>IF(ISNUMBER(H1908),ABS(F1908-C1908),"")</f>
        <v/>
      </c>
      <c r="K1908" s="12">
        <f>IF(ISNUMBER(H1908),ABS(G1908-C1908),"")</f>
        <v/>
      </c>
      <c r="L1908" s="11">
        <f>IF(A1908="","",IF(A1908=A1907,L1907+1,1))</f>
        <v/>
      </c>
      <c r="M1908" s="12">
        <f>IF(A1908="","",IF(L1908=1,IF(ISNUMBER(C1908),C1908,""),IF(ISNUMBER(C1908),IF(ISNUMBER(M1907),$Q$2*C1908+(1-$Q$2)*M1907,C1908),M1907)))</f>
        <v/>
      </c>
      <c r="N1908" s="11">
        <f>IF(A1908="","",IF(L1908=1,N1907+1,N1907))</f>
        <v/>
      </c>
    </row>
    <row r="1909">
      <c r="A1909" s="10" t="n"/>
      <c r="B1909" s="10" t="n"/>
      <c r="C1909" s="10" t="n"/>
      <c r="D1909" s="10" t="n"/>
      <c r="E1909" s="11">
        <f>IF(A1909="","",IF(L1909-$Q$1&lt;1,"",IF(ISNUMBER(INDEX($C$5:$C$2004,(ROW()-4-$Q$1))),INDEX($C$5:$C$2004,(ROW()-4-$Q$1)),"")))</f>
        <v/>
      </c>
      <c r="F1909" s="12">
        <f>IF(A1909="","",IF(L1909-$Q$1-3&lt;1,"",IF(COUNT(INDEX($C$5:$C$2004,(ROW()-4-$Q$1)-3):INDEX($C$5:$C$2004,(ROW()-4-$Q$1)))=4,AVERAGE(INDEX($C$5:$C$2004,(ROW()-4-$Q$1)-3):INDEX($C$5:$C$2004,(ROW()-4-$Q$1))),"")))</f>
        <v/>
      </c>
      <c r="G1909" s="12">
        <f>IF(A1909="","",IF(L1909-$Q$1&lt;1,"",IF(ISNUMBER(INDEX($M$5:$M$2004,(ROW()-4-$Q$1))),INDEX($M$5:$M$2004,(ROW()-4-$Q$1)),"")))</f>
        <v/>
      </c>
      <c r="H1909" s="11">
        <f>IF(AND(ISNUMBER(C1909),ISNUMBER(D1909),ISNUMBER(E1909),ISNUMBER(F1909),ISNUMBER(G1909)),ABS(D1909-C1909),"")</f>
        <v/>
      </c>
      <c r="I1909" s="11">
        <f>IF(ISNUMBER(H1909),ABS(E1909-C1909),"")</f>
        <v/>
      </c>
      <c r="J1909" s="12">
        <f>IF(ISNUMBER(H1909),ABS(F1909-C1909),"")</f>
        <v/>
      </c>
      <c r="K1909" s="12">
        <f>IF(ISNUMBER(H1909),ABS(G1909-C1909),"")</f>
        <v/>
      </c>
      <c r="L1909" s="11">
        <f>IF(A1909="","",IF(A1909=A1908,L1908+1,1))</f>
        <v/>
      </c>
      <c r="M1909" s="12">
        <f>IF(A1909="","",IF(L1909=1,IF(ISNUMBER(C1909),C1909,""),IF(ISNUMBER(C1909),IF(ISNUMBER(M1908),$Q$2*C1909+(1-$Q$2)*M1908,C1909),M1908)))</f>
        <v/>
      </c>
      <c r="N1909" s="11">
        <f>IF(A1909="","",IF(L1909=1,N1908+1,N1908))</f>
        <v/>
      </c>
    </row>
    <row r="1910">
      <c r="A1910" s="10" t="n"/>
      <c r="B1910" s="10" t="n"/>
      <c r="C1910" s="10" t="n"/>
      <c r="D1910" s="10" t="n"/>
      <c r="E1910" s="11">
        <f>IF(A1910="","",IF(L1910-$Q$1&lt;1,"",IF(ISNUMBER(INDEX($C$5:$C$2004,(ROW()-4-$Q$1))),INDEX($C$5:$C$2004,(ROW()-4-$Q$1)),"")))</f>
        <v/>
      </c>
      <c r="F1910" s="12">
        <f>IF(A1910="","",IF(L1910-$Q$1-3&lt;1,"",IF(COUNT(INDEX($C$5:$C$2004,(ROW()-4-$Q$1)-3):INDEX($C$5:$C$2004,(ROW()-4-$Q$1)))=4,AVERAGE(INDEX($C$5:$C$2004,(ROW()-4-$Q$1)-3):INDEX($C$5:$C$2004,(ROW()-4-$Q$1))),"")))</f>
        <v/>
      </c>
      <c r="G1910" s="12">
        <f>IF(A1910="","",IF(L1910-$Q$1&lt;1,"",IF(ISNUMBER(INDEX($M$5:$M$2004,(ROW()-4-$Q$1))),INDEX($M$5:$M$2004,(ROW()-4-$Q$1)),"")))</f>
        <v/>
      </c>
      <c r="H1910" s="11">
        <f>IF(AND(ISNUMBER(C1910),ISNUMBER(D1910),ISNUMBER(E1910),ISNUMBER(F1910),ISNUMBER(G1910)),ABS(D1910-C1910),"")</f>
        <v/>
      </c>
      <c r="I1910" s="11">
        <f>IF(ISNUMBER(H1910),ABS(E1910-C1910),"")</f>
        <v/>
      </c>
      <c r="J1910" s="12">
        <f>IF(ISNUMBER(H1910),ABS(F1910-C1910),"")</f>
        <v/>
      </c>
      <c r="K1910" s="12">
        <f>IF(ISNUMBER(H1910),ABS(G1910-C1910),"")</f>
        <v/>
      </c>
      <c r="L1910" s="11">
        <f>IF(A1910="","",IF(A1910=A1909,L1909+1,1))</f>
        <v/>
      </c>
      <c r="M1910" s="12">
        <f>IF(A1910="","",IF(L1910=1,IF(ISNUMBER(C1910),C1910,""),IF(ISNUMBER(C1910),IF(ISNUMBER(M1909),$Q$2*C1910+(1-$Q$2)*M1909,C1910),M1909)))</f>
        <v/>
      </c>
      <c r="N1910" s="11">
        <f>IF(A1910="","",IF(L1910=1,N1909+1,N1909))</f>
        <v/>
      </c>
    </row>
    <row r="1911">
      <c r="A1911" s="10" t="n"/>
      <c r="B1911" s="10" t="n"/>
      <c r="C1911" s="10" t="n"/>
      <c r="D1911" s="10" t="n"/>
      <c r="E1911" s="11">
        <f>IF(A1911="","",IF(L1911-$Q$1&lt;1,"",IF(ISNUMBER(INDEX($C$5:$C$2004,(ROW()-4-$Q$1))),INDEX($C$5:$C$2004,(ROW()-4-$Q$1)),"")))</f>
        <v/>
      </c>
      <c r="F1911" s="12">
        <f>IF(A1911="","",IF(L1911-$Q$1-3&lt;1,"",IF(COUNT(INDEX($C$5:$C$2004,(ROW()-4-$Q$1)-3):INDEX($C$5:$C$2004,(ROW()-4-$Q$1)))=4,AVERAGE(INDEX($C$5:$C$2004,(ROW()-4-$Q$1)-3):INDEX($C$5:$C$2004,(ROW()-4-$Q$1))),"")))</f>
        <v/>
      </c>
      <c r="G1911" s="12">
        <f>IF(A1911="","",IF(L1911-$Q$1&lt;1,"",IF(ISNUMBER(INDEX($M$5:$M$2004,(ROW()-4-$Q$1))),INDEX($M$5:$M$2004,(ROW()-4-$Q$1)),"")))</f>
        <v/>
      </c>
      <c r="H1911" s="11">
        <f>IF(AND(ISNUMBER(C1911),ISNUMBER(D1911),ISNUMBER(E1911),ISNUMBER(F1911),ISNUMBER(G1911)),ABS(D1911-C1911),"")</f>
        <v/>
      </c>
      <c r="I1911" s="11">
        <f>IF(ISNUMBER(H1911),ABS(E1911-C1911),"")</f>
        <v/>
      </c>
      <c r="J1911" s="12">
        <f>IF(ISNUMBER(H1911),ABS(F1911-C1911),"")</f>
        <v/>
      </c>
      <c r="K1911" s="12">
        <f>IF(ISNUMBER(H1911),ABS(G1911-C1911),"")</f>
        <v/>
      </c>
      <c r="L1911" s="11">
        <f>IF(A1911="","",IF(A1911=A1910,L1910+1,1))</f>
        <v/>
      </c>
      <c r="M1911" s="12">
        <f>IF(A1911="","",IF(L1911=1,IF(ISNUMBER(C1911),C1911,""),IF(ISNUMBER(C1911),IF(ISNUMBER(M1910),$Q$2*C1911+(1-$Q$2)*M1910,C1911),M1910)))</f>
        <v/>
      </c>
      <c r="N1911" s="11">
        <f>IF(A1911="","",IF(L1911=1,N1910+1,N1910))</f>
        <v/>
      </c>
    </row>
    <row r="1912">
      <c r="A1912" s="10" t="n"/>
      <c r="B1912" s="10" t="n"/>
      <c r="C1912" s="10" t="n"/>
      <c r="D1912" s="10" t="n"/>
      <c r="E1912" s="11">
        <f>IF(A1912="","",IF(L1912-$Q$1&lt;1,"",IF(ISNUMBER(INDEX($C$5:$C$2004,(ROW()-4-$Q$1))),INDEX($C$5:$C$2004,(ROW()-4-$Q$1)),"")))</f>
        <v/>
      </c>
      <c r="F1912" s="12">
        <f>IF(A1912="","",IF(L1912-$Q$1-3&lt;1,"",IF(COUNT(INDEX($C$5:$C$2004,(ROW()-4-$Q$1)-3):INDEX($C$5:$C$2004,(ROW()-4-$Q$1)))=4,AVERAGE(INDEX($C$5:$C$2004,(ROW()-4-$Q$1)-3):INDEX($C$5:$C$2004,(ROW()-4-$Q$1))),"")))</f>
        <v/>
      </c>
      <c r="G1912" s="12">
        <f>IF(A1912="","",IF(L1912-$Q$1&lt;1,"",IF(ISNUMBER(INDEX($M$5:$M$2004,(ROW()-4-$Q$1))),INDEX($M$5:$M$2004,(ROW()-4-$Q$1)),"")))</f>
        <v/>
      </c>
      <c r="H1912" s="11">
        <f>IF(AND(ISNUMBER(C1912),ISNUMBER(D1912),ISNUMBER(E1912),ISNUMBER(F1912),ISNUMBER(G1912)),ABS(D1912-C1912),"")</f>
        <v/>
      </c>
      <c r="I1912" s="11">
        <f>IF(ISNUMBER(H1912),ABS(E1912-C1912),"")</f>
        <v/>
      </c>
      <c r="J1912" s="12">
        <f>IF(ISNUMBER(H1912),ABS(F1912-C1912),"")</f>
        <v/>
      </c>
      <c r="K1912" s="12">
        <f>IF(ISNUMBER(H1912),ABS(G1912-C1912),"")</f>
        <v/>
      </c>
      <c r="L1912" s="11">
        <f>IF(A1912="","",IF(A1912=A1911,L1911+1,1))</f>
        <v/>
      </c>
      <c r="M1912" s="12">
        <f>IF(A1912="","",IF(L1912=1,IF(ISNUMBER(C1912),C1912,""),IF(ISNUMBER(C1912),IF(ISNUMBER(M1911),$Q$2*C1912+(1-$Q$2)*M1911,C1912),M1911)))</f>
        <v/>
      </c>
      <c r="N1912" s="11">
        <f>IF(A1912="","",IF(L1912=1,N1911+1,N1911))</f>
        <v/>
      </c>
    </row>
    <row r="1913">
      <c r="A1913" s="10" t="n"/>
      <c r="B1913" s="10" t="n"/>
      <c r="C1913" s="10" t="n"/>
      <c r="D1913" s="10" t="n"/>
      <c r="E1913" s="11">
        <f>IF(A1913="","",IF(L1913-$Q$1&lt;1,"",IF(ISNUMBER(INDEX($C$5:$C$2004,(ROW()-4-$Q$1))),INDEX($C$5:$C$2004,(ROW()-4-$Q$1)),"")))</f>
        <v/>
      </c>
      <c r="F1913" s="12">
        <f>IF(A1913="","",IF(L1913-$Q$1-3&lt;1,"",IF(COUNT(INDEX($C$5:$C$2004,(ROW()-4-$Q$1)-3):INDEX($C$5:$C$2004,(ROW()-4-$Q$1)))=4,AVERAGE(INDEX($C$5:$C$2004,(ROW()-4-$Q$1)-3):INDEX($C$5:$C$2004,(ROW()-4-$Q$1))),"")))</f>
        <v/>
      </c>
      <c r="G1913" s="12">
        <f>IF(A1913="","",IF(L1913-$Q$1&lt;1,"",IF(ISNUMBER(INDEX($M$5:$M$2004,(ROW()-4-$Q$1))),INDEX($M$5:$M$2004,(ROW()-4-$Q$1)),"")))</f>
        <v/>
      </c>
      <c r="H1913" s="11">
        <f>IF(AND(ISNUMBER(C1913),ISNUMBER(D1913),ISNUMBER(E1913),ISNUMBER(F1913),ISNUMBER(G1913)),ABS(D1913-C1913),"")</f>
        <v/>
      </c>
      <c r="I1913" s="11">
        <f>IF(ISNUMBER(H1913),ABS(E1913-C1913),"")</f>
        <v/>
      </c>
      <c r="J1913" s="12">
        <f>IF(ISNUMBER(H1913),ABS(F1913-C1913),"")</f>
        <v/>
      </c>
      <c r="K1913" s="12">
        <f>IF(ISNUMBER(H1913),ABS(G1913-C1913),"")</f>
        <v/>
      </c>
      <c r="L1913" s="11">
        <f>IF(A1913="","",IF(A1913=A1912,L1912+1,1))</f>
        <v/>
      </c>
      <c r="M1913" s="12">
        <f>IF(A1913="","",IF(L1913=1,IF(ISNUMBER(C1913),C1913,""),IF(ISNUMBER(C1913),IF(ISNUMBER(M1912),$Q$2*C1913+(1-$Q$2)*M1912,C1913),M1912)))</f>
        <v/>
      </c>
      <c r="N1913" s="11">
        <f>IF(A1913="","",IF(L1913=1,N1912+1,N1912))</f>
        <v/>
      </c>
    </row>
    <row r="1914">
      <c r="A1914" s="10" t="n"/>
      <c r="B1914" s="10" t="n"/>
      <c r="C1914" s="10" t="n"/>
      <c r="D1914" s="10" t="n"/>
      <c r="E1914" s="11">
        <f>IF(A1914="","",IF(L1914-$Q$1&lt;1,"",IF(ISNUMBER(INDEX($C$5:$C$2004,(ROW()-4-$Q$1))),INDEX($C$5:$C$2004,(ROW()-4-$Q$1)),"")))</f>
        <v/>
      </c>
      <c r="F1914" s="12">
        <f>IF(A1914="","",IF(L1914-$Q$1-3&lt;1,"",IF(COUNT(INDEX($C$5:$C$2004,(ROW()-4-$Q$1)-3):INDEX($C$5:$C$2004,(ROW()-4-$Q$1)))=4,AVERAGE(INDEX($C$5:$C$2004,(ROW()-4-$Q$1)-3):INDEX($C$5:$C$2004,(ROW()-4-$Q$1))),"")))</f>
        <v/>
      </c>
      <c r="G1914" s="12">
        <f>IF(A1914="","",IF(L1914-$Q$1&lt;1,"",IF(ISNUMBER(INDEX($M$5:$M$2004,(ROW()-4-$Q$1))),INDEX($M$5:$M$2004,(ROW()-4-$Q$1)),"")))</f>
        <v/>
      </c>
      <c r="H1914" s="11">
        <f>IF(AND(ISNUMBER(C1914),ISNUMBER(D1914),ISNUMBER(E1914),ISNUMBER(F1914),ISNUMBER(G1914)),ABS(D1914-C1914),"")</f>
        <v/>
      </c>
      <c r="I1914" s="11">
        <f>IF(ISNUMBER(H1914),ABS(E1914-C1914),"")</f>
        <v/>
      </c>
      <c r="J1914" s="12">
        <f>IF(ISNUMBER(H1914),ABS(F1914-C1914),"")</f>
        <v/>
      </c>
      <c r="K1914" s="12">
        <f>IF(ISNUMBER(H1914),ABS(G1914-C1914),"")</f>
        <v/>
      </c>
      <c r="L1914" s="11">
        <f>IF(A1914="","",IF(A1914=A1913,L1913+1,1))</f>
        <v/>
      </c>
      <c r="M1914" s="12">
        <f>IF(A1914="","",IF(L1914=1,IF(ISNUMBER(C1914),C1914,""),IF(ISNUMBER(C1914),IF(ISNUMBER(M1913),$Q$2*C1914+(1-$Q$2)*M1913,C1914),M1913)))</f>
        <v/>
      </c>
      <c r="N1914" s="11">
        <f>IF(A1914="","",IF(L1914=1,N1913+1,N1913))</f>
        <v/>
      </c>
    </row>
    <row r="1915">
      <c r="A1915" s="10" t="n"/>
      <c r="B1915" s="10" t="n"/>
      <c r="C1915" s="10" t="n"/>
      <c r="D1915" s="10" t="n"/>
      <c r="E1915" s="11">
        <f>IF(A1915="","",IF(L1915-$Q$1&lt;1,"",IF(ISNUMBER(INDEX($C$5:$C$2004,(ROW()-4-$Q$1))),INDEX($C$5:$C$2004,(ROW()-4-$Q$1)),"")))</f>
        <v/>
      </c>
      <c r="F1915" s="12">
        <f>IF(A1915="","",IF(L1915-$Q$1-3&lt;1,"",IF(COUNT(INDEX($C$5:$C$2004,(ROW()-4-$Q$1)-3):INDEX($C$5:$C$2004,(ROW()-4-$Q$1)))=4,AVERAGE(INDEX($C$5:$C$2004,(ROW()-4-$Q$1)-3):INDEX($C$5:$C$2004,(ROW()-4-$Q$1))),"")))</f>
        <v/>
      </c>
      <c r="G1915" s="12">
        <f>IF(A1915="","",IF(L1915-$Q$1&lt;1,"",IF(ISNUMBER(INDEX($M$5:$M$2004,(ROW()-4-$Q$1))),INDEX($M$5:$M$2004,(ROW()-4-$Q$1)),"")))</f>
        <v/>
      </c>
      <c r="H1915" s="11">
        <f>IF(AND(ISNUMBER(C1915),ISNUMBER(D1915),ISNUMBER(E1915),ISNUMBER(F1915),ISNUMBER(G1915)),ABS(D1915-C1915),"")</f>
        <v/>
      </c>
      <c r="I1915" s="11">
        <f>IF(ISNUMBER(H1915),ABS(E1915-C1915),"")</f>
        <v/>
      </c>
      <c r="J1915" s="12">
        <f>IF(ISNUMBER(H1915),ABS(F1915-C1915),"")</f>
        <v/>
      </c>
      <c r="K1915" s="12">
        <f>IF(ISNUMBER(H1915),ABS(G1915-C1915),"")</f>
        <v/>
      </c>
      <c r="L1915" s="11">
        <f>IF(A1915="","",IF(A1915=A1914,L1914+1,1))</f>
        <v/>
      </c>
      <c r="M1915" s="12">
        <f>IF(A1915="","",IF(L1915=1,IF(ISNUMBER(C1915),C1915,""),IF(ISNUMBER(C1915),IF(ISNUMBER(M1914),$Q$2*C1915+(1-$Q$2)*M1914,C1915),M1914)))</f>
        <v/>
      </c>
      <c r="N1915" s="11">
        <f>IF(A1915="","",IF(L1915=1,N1914+1,N1914))</f>
        <v/>
      </c>
    </row>
    <row r="1916">
      <c r="A1916" s="10" t="n"/>
      <c r="B1916" s="10" t="n"/>
      <c r="C1916" s="10" t="n"/>
      <c r="D1916" s="10" t="n"/>
      <c r="E1916" s="11">
        <f>IF(A1916="","",IF(L1916-$Q$1&lt;1,"",IF(ISNUMBER(INDEX($C$5:$C$2004,(ROW()-4-$Q$1))),INDEX($C$5:$C$2004,(ROW()-4-$Q$1)),"")))</f>
        <v/>
      </c>
      <c r="F1916" s="12">
        <f>IF(A1916="","",IF(L1916-$Q$1-3&lt;1,"",IF(COUNT(INDEX($C$5:$C$2004,(ROW()-4-$Q$1)-3):INDEX($C$5:$C$2004,(ROW()-4-$Q$1)))=4,AVERAGE(INDEX($C$5:$C$2004,(ROW()-4-$Q$1)-3):INDEX($C$5:$C$2004,(ROW()-4-$Q$1))),"")))</f>
        <v/>
      </c>
      <c r="G1916" s="12">
        <f>IF(A1916="","",IF(L1916-$Q$1&lt;1,"",IF(ISNUMBER(INDEX($M$5:$M$2004,(ROW()-4-$Q$1))),INDEX($M$5:$M$2004,(ROW()-4-$Q$1)),"")))</f>
        <v/>
      </c>
      <c r="H1916" s="11">
        <f>IF(AND(ISNUMBER(C1916),ISNUMBER(D1916),ISNUMBER(E1916),ISNUMBER(F1916),ISNUMBER(G1916)),ABS(D1916-C1916),"")</f>
        <v/>
      </c>
      <c r="I1916" s="11">
        <f>IF(ISNUMBER(H1916),ABS(E1916-C1916),"")</f>
        <v/>
      </c>
      <c r="J1916" s="12">
        <f>IF(ISNUMBER(H1916),ABS(F1916-C1916),"")</f>
        <v/>
      </c>
      <c r="K1916" s="12">
        <f>IF(ISNUMBER(H1916),ABS(G1916-C1916),"")</f>
        <v/>
      </c>
      <c r="L1916" s="11">
        <f>IF(A1916="","",IF(A1916=A1915,L1915+1,1))</f>
        <v/>
      </c>
      <c r="M1916" s="12">
        <f>IF(A1916="","",IF(L1916=1,IF(ISNUMBER(C1916),C1916,""),IF(ISNUMBER(C1916),IF(ISNUMBER(M1915),$Q$2*C1916+(1-$Q$2)*M1915,C1916),M1915)))</f>
        <v/>
      </c>
      <c r="N1916" s="11">
        <f>IF(A1916="","",IF(L1916=1,N1915+1,N1915))</f>
        <v/>
      </c>
    </row>
    <row r="1917">
      <c r="A1917" s="10" t="n"/>
      <c r="B1917" s="10" t="n"/>
      <c r="C1917" s="10" t="n"/>
      <c r="D1917" s="10" t="n"/>
      <c r="E1917" s="11">
        <f>IF(A1917="","",IF(L1917-$Q$1&lt;1,"",IF(ISNUMBER(INDEX($C$5:$C$2004,(ROW()-4-$Q$1))),INDEX($C$5:$C$2004,(ROW()-4-$Q$1)),"")))</f>
        <v/>
      </c>
      <c r="F1917" s="12">
        <f>IF(A1917="","",IF(L1917-$Q$1-3&lt;1,"",IF(COUNT(INDEX($C$5:$C$2004,(ROW()-4-$Q$1)-3):INDEX($C$5:$C$2004,(ROW()-4-$Q$1)))=4,AVERAGE(INDEX($C$5:$C$2004,(ROW()-4-$Q$1)-3):INDEX($C$5:$C$2004,(ROW()-4-$Q$1))),"")))</f>
        <v/>
      </c>
      <c r="G1917" s="12">
        <f>IF(A1917="","",IF(L1917-$Q$1&lt;1,"",IF(ISNUMBER(INDEX($M$5:$M$2004,(ROW()-4-$Q$1))),INDEX($M$5:$M$2004,(ROW()-4-$Q$1)),"")))</f>
        <v/>
      </c>
      <c r="H1917" s="11">
        <f>IF(AND(ISNUMBER(C1917),ISNUMBER(D1917),ISNUMBER(E1917),ISNUMBER(F1917),ISNUMBER(G1917)),ABS(D1917-C1917),"")</f>
        <v/>
      </c>
      <c r="I1917" s="11">
        <f>IF(ISNUMBER(H1917),ABS(E1917-C1917),"")</f>
        <v/>
      </c>
      <c r="J1917" s="12">
        <f>IF(ISNUMBER(H1917),ABS(F1917-C1917),"")</f>
        <v/>
      </c>
      <c r="K1917" s="12">
        <f>IF(ISNUMBER(H1917),ABS(G1917-C1917),"")</f>
        <v/>
      </c>
      <c r="L1917" s="11">
        <f>IF(A1917="","",IF(A1917=A1916,L1916+1,1))</f>
        <v/>
      </c>
      <c r="M1917" s="12">
        <f>IF(A1917="","",IF(L1917=1,IF(ISNUMBER(C1917),C1917,""),IF(ISNUMBER(C1917),IF(ISNUMBER(M1916),$Q$2*C1917+(1-$Q$2)*M1916,C1917),M1916)))</f>
        <v/>
      </c>
      <c r="N1917" s="11">
        <f>IF(A1917="","",IF(L1917=1,N1916+1,N1916))</f>
        <v/>
      </c>
    </row>
    <row r="1918">
      <c r="A1918" s="10" t="n"/>
      <c r="B1918" s="10" t="n"/>
      <c r="C1918" s="10" t="n"/>
      <c r="D1918" s="10" t="n"/>
      <c r="E1918" s="11">
        <f>IF(A1918="","",IF(L1918-$Q$1&lt;1,"",IF(ISNUMBER(INDEX($C$5:$C$2004,(ROW()-4-$Q$1))),INDEX($C$5:$C$2004,(ROW()-4-$Q$1)),"")))</f>
        <v/>
      </c>
      <c r="F1918" s="12">
        <f>IF(A1918="","",IF(L1918-$Q$1-3&lt;1,"",IF(COUNT(INDEX($C$5:$C$2004,(ROW()-4-$Q$1)-3):INDEX($C$5:$C$2004,(ROW()-4-$Q$1)))=4,AVERAGE(INDEX($C$5:$C$2004,(ROW()-4-$Q$1)-3):INDEX($C$5:$C$2004,(ROW()-4-$Q$1))),"")))</f>
        <v/>
      </c>
      <c r="G1918" s="12">
        <f>IF(A1918="","",IF(L1918-$Q$1&lt;1,"",IF(ISNUMBER(INDEX($M$5:$M$2004,(ROW()-4-$Q$1))),INDEX($M$5:$M$2004,(ROW()-4-$Q$1)),"")))</f>
        <v/>
      </c>
      <c r="H1918" s="11">
        <f>IF(AND(ISNUMBER(C1918),ISNUMBER(D1918),ISNUMBER(E1918),ISNUMBER(F1918),ISNUMBER(G1918)),ABS(D1918-C1918),"")</f>
        <v/>
      </c>
      <c r="I1918" s="11">
        <f>IF(ISNUMBER(H1918),ABS(E1918-C1918),"")</f>
        <v/>
      </c>
      <c r="J1918" s="12">
        <f>IF(ISNUMBER(H1918),ABS(F1918-C1918),"")</f>
        <v/>
      </c>
      <c r="K1918" s="12">
        <f>IF(ISNUMBER(H1918),ABS(G1918-C1918),"")</f>
        <v/>
      </c>
      <c r="L1918" s="11">
        <f>IF(A1918="","",IF(A1918=A1917,L1917+1,1))</f>
        <v/>
      </c>
      <c r="M1918" s="12">
        <f>IF(A1918="","",IF(L1918=1,IF(ISNUMBER(C1918),C1918,""),IF(ISNUMBER(C1918),IF(ISNUMBER(M1917),$Q$2*C1918+(1-$Q$2)*M1917,C1918),M1917)))</f>
        <v/>
      </c>
      <c r="N1918" s="11">
        <f>IF(A1918="","",IF(L1918=1,N1917+1,N1917))</f>
        <v/>
      </c>
    </row>
    <row r="1919">
      <c r="A1919" s="10" t="n"/>
      <c r="B1919" s="10" t="n"/>
      <c r="C1919" s="10" t="n"/>
      <c r="D1919" s="10" t="n"/>
      <c r="E1919" s="11">
        <f>IF(A1919="","",IF(L1919-$Q$1&lt;1,"",IF(ISNUMBER(INDEX($C$5:$C$2004,(ROW()-4-$Q$1))),INDEX($C$5:$C$2004,(ROW()-4-$Q$1)),"")))</f>
        <v/>
      </c>
      <c r="F1919" s="12">
        <f>IF(A1919="","",IF(L1919-$Q$1-3&lt;1,"",IF(COUNT(INDEX($C$5:$C$2004,(ROW()-4-$Q$1)-3):INDEX($C$5:$C$2004,(ROW()-4-$Q$1)))=4,AVERAGE(INDEX($C$5:$C$2004,(ROW()-4-$Q$1)-3):INDEX($C$5:$C$2004,(ROW()-4-$Q$1))),"")))</f>
        <v/>
      </c>
      <c r="G1919" s="12">
        <f>IF(A1919="","",IF(L1919-$Q$1&lt;1,"",IF(ISNUMBER(INDEX($M$5:$M$2004,(ROW()-4-$Q$1))),INDEX($M$5:$M$2004,(ROW()-4-$Q$1)),"")))</f>
        <v/>
      </c>
      <c r="H1919" s="11">
        <f>IF(AND(ISNUMBER(C1919),ISNUMBER(D1919),ISNUMBER(E1919),ISNUMBER(F1919),ISNUMBER(G1919)),ABS(D1919-C1919),"")</f>
        <v/>
      </c>
      <c r="I1919" s="11">
        <f>IF(ISNUMBER(H1919),ABS(E1919-C1919),"")</f>
        <v/>
      </c>
      <c r="J1919" s="12">
        <f>IF(ISNUMBER(H1919),ABS(F1919-C1919),"")</f>
        <v/>
      </c>
      <c r="K1919" s="12">
        <f>IF(ISNUMBER(H1919),ABS(G1919-C1919),"")</f>
        <v/>
      </c>
      <c r="L1919" s="11">
        <f>IF(A1919="","",IF(A1919=A1918,L1918+1,1))</f>
        <v/>
      </c>
      <c r="M1919" s="12">
        <f>IF(A1919="","",IF(L1919=1,IF(ISNUMBER(C1919),C1919,""),IF(ISNUMBER(C1919),IF(ISNUMBER(M1918),$Q$2*C1919+(1-$Q$2)*M1918,C1919),M1918)))</f>
        <v/>
      </c>
      <c r="N1919" s="11">
        <f>IF(A1919="","",IF(L1919=1,N1918+1,N1918))</f>
        <v/>
      </c>
    </row>
    <row r="1920">
      <c r="A1920" s="10" t="n"/>
      <c r="B1920" s="10" t="n"/>
      <c r="C1920" s="10" t="n"/>
      <c r="D1920" s="10" t="n"/>
      <c r="E1920" s="11">
        <f>IF(A1920="","",IF(L1920-$Q$1&lt;1,"",IF(ISNUMBER(INDEX($C$5:$C$2004,(ROW()-4-$Q$1))),INDEX($C$5:$C$2004,(ROW()-4-$Q$1)),"")))</f>
        <v/>
      </c>
      <c r="F1920" s="12">
        <f>IF(A1920="","",IF(L1920-$Q$1-3&lt;1,"",IF(COUNT(INDEX($C$5:$C$2004,(ROW()-4-$Q$1)-3):INDEX($C$5:$C$2004,(ROW()-4-$Q$1)))=4,AVERAGE(INDEX($C$5:$C$2004,(ROW()-4-$Q$1)-3):INDEX($C$5:$C$2004,(ROW()-4-$Q$1))),"")))</f>
        <v/>
      </c>
      <c r="G1920" s="12">
        <f>IF(A1920="","",IF(L1920-$Q$1&lt;1,"",IF(ISNUMBER(INDEX($M$5:$M$2004,(ROW()-4-$Q$1))),INDEX($M$5:$M$2004,(ROW()-4-$Q$1)),"")))</f>
        <v/>
      </c>
      <c r="H1920" s="11">
        <f>IF(AND(ISNUMBER(C1920),ISNUMBER(D1920),ISNUMBER(E1920),ISNUMBER(F1920),ISNUMBER(G1920)),ABS(D1920-C1920),"")</f>
        <v/>
      </c>
      <c r="I1920" s="11">
        <f>IF(ISNUMBER(H1920),ABS(E1920-C1920),"")</f>
        <v/>
      </c>
      <c r="J1920" s="12">
        <f>IF(ISNUMBER(H1920),ABS(F1920-C1920),"")</f>
        <v/>
      </c>
      <c r="K1920" s="12">
        <f>IF(ISNUMBER(H1920),ABS(G1920-C1920),"")</f>
        <v/>
      </c>
      <c r="L1920" s="11">
        <f>IF(A1920="","",IF(A1920=A1919,L1919+1,1))</f>
        <v/>
      </c>
      <c r="M1920" s="12">
        <f>IF(A1920="","",IF(L1920=1,IF(ISNUMBER(C1920),C1920,""),IF(ISNUMBER(C1920),IF(ISNUMBER(M1919),$Q$2*C1920+(1-$Q$2)*M1919,C1920),M1919)))</f>
        <v/>
      </c>
      <c r="N1920" s="11">
        <f>IF(A1920="","",IF(L1920=1,N1919+1,N1919))</f>
        <v/>
      </c>
    </row>
    <row r="1921">
      <c r="A1921" s="10" t="n"/>
      <c r="B1921" s="10" t="n"/>
      <c r="C1921" s="10" t="n"/>
      <c r="D1921" s="10" t="n"/>
      <c r="E1921" s="11">
        <f>IF(A1921="","",IF(L1921-$Q$1&lt;1,"",IF(ISNUMBER(INDEX($C$5:$C$2004,(ROW()-4-$Q$1))),INDEX($C$5:$C$2004,(ROW()-4-$Q$1)),"")))</f>
        <v/>
      </c>
      <c r="F1921" s="12">
        <f>IF(A1921="","",IF(L1921-$Q$1-3&lt;1,"",IF(COUNT(INDEX($C$5:$C$2004,(ROW()-4-$Q$1)-3):INDEX($C$5:$C$2004,(ROW()-4-$Q$1)))=4,AVERAGE(INDEX($C$5:$C$2004,(ROW()-4-$Q$1)-3):INDEX($C$5:$C$2004,(ROW()-4-$Q$1))),"")))</f>
        <v/>
      </c>
      <c r="G1921" s="12">
        <f>IF(A1921="","",IF(L1921-$Q$1&lt;1,"",IF(ISNUMBER(INDEX($M$5:$M$2004,(ROW()-4-$Q$1))),INDEX($M$5:$M$2004,(ROW()-4-$Q$1)),"")))</f>
        <v/>
      </c>
      <c r="H1921" s="11">
        <f>IF(AND(ISNUMBER(C1921),ISNUMBER(D1921),ISNUMBER(E1921),ISNUMBER(F1921),ISNUMBER(G1921)),ABS(D1921-C1921),"")</f>
        <v/>
      </c>
      <c r="I1921" s="11">
        <f>IF(ISNUMBER(H1921),ABS(E1921-C1921),"")</f>
        <v/>
      </c>
      <c r="J1921" s="12">
        <f>IF(ISNUMBER(H1921),ABS(F1921-C1921),"")</f>
        <v/>
      </c>
      <c r="K1921" s="12">
        <f>IF(ISNUMBER(H1921),ABS(G1921-C1921),"")</f>
        <v/>
      </c>
      <c r="L1921" s="11">
        <f>IF(A1921="","",IF(A1921=A1920,L1920+1,1))</f>
        <v/>
      </c>
      <c r="M1921" s="12">
        <f>IF(A1921="","",IF(L1921=1,IF(ISNUMBER(C1921),C1921,""),IF(ISNUMBER(C1921),IF(ISNUMBER(M1920),$Q$2*C1921+(1-$Q$2)*M1920,C1921),M1920)))</f>
        <v/>
      </c>
      <c r="N1921" s="11">
        <f>IF(A1921="","",IF(L1921=1,N1920+1,N1920))</f>
        <v/>
      </c>
    </row>
    <row r="1922">
      <c r="A1922" s="10" t="n"/>
      <c r="B1922" s="10" t="n"/>
      <c r="C1922" s="10" t="n"/>
      <c r="D1922" s="10" t="n"/>
      <c r="E1922" s="11">
        <f>IF(A1922="","",IF(L1922-$Q$1&lt;1,"",IF(ISNUMBER(INDEX($C$5:$C$2004,(ROW()-4-$Q$1))),INDEX($C$5:$C$2004,(ROW()-4-$Q$1)),"")))</f>
        <v/>
      </c>
      <c r="F1922" s="12">
        <f>IF(A1922="","",IF(L1922-$Q$1-3&lt;1,"",IF(COUNT(INDEX($C$5:$C$2004,(ROW()-4-$Q$1)-3):INDEX($C$5:$C$2004,(ROW()-4-$Q$1)))=4,AVERAGE(INDEX($C$5:$C$2004,(ROW()-4-$Q$1)-3):INDEX($C$5:$C$2004,(ROW()-4-$Q$1))),"")))</f>
        <v/>
      </c>
      <c r="G1922" s="12">
        <f>IF(A1922="","",IF(L1922-$Q$1&lt;1,"",IF(ISNUMBER(INDEX($M$5:$M$2004,(ROW()-4-$Q$1))),INDEX($M$5:$M$2004,(ROW()-4-$Q$1)),"")))</f>
        <v/>
      </c>
      <c r="H1922" s="11">
        <f>IF(AND(ISNUMBER(C1922),ISNUMBER(D1922),ISNUMBER(E1922),ISNUMBER(F1922),ISNUMBER(G1922)),ABS(D1922-C1922),"")</f>
        <v/>
      </c>
      <c r="I1922" s="11">
        <f>IF(ISNUMBER(H1922),ABS(E1922-C1922),"")</f>
        <v/>
      </c>
      <c r="J1922" s="12">
        <f>IF(ISNUMBER(H1922),ABS(F1922-C1922),"")</f>
        <v/>
      </c>
      <c r="K1922" s="12">
        <f>IF(ISNUMBER(H1922),ABS(G1922-C1922),"")</f>
        <v/>
      </c>
      <c r="L1922" s="11">
        <f>IF(A1922="","",IF(A1922=A1921,L1921+1,1))</f>
        <v/>
      </c>
      <c r="M1922" s="12">
        <f>IF(A1922="","",IF(L1922=1,IF(ISNUMBER(C1922),C1922,""),IF(ISNUMBER(C1922),IF(ISNUMBER(M1921),$Q$2*C1922+(1-$Q$2)*M1921,C1922),M1921)))</f>
        <v/>
      </c>
      <c r="N1922" s="11">
        <f>IF(A1922="","",IF(L1922=1,N1921+1,N1921))</f>
        <v/>
      </c>
    </row>
    <row r="1923">
      <c r="A1923" s="10" t="n"/>
      <c r="B1923" s="10" t="n"/>
      <c r="C1923" s="10" t="n"/>
      <c r="D1923" s="10" t="n"/>
      <c r="E1923" s="11">
        <f>IF(A1923="","",IF(L1923-$Q$1&lt;1,"",IF(ISNUMBER(INDEX($C$5:$C$2004,(ROW()-4-$Q$1))),INDEX($C$5:$C$2004,(ROW()-4-$Q$1)),"")))</f>
        <v/>
      </c>
      <c r="F1923" s="12">
        <f>IF(A1923="","",IF(L1923-$Q$1-3&lt;1,"",IF(COUNT(INDEX($C$5:$C$2004,(ROW()-4-$Q$1)-3):INDEX($C$5:$C$2004,(ROW()-4-$Q$1)))=4,AVERAGE(INDEX($C$5:$C$2004,(ROW()-4-$Q$1)-3):INDEX($C$5:$C$2004,(ROW()-4-$Q$1))),"")))</f>
        <v/>
      </c>
      <c r="G1923" s="12">
        <f>IF(A1923="","",IF(L1923-$Q$1&lt;1,"",IF(ISNUMBER(INDEX($M$5:$M$2004,(ROW()-4-$Q$1))),INDEX($M$5:$M$2004,(ROW()-4-$Q$1)),"")))</f>
        <v/>
      </c>
      <c r="H1923" s="11">
        <f>IF(AND(ISNUMBER(C1923),ISNUMBER(D1923),ISNUMBER(E1923),ISNUMBER(F1923),ISNUMBER(G1923)),ABS(D1923-C1923),"")</f>
        <v/>
      </c>
      <c r="I1923" s="11">
        <f>IF(ISNUMBER(H1923),ABS(E1923-C1923),"")</f>
        <v/>
      </c>
      <c r="J1923" s="12">
        <f>IF(ISNUMBER(H1923),ABS(F1923-C1923),"")</f>
        <v/>
      </c>
      <c r="K1923" s="12">
        <f>IF(ISNUMBER(H1923),ABS(G1923-C1923),"")</f>
        <v/>
      </c>
      <c r="L1923" s="11">
        <f>IF(A1923="","",IF(A1923=A1922,L1922+1,1))</f>
        <v/>
      </c>
      <c r="M1923" s="12">
        <f>IF(A1923="","",IF(L1923=1,IF(ISNUMBER(C1923),C1923,""),IF(ISNUMBER(C1923),IF(ISNUMBER(M1922),$Q$2*C1923+(1-$Q$2)*M1922,C1923),M1922)))</f>
        <v/>
      </c>
      <c r="N1923" s="11">
        <f>IF(A1923="","",IF(L1923=1,N1922+1,N1922))</f>
        <v/>
      </c>
    </row>
    <row r="1924">
      <c r="A1924" s="10" t="n"/>
      <c r="B1924" s="10" t="n"/>
      <c r="C1924" s="10" t="n"/>
      <c r="D1924" s="10" t="n"/>
      <c r="E1924" s="11">
        <f>IF(A1924="","",IF(L1924-$Q$1&lt;1,"",IF(ISNUMBER(INDEX($C$5:$C$2004,(ROW()-4-$Q$1))),INDEX($C$5:$C$2004,(ROW()-4-$Q$1)),"")))</f>
        <v/>
      </c>
      <c r="F1924" s="12">
        <f>IF(A1924="","",IF(L1924-$Q$1-3&lt;1,"",IF(COUNT(INDEX($C$5:$C$2004,(ROW()-4-$Q$1)-3):INDEX($C$5:$C$2004,(ROW()-4-$Q$1)))=4,AVERAGE(INDEX($C$5:$C$2004,(ROW()-4-$Q$1)-3):INDEX($C$5:$C$2004,(ROW()-4-$Q$1))),"")))</f>
        <v/>
      </c>
      <c r="G1924" s="12">
        <f>IF(A1924="","",IF(L1924-$Q$1&lt;1,"",IF(ISNUMBER(INDEX($M$5:$M$2004,(ROW()-4-$Q$1))),INDEX($M$5:$M$2004,(ROW()-4-$Q$1)),"")))</f>
        <v/>
      </c>
      <c r="H1924" s="11">
        <f>IF(AND(ISNUMBER(C1924),ISNUMBER(D1924),ISNUMBER(E1924),ISNUMBER(F1924),ISNUMBER(G1924)),ABS(D1924-C1924),"")</f>
        <v/>
      </c>
      <c r="I1924" s="11">
        <f>IF(ISNUMBER(H1924),ABS(E1924-C1924),"")</f>
        <v/>
      </c>
      <c r="J1924" s="12">
        <f>IF(ISNUMBER(H1924),ABS(F1924-C1924),"")</f>
        <v/>
      </c>
      <c r="K1924" s="12">
        <f>IF(ISNUMBER(H1924),ABS(G1924-C1924),"")</f>
        <v/>
      </c>
      <c r="L1924" s="11">
        <f>IF(A1924="","",IF(A1924=A1923,L1923+1,1))</f>
        <v/>
      </c>
      <c r="M1924" s="12">
        <f>IF(A1924="","",IF(L1924=1,IF(ISNUMBER(C1924),C1924,""),IF(ISNUMBER(C1924),IF(ISNUMBER(M1923),$Q$2*C1924+(1-$Q$2)*M1923,C1924),M1923)))</f>
        <v/>
      </c>
      <c r="N1924" s="11">
        <f>IF(A1924="","",IF(L1924=1,N1923+1,N1923))</f>
        <v/>
      </c>
    </row>
    <row r="1925">
      <c r="A1925" s="10" t="n"/>
      <c r="B1925" s="10" t="n"/>
      <c r="C1925" s="10" t="n"/>
      <c r="D1925" s="10" t="n"/>
      <c r="E1925" s="11">
        <f>IF(A1925="","",IF(L1925-$Q$1&lt;1,"",IF(ISNUMBER(INDEX($C$5:$C$2004,(ROW()-4-$Q$1))),INDEX($C$5:$C$2004,(ROW()-4-$Q$1)),"")))</f>
        <v/>
      </c>
      <c r="F1925" s="12">
        <f>IF(A1925="","",IF(L1925-$Q$1-3&lt;1,"",IF(COUNT(INDEX($C$5:$C$2004,(ROW()-4-$Q$1)-3):INDEX($C$5:$C$2004,(ROW()-4-$Q$1)))=4,AVERAGE(INDEX($C$5:$C$2004,(ROW()-4-$Q$1)-3):INDEX($C$5:$C$2004,(ROW()-4-$Q$1))),"")))</f>
        <v/>
      </c>
      <c r="G1925" s="12">
        <f>IF(A1925="","",IF(L1925-$Q$1&lt;1,"",IF(ISNUMBER(INDEX($M$5:$M$2004,(ROW()-4-$Q$1))),INDEX($M$5:$M$2004,(ROW()-4-$Q$1)),"")))</f>
        <v/>
      </c>
      <c r="H1925" s="11">
        <f>IF(AND(ISNUMBER(C1925),ISNUMBER(D1925),ISNUMBER(E1925),ISNUMBER(F1925),ISNUMBER(G1925)),ABS(D1925-C1925),"")</f>
        <v/>
      </c>
      <c r="I1925" s="11">
        <f>IF(ISNUMBER(H1925),ABS(E1925-C1925),"")</f>
        <v/>
      </c>
      <c r="J1925" s="12">
        <f>IF(ISNUMBER(H1925),ABS(F1925-C1925),"")</f>
        <v/>
      </c>
      <c r="K1925" s="12">
        <f>IF(ISNUMBER(H1925),ABS(G1925-C1925),"")</f>
        <v/>
      </c>
      <c r="L1925" s="11">
        <f>IF(A1925="","",IF(A1925=A1924,L1924+1,1))</f>
        <v/>
      </c>
      <c r="M1925" s="12">
        <f>IF(A1925="","",IF(L1925=1,IF(ISNUMBER(C1925),C1925,""),IF(ISNUMBER(C1925),IF(ISNUMBER(M1924),$Q$2*C1925+(1-$Q$2)*M1924,C1925),M1924)))</f>
        <v/>
      </c>
      <c r="N1925" s="11">
        <f>IF(A1925="","",IF(L1925=1,N1924+1,N1924))</f>
        <v/>
      </c>
    </row>
    <row r="1926">
      <c r="A1926" s="10" t="n"/>
      <c r="B1926" s="10" t="n"/>
      <c r="C1926" s="10" t="n"/>
      <c r="D1926" s="10" t="n"/>
      <c r="E1926" s="11">
        <f>IF(A1926="","",IF(L1926-$Q$1&lt;1,"",IF(ISNUMBER(INDEX($C$5:$C$2004,(ROW()-4-$Q$1))),INDEX($C$5:$C$2004,(ROW()-4-$Q$1)),"")))</f>
        <v/>
      </c>
      <c r="F1926" s="12">
        <f>IF(A1926="","",IF(L1926-$Q$1-3&lt;1,"",IF(COUNT(INDEX($C$5:$C$2004,(ROW()-4-$Q$1)-3):INDEX($C$5:$C$2004,(ROW()-4-$Q$1)))=4,AVERAGE(INDEX($C$5:$C$2004,(ROW()-4-$Q$1)-3):INDEX($C$5:$C$2004,(ROW()-4-$Q$1))),"")))</f>
        <v/>
      </c>
      <c r="G1926" s="12">
        <f>IF(A1926="","",IF(L1926-$Q$1&lt;1,"",IF(ISNUMBER(INDEX($M$5:$M$2004,(ROW()-4-$Q$1))),INDEX($M$5:$M$2004,(ROW()-4-$Q$1)),"")))</f>
        <v/>
      </c>
      <c r="H1926" s="11">
        <f>IF(AND(ISNUMBER(C1926),ISNUMBER(D1926),ISNUMBER(E1926),ISNUMBER(F1926),ISNUMBER(G1926)),ABS(D1926-C1926),"")</f>
        <v/>
      </c>
      <c r="I1926" s="11">
        <f>IF(ISNUMBER(H1926),ABS(E1926-C1926),"")</f>
        <v/>
      </c>
      <c r="J1926" s="12">
        <f>IF(ISNUMBER(H1926),ABS(F1926-C1926),"")</f>
        <v/>
      </c>
      <c r="K1926" s="12">
        <f>IF(ISNUMBER(H1926),ABS(G1926-C1926),"")</f>
        <v/>
      </c>
      <c r="L1926" s="11">
        <f>IF(A1926="","",IF(A1926=A1925,L1925+1,1))</f>
        <v/>
      </c>
      <c r="M1926" s="12">
        <f>IF(A1926="","",IF(L1926=1,IF(ISNUMBER(C1926),C1926,""),IF(ISNUMBER(C1926),IF(ISNUMBER(M1925),$Q$2*C1926+(1-$Q$2)*M1925,C1926),M1925)))</f>
        <v/>
      </c>
      <c r="N1926" s="11">
        <f>IF(A1926="","",IF(L1926=1,N1925+1,N1925))</f>
        <v/>
      </c>
    </row>
    <row r="1927">
      <c r="A1927" s="10" t="n"/>
      <c r="B1927" s="10" t="n"/>
      <c r="C1927" s="10" t="n"/>
      <c r="D1927" s="10" t="n"/>
      <c r="E1927" s="11">
        <f>IF(A1927="","",IF(L1927-$Q$1&lt;1,"",IF(ISNUMBER(INDEX($C$5:$C$2004,(ROW()-4-$Q$1))),INDEX($C$5:$C$2004,(ROW()-4-$Q$1)),"")))</f>
        <v/>
      </c>
      <c r="F1927" s="12">
        <f>IF(A1927="","",IF(L1927-$Q$1-3&lt;1,"",IF(COUNT(INDEX($C$5:$C$2004,(ROW()-4-$Q$1)-3):INDEX($C$5:$C$2004,(ROW()-4-$Q$1)))=4,AVERAGE(INDEX($C$5:$C$2004,(ROW()-4-$Q$1)-3):INDEX($C$5:$C$2004,(ROW()-4-$Q$1))),"")))</f>
        <v/>
      </c>
      <c r="G1927" s="12">
        <f>IF(A1927="","",IF(L1927-$Q$1&lt;1,"",IF(ISNUMBER(INDEX($M$5:$M$2004,(ROW()-4-$Q$1))),INDEX($M$5:$M$2004,(ROW()-4-$Q$1)),"")))</f>
        <v/>
      </c>
      <c r="H1927" s="11">
        <f>IF(AND(ISNUMBER(C1927),ISNUMBER(D1927),ISNUMBER(E1927),ISNUMBER(F1927),ISNUMBER(G1927)),ABS(D1927-C1927),"")</f>
        <v/>
      </c>
      <c r="I1927" s="11">
        <f>IF(ISNUMBER(H1927),ABS(E1927-C1927),"")</f>
        <v/>
      </c>
      <c r="J1927" s="12">
        <f>IF(ISNUMBER(H1927),ABS(F1927-C1927),"")</f>
        <v/>
      </c>
      <c r="K1927" s="12">
        <f>IF(ISNUMBER(H1927),ABS(G1927-C1927),"")</f>
        <v/>
      </c>
      <c r="L1927" s="11">
        <f>IF(A1927="","",IF(A1927=A1926,L1926+1,1))</f>
        <v/>
      </c>
      <c r="M1927" s="12">
        <f>IF(A1927="","",IF(L1927=1,IF(ISNUMBER(C1927),C1927,""),IF(ISNUMBER(C1927),IF(ISNUMBER(M1926),$Q$2*C1927+(1-$Q$2)*M1926,C1927),M1926)))</f>
        <v/>
      </c>
      <c r="N1927" s="11">
        <f>IF(A1927="","",IF(L1927=1,N1926+1,N1926))</f>
        <v/>
      </c>
    </row>
    <row r="1928">
      <c r="A1928" s="10" t="n"/>
      <c r="B1928" s="10" t="n"/>
      <c r="C1928" s="10" t="n"/>
      <c r="D1928" s="10" t="n"/>
      <c r="E1928" s="11">
        <f>IF(A1928="","",IF(L1928-$Q$1&lt;1,"",IF(ISNUMBER(INDEX($C$5:$C$2004,(ROW()-4-$Q$1))),INDEX($C$5:$C$2004,(ROW()-4-$Q$1)),"")))</f>
        <v/>
      </c>
      <c r="F1928" s="12">
        <f>IF(A1928="","",IF(L1928-$Q$1-3&lt;1,"",IF(COUNT(INDEX($C$5:$C$2004,(ROW()-4-$Q$1)-3):INDEX($C$5:$C$2004,(ROW()-4-$Q$1)))=4,AVERAGE(INDEX($C$5:$C$2004,(ROW()-4-$Q$1)-3):INDEX($C$5:$C$2004,(ROW()-4-$Q$1))),"")))</f>
        <v/>
      </c>
      <c r="G1928" s="12">
        <f>IF(A1928="","",IF(L1928-$Q$1&lt;1,"",IF(ISNUMBER(INDEX($M$5:$M$2004,(ROW()-4-$Q$1))),INDEX($M$5:$M$2004,(ROW()-4-$Q$1)),"")))</f>
        <v/>
      </c>
      <c r="H1928" s="11">
        <f>IF(AND(ISNUMBER(C1928),ISNUMBER(D1928),ISNUMBER(E1928),ISNUMBER(F1928),ISNUMBER(G1928)),ABS(D1928-C1928),"")</f>
        <v/>
      </c>
      <c r="I1928" s="11">
        <f>IF(ISNUMBER(H1928),ABS(E1928-C1928),"")</f>
        <v/>
      </c>
      <c r="J1928" s="12">
        <f>IF(ISNUMBER(H1928),ABS(F1928-C1928),"")</f>
        <v/>
      </c>
      <c r="K1928" s="12">
        <f>IF(ISNUMBER(H1928),ABS(G1928-C1928),"")</f>
        <v/>
      </c>
      <c r="L1928" s="11">
        <f>IF(A1928="","",IF(A1928=A1927,L1927+1,1))</f>
        <v/>
      </c>
      <c r="M1928" s="12">
        <f>IF(A1928="","",IF(L1928=1,IF(ISNUMBER(C1928),C1928,""),IF(ISNUMBER(C1928),IF(ISNUMBER(M1927),$Q$2*C1928+(1-$Q$2)*M1927,C1928),M1927)))</f>
        <v/>
      </c>
      <c r="N1928" s="11">
        <f>IF(A1928="","",IF(L1928=1,N1927+1,N1927))</f>
        <v/>
      </c>
    </row>
    <row r="1929">
      <c r="A1929" s="10" t="n"/>
      <c r="B1929" s="10" t="n"/>
      <c r="C1929" s="10" t="n"/>
      <c r="D1929" s="10" t="n"/>
      <c r="E1929" s="11">
        <f>IF(A1929="","",IF(L1929-$Q$1&lt;1,"",IF(ISNUMBER(INDEX($C$5:$C$2004,(ROW()-4-$Q$1))),INDEX($C$5:$C$2004,(ROW()-4-$Q$1)),"")))</f>
        <v/>
      </c>
      <c r="F1929" s="12">
        <f>IF(A1929="","",IF(L1929-$Q$1-3&lt;1,"",IF(COUNT(INDEX($C$5:$C$2004,(ROW()-4-$Q$1)-3):INDEX($C$5:$C$2004,(ROW()-4-$Q$1)))=4,AVERAGE(INDEX($C$5:$C$2004,(ROW()-4-$Q$1)-3):INDEX($C$5:$C$2004,(ROW()-4-$Q$1))),"")))</f>
        <v/>
      </c>
      <c r="G1929" s="12">
        <f>IF(A1929="","",IF(L1929-$Q$1&lt;1,"",IF(ISNUMBER(INDEX($M$5:$M$2004,(ROW()-4-$Q$1))),INDEX($M$5:$M$2004,(ROW()-4-$Q$1)),"")))</f>
        <v/>
      </c>
      <c r="H1929" s="11">
        <f>IF(AND(ISNUMBER(C1929),ISNUMBER(D1929),ISNUMBER(E1929),ISNUMBER(F1929),ISNUMBER(G1929)),ABS(D1929-C1929),"")</f>
        <v/>
      </c>
      <c r="I1929" s="11">
        <f>IF(ISNUMBER(H1929),ABS(E1929-C1929),"")</f>
        <v/>
      </c>
      <c r="J1929" s="12">
        <f>IF(ISNUMBER(H1929),ABS(F1929-C1929),"")</f>
        <v/>
      </c>
      <c r="K1929" s="12">
        <f>IF(ISNUMBER(H1929),ABS(G1929-C1929),"")</f>
        <v/>
      </c>
      <c r="L1929" s="11">
        <f>IF(A1929="","",IF(A1929=A1928,L1928+1,1))</f>
        <v/>
      </c>
      <c r="M1929" s="12">
        <f>IF(A1929="","",IF(L1929=1,IF(ISNUMBER(C1929),C1929,""),IF(ISNUMBER(C1929),IF(ISNUMBER(M1928),$Q$2*C1929+(1-$Q$2)*M1928,C1929),M1928)))</f>
        <v/>
      </c>
      <c r="N1929" s="11">
        <f>IF(A1929="","",IF(L1929=1,N1928+1,N1928))</f>
        <v/>
      </c>
    </row>
    <row r="1930">
      <c r="A1930" s="10" t="n"/>
      <c r="B1930" s="10" t="n"/>
      <c r="C1930" s="10" t="n"/>
      <c r="D1930" s="10" t="n"/>
      <c r="E1930" s="11">
        <f>IF(A1930="","",IF(L1930-$Q$1&lt;1,"",IF(ISNUMBER(INDEX($C$5:$C$2004,(ROW()-4-$Q$1))),INDEX($C$5:$C$2004,(ROW()-4-$Q$1)),"")))</f>
        <v/>
      </c>
      <c r="F1930" s="12">
        <f>IF(A1930="","",IF(L1930-$Q$1-3&lt;1,"",IF(COUNT(INDEX($C$5:$C$2004,(ROW()-4-$Q$1)-3):INDEX($C$5:$C$2004,(ROW()-4-$Q$1)))=4,AVERAGE(INDEX($C$5:$C$2004,(ROW()-4-$Q$1)-3):INDEX($C$5:$C$2004,(ROW()-4-$Q$1))),"")))</f>
        <v/>
      </c>
      <c r="G1930" s="12">
        <f>IF(A1930="","",IF(L1930-$Q$1&lt;1,"",IF(ISNUMBER(INDEX($M$5:$M$2004,(ROW()-4-$Q$1))),INDEX($M$5:$M$2004,(ROW()-4-$Q$1)),"")))</f>
        <v/>
      </c>
      <c r="H1930" s="11">
        <f>IF(AND(ISNUMBER(C1930),ISNUMBER(D1930),ISNUMBER(E1930),ISNUMBER(F1930),ISNUMBER(G1930)),ABS(D1930-C1930),"")</f>
        <v/>
      </c>
      <c r="I1930" s="11">
        <f>IF(ISNUMBER(H1930),ABS(E1930-C1930),"")</f>
        <v/>
      </c>
      <c r="J1930" s="12">
        <f>IF(ISNUMBER(H1930),ABS(F1930-C1930),"")</f>
        <v/>
      </c>
      <c r="K1930" s="12">
        <f>IF(ISNUMBER(H1930),ABS(G1930-C1930),"")</f>
        <v/>
      </c>
      <c r="L1930" s="11">
        <f>IF(A1930="","",IF(A1930=A1929,L1929+1,1))</f>
        <v/>
      </c>
      <c r="M1930" s="12">
        <f>IF(A1930="","",IF(L1930=1,IF(ISNUMBER(C1930),C1930,""),IF(ISNUMBER(C1930),IF(ISNUMBER(M1929),$Q$2*C1930+(1-$Q$2)*M1929,C1930),M1929)))</f>
        <v/>
      </c>
      <c r="N1930" s="11">
        <f>IF(A1930="","",IF(L1930=1,N1929+1,N1929))</f>
        <v/>
      </c>
    </row>
    <row r="1931">
      <c r="A1931" s="10" t="n"/>
      <c r="B1931" s="10" t="n"/>
      <c r="C1931" s="10" t="n"/>
      <c r="D1931" s="10" t="n"/>
      <c r="E1931" s="11">
        <f>IF(A1931="","",IF(L1931-$Q$1&lt;1,"",IF(ISNUMBER(INDEX($C$5:$C$2004,(ROW()-4-$Q$1))),INDEX($C$5:$C$2004,(ROW()-4-$Q$1)),"")))</f>
        <v/>
      </c>
      <c r="F1931" s="12">
        <f>IF(A1931="","",IF(L1931-$Q$1-3&lt;1,"",IF(COUNT(INDEX($C$5:$C$2004,(ROW()-4-$Q$1)-3):INDEX($C$5:$C$2004,(ROW()-4-$Q$1)))=4,AVERAGE(INDEX($C$5:$C$2004,(ROW()-4-$Q$1)-3):INDEX($C$5:$C$2004,(ROW()-4-$Q$1))),"")))</f>
        <v/>
      </c>
      <c r="G1931" s="12">
        <f>IF(A1931="","",IF(L1931-$Q$1&lt;1,"",IF(ISNUMBER(INDEX($M$5:$M$2004,(ROW()-4-$Q$1))),INDEX($M$5:$M$2004,(ROW()-4-$Q$1)),"")))</f>
        <v/>
      </c>
      <c r="H1931" s="11">
        <f>IF(AND(ISNUMBER(C1931),ISNUMBER(D1931),ISNUMBER(E1931),ISNUMBER(F1931),ISNUMBER(G1931)),ABS(D1931-C1931),"")</f>
        <v/>
      </c>
      <c r="I1931" s="11">
        <f>IF(ISNUMBER(H1931),ABS(E1931-C1931),"")</f>
        <v/>
      </c>
      <c r="J1931" s="12">
        <f>IF(ISNUMBER(H1931),ABS(F1931-C1931),"")</f>
        <v/>
      </c>
      <c r="K1931" s="12">
        <f>IF(ISNUMBER(H1931),ABS(G1931-C1931),"")</f>
        <v/>
      </c>
      <c r="L1931" s="11">
        <f>IF(A1931="","",IF(A1931=A1930,L1930+1,1))</f>
        <v/>
      </c>
      <c r="M1931" s="12">
        <f>IF(A1931="","",IF(L1931=1,IF(ISNUMBER(C1931),C1931,""),IF(ISNUMBER(C1931),IF(ISNUMBER(M1930),$Q$2*C1931+(1-$Q$2)*M1930,C1931),M1930)))</f>
        <v/>
      </c>
      <c r="N1931" s="11">
        <f>IF(A1931="","",IF(L1931=1,N1930+1,N1930))</f>
        <v/>
      </c>
    </row>
    <row r="1932">
      <c r="A1932" s="10" t="n"/>
      <c r="B1932" s="10" t="n"/>
      <c r="C1932" s="10" t="n"/>
      <c r="D1932" s="10" t="n"/>
      <c r="E1932" s="11">
        <f>IF(A1932="","",IF(L1932-$Q$1&lt;1,"",IF(ISNUMBER(INDEX($C$5:$C$2004,(ROW()-4-$Q$1))),INDEX($C$5:$C$2004,(ROW()-4-$Q$1)),"")))</f>
        <v/>
      </c>
      <c r="F1932" s="12">
        <f>IF(A1932="","",IF(L1932-$Q$1-3&lt;1,"",IF(COUNT(INDEX($C$5:$C$2004,(ROW()-4-$Q$1)-3):INDEX($C$5:$C$2004,(ROW()-4-$Q$1)))=4,AVERAGE(INDEX($C$5:$C$2004,(ROW()-4-$Q$1)-3):INDEX($C$5:$C$2004,(ROW()-4-$Q$1))),"")))</f>
        <v/>
      </c>
      <c r="G1932" s="12">
        <f>IF(A1932="","",IF(L1932-$Q$1&lt;1,"",IF(ISNUMBER(INDEX($M$5:$M$2004,(ROW()-4-$Q$1))),INDEX($M$5:$M$2004,(ROW()-4-$Q$1)),"")))</f>
        <v/>
      </c>
      <c r="H1932" s="11">
        <f>IF(AND(ISNUMBER(C1932),ISNUMBER(D1932),ISNUMBER(E1932),ISNUMBER(F1932),ISNUMBER(G1932)),ABS(D1932-C1932),"")</f>
        <v/>
      </c>
      <c r="I1932" s="11">
        <f>IF(ISNUMBER(H1932),ABS(E1932-C1932),"")</f>
        <v/>
      </c>
      <c r="J1932" s="12">
        <f>IF(ISNUMBER(H1932),ABS(F1932-C1932),"")</f>
        <v/>
      </c>
      <c r="K1932" s="12">
        <f>IF(ISNUMBER(H1932),ABS(G1932-C1932),"")</f>
        <v/>
      </c>
      <c r="L1932" s="11">
        <f>IF(A1932="","",IF(A1932=A1931,L1931+1,1))</f>
        <v/>
      </c>
      <c r="M1932" s="12">
        <f>IF(A1932="","",IF(L1932=1,IF(ISNUMBER(C1932),C1932,""),IF(ISNUMBER(C1932),IF(ISNUMBER(M1931),$Q$2*C1932+(1-$Q$2)*M1931,C1932),M1931)))</f>
        <v/>
      </c>
      <c r="N1932" s="11">
        <f>IF(A1932="","",IF(L1932=1,N1931+1,N1931))</f>
        <v/>
      </c>
    </row>
    <row r="1933">
      <c r="A1933" s="10" t="n"/>
      <c r="B1933" s="10" t="n"/>
      <c r="C1933" s="10" t="n"/>
      <c r="D1933" s="10" t="n"/>
      <c r="E1933" s="11">
        <f>IF(A1933="","",IF(L1933-$Q$1&lt;1,"",IF(ISNUMBER(INDEX($C$5:$C$2004,(ROW()-4-$Q$1))),INDEX($C$5:$C$2004,(ROW()-4-$Q$1)),"")))</f>
        <v/>
      </c>
      <c r="F1933" s="12">
        <f>IF(A1933="","",IF(L1933-$Q$1-3&lt;1,"",IF(COUNT(INDEX($C$5:$C$2004,(ROW()-4-$Q$1)-3):INDEX($C$5:$C$2004,(ROW()-4-$Q$1)))=4,AVERAGE(INDEX($C$5:$C$2004,(ROW()-4-$Q$1)-3):INDEX($C$5:$C$2004,(ROW()-4-$Q$1))),"")))</f>
        <v/>
      </c>
      <c r="G1933" s="12">
        <f>IF(A1933="","",IF(L1933-$Q$1&lt;1,"",IF(ISNUMBER(INDEX($M$5:$M$2004,(ROW()-4-$Q$1))),INDEX($M$5:$M$2004,(ROW()-4-$Q$1)),"")))</f>
        <v/>
      </c>
      <c r="H1933" s="11">
        <f>IF(AND(ISNUMBER(C1933),ISNUMBER(D1933),ISNUMBER(E1933),ISNUMBER(F1933),ISNUMBER(G1933)),ABS(D1933-C1933),"")</f>
        <v/>
      </c>
      <c r="I1933" s="11">
        <f>IF(ISNUMBER(H1933),ABS(E1933-C1933),"")</f>
        <v/>
      </c>
      <c r="J1933" s="12">
        <f>IF(ISNUMBER(H1933),ABS(F1933-C1933),"")</f>
        <v/>
      </c>
      <c r="K1933" s="12">
        <f>IF(ISNUMBER(H1933),ABS(G1933-C1933),"")</f>
        <v/>
      </c>
      <c r="L1933" s="11">
        <f>IF(A1933="","",IF(A1933=A1932,L1932+1,1))</f>
        <v/>
      </c>
      <c r="M1933" s="12">
        <f>IF(A1933="","",IF(L1933=1,IF(ISNUMBER(C1933),C1933,""),IF(ISNUMBER(C1933),IF(ISNUMBER(M1932),$Q$2*C1933+(1-$Q$2)*M1932,C1933),M1932)))</f>
        <v/>
      </c>
      <c r="N1933" s="11">
        <f>IF(A1933="","",IF(L1933=1,N1932+1,N1932))</f>
        <v/>
      </c>
    </row>
    <row r="1934">
      <c r="A1934" s="10" t="n"/>
      <c r="B1934" s="10" t="n"/>
      <c r="C1934" s="10" t="n"/>
      <c r="D1934" s="10" t="n"/>
      <c r="E1934" s="11">
        <f>IF(A1934="","",IF(L1934-$Q$1&lt;1,"",IF(ISNUMBER(INDEX($C$5:$C$2004,(ROW()-4-$Q$1))),INDEX($C$5:$C$2004,(ROW()-4-$Q$1)),"")))</f>
        <v/>
      </c>
      <c r="F1934" s="12">
        <f>IF(A1934="","",IF(L1934-$Q$1-3&lt;1,"",IF(COUNT(INDEX($C$5:$C$2004,(ROW()-4-$Q$1)-3):INDEX($C$5:$C$2004,(ROW()-4-$Q$1)))=4,AVERAGE(INDEX($C$5:$C$2004,(ROW()-4-$Q$1)-3):INDEX($C$5:$C$2004,(ROW()-4-$Q$1))),"")))</f>
        <v/>
      </c>
      <c r="G1934" s="12">
        <f>IF(A1934="","",IF(L1934-$Q$1&lt;1,"",IF(ISNUMBER(INDEX($M$5:$M$2004,(ROW()-4-$Q$1))),INDEX($M$5:$M$2004,(ROW()-4-$Q$1)),"")))</f>
        <v/>
      </c>
      <c r="H1934" s="11">
        <f>IF(AND(ISNUMBER(C1934),ISNUMBER(D1934),ISNUMBER(E1934),ISNUMBER(F1934),ISNUMBER(G1934)),ABS(D1934-C1934),"")</f>
        <v/>
      </c>
      <c r="I1934" s="11">
        <f>IF(ISNUMBER(H1934),ABS(E1934-C1934),"")</f>
        <v/>
      </c>
      <c r="J1934" s="12">
        <f>IF(ISNUMBER(H1934),ABS(F1934-C1934),"")</f>
        <v/>
      </c>
      <c r="K1934" s="12">
        <f>IF(ISNUMBER(H1934),ABS(G1934-C1934),"")</f>
        <v/>
      </c>
      <c r="L1934" s="11">
        <f>IF(A1934="","",IF(A1934=A1933,L1933+1,1))</f>
        <v/>
      </c>
      <c r="M1934" s="12">
        <f>IF(A1934="","",IF(L1934=1,IF(ISNUMBER(C1934),C1934,""),IF(ISNUMBER(C1934),IF(ISNUMBER(M1933),$Q$2*C1934+(1-$Q$2)*M1933,C1934),M1933)))</f>
        <v/>
      </c>
      <c r="N1934" s="11">
        <f>IF(A1934="","",IF(L1934=1,N1933+1,N1933))</f>
        <v/>
      </c>
    </row>
    <row r="1935">
      <c r="A1935" s="10" t="n"/>
      <c r="B1935" s="10" t="n"/>
      <c r="C1935" s="10" t="n"/>
      <c r="D1935" s="10" t="n"/>
      <c r="E1935" s="11">
        <f>IF(A1935="","",IF(L1935-$Q$1&lt;1,"",IF(ISNUMBER(INDEX($C$5:$C$2004,(ROW()-4-$Q$1))),INDEX($C$5:$C$2004,(ROW()-4-$Q$1)),"")))</f>
        <v/>
      </c>
      <c r="F1935" s="12">
        <f>IF(A1935="","",IF(L1935-$Q$1-3&lt;1,"",IF(COUNT(INDEX($C$5:$C$2004,(ROW()-4-$Q$1)-3):INDEX($C$5:$C$2004,(ROW()-4-$Q$1)))=4,AVERAGE(INDEX($C$5:$C$2004,(ROW()-4-$Q$1)-3):INDEX($C$5:$C$2004,(ROW()-4-$Q$1))),"")))</f>
        <v/>
      </c>
      <c r="G1935" s="12">
        <f>IF(A1935="","",IF(L1935-$Q$1&lt;1,"",IF(ISNUMBER(INDEX($M$5:$M$2004,(ROW()-4-$Q$1))),INDEX($M$5:$M$2004,(ROW()-4-$Q$1)),"")))</f>
        <v/>
      </c>
      <c r="H1935" s="11">
        <f>IF(AND(ISNUMBER(C1935),ISNUMBER(D1935),ISNUMBER(E1935),ISNUMBER(F1935),ISNUMBER(G1935)),ABS(D1935-C1935),"")</f>
        <v/>
      </c>
      <c r="I1935" s="11">
        <f>IF(ISNUMBER(H1935),ABS(E1935-C1935),"")</f>
        <v/>
      </c>
      <c r="J1935" s="12">
        <f>IF(ISNUMBER(H1935),ABS(F1935-C1935),"")</f>
        <v/>
      </c>
      <c r="K1935" s="12">
        <f>IF(ISNUMBER(H1935),ABS(G1935-C1935),"")</f>
        <v/>
      </c>
      <c r="L1935" s="11">
        <f>IF(A1935="","",IF(A1935=A1934,L1934+1,1))</f>
        <v/>
      </c>
      <c r="M1935" s="12">
        <f>IF(A1935="","",IF(L1935=1,IF(ISNUMBER(C1935),C1935,""),IF(ISNUMBER(C1935),IF(ISNUMBER(M1934),$Q$2*C1935+(1-$Q$2)*M1934,C1935),M1934)))</f>
        <v/>
      </c>
      <c r="N1935" s="11">
        <f>IF(A1935="","",IF(L1935=1,N1934+1,N1934))</f>
        <v/>
      </c>
    </row>
    <row r="1936">
      <c r="A1936" s="10" t="n"/>
      <c r="B1936" s="10" t="n"/>
      <c r="C1936" s="10" t="n"/>
      <c r="D1936" s="10" t="n"/>
      <c r="E1936" s="11">
        <f>IF(A1936="","",IF(L1936-$Q$1&lt;1,"",IF(ISNUMBER(INDEX($C$5:$C$2004,(ROW()-4-$Q$1))),INDEX($C$5:$C$2004,(ROW()-4-$Q$1)),"")))</f>
        <v/>
      </c>
      <c r="F1936" s="12">
        <f>IF(A1936="","",IF(L1936-$Q$1-3&lt;1,"",IF(COUNT(INDEX($C$5:$C$2004,(ROW()-4-$Q$1)-3):INDEX($C$5:$C$2004,(ROW()-4-$Q$1)))=4,AVERAGE(INDEX($C$5:$C$2004,(ROW()-4-$Q$1)-3):INDEX($C$5:$C$2004,(ROW()-4-$Q$1))),"")))</f>
        <v/>
      </c>
      <c r="G1936" s="12">
        <f>IF(A1936="","",IF(L1936-$Q$1&lt;1,"",IF(ISNUMBER(INDEX($M$5:$M$2004,(ROW()-4-$Q$1))),INDEX($M$5:$M$2004,(ROW()-4-$Q$1)),"")))</f>
        <v/>
      </c>
      <c r="H1936" s="11">
        <f>IF(AND(ISNUMBER(C1936),ISNUMBER(D1936),ISNUMBER(E1936),ISNUMBER(F1936),ISNUMBER(G1936)),ABS(D1936-C1936),"")</f>
        <v/>
      </c>
      <c r="I1936" s="11">
        <f>IF(ISNUMBER(H1936),ABS(E1936-C1936),"")</f>
        <v/>
      </c>
      <c r="J1936" s="12">
        <f>IF(ISNUMBER(H1936),ABS(F1936-C1936),"")</f>
        <v/>
      </c>
      <c r="K1936" s="12">
        <f>IF(ISNUMBER(H1936),ABS(G1936-C1936),"")</f>
        <v/>
      </c>
      <c r="L1936" s="11">
        <f>IF(A1936="","",IF(A1936=A1935,L1935+1,1))</f>
        <v/>
      </c>
      <c r="M1936" s="12">
        <f>IF(A1936="","",IF(L1936=1,IF(ISNUMBER(C1936),C1936,""),IF(ISNUMBER(C1936),IF(ISNUMBER(M1935),$Q$2*C1936+(1-$Q$2)*M1935,C1936),M1935)))</f>
        <v/>
      </c>
      <c r="N1936" s="11">
        <f>IF(A1936="","",IF(L1936=1,N1935+1,N1935))</f>
        <v/>
      </c>
    </row>
    <row r="1937">
      <c r="A1937" s="10" t="n"/>
      <c r="B1937" s="10" t="n"/>
      <c r="C1937" s="10" t="n"/>
      <c r="D1937" s="10" t="n"/>
      <c r="E1937" s="11">
        <f>IF(A1937="","",IF(L1937-$Q$1&lt;1,"",IF(ISNUMBER(INDEX($C$5:$C$2004,(ROW()-4-$Q$1))),INDEX($C$5:$C$2004,(ROW()-4-$Q$1)),"")))</f>
        <v/>
      </c>
      <c r="F1937" s="12">
        <f>IF(A1937="","",IF(L1937-$Q$1-3&lt;1,"",IF(COUNT(INDEX($C$5:$C$2004,(ROW()-4-$Q$1)-3):INDEX($C$5:$C$2004,(ROW()-4-$Q$1)))=4,AVERAGE(INDEX($C$5:$C$2004,(ROW()-4-$Q$1)-3):INDEX($C$5:$C$2004,(ROW()-4-$Q$1))),"")))</f>
        <v/>
      </c>
      <c r="G1937" s="12">
        <f>IF(A1937="","",IF(L1937-$Q$1&lt;1,"",IF(ISNUMBER(INDEX($M$5:$M$2004,(ROW()-4-$Q$1))),INDEX($M$5:$M$2004,(ROW()-4-$Q$1)),"")))</f>
        <v/>
      </c>
      <c r="H1937" s="11">
        <f>IF(AND(ISNUMBER(C1937),ISNUMBER(D1937),ISNUMBER(E1937),ISNUMBER(F1937),ISNUMBER(G1937)),ABS(D1937-C1937),"")</f>
        <v/>
      </c>
      <c r="I1937" s="11">
        <f>IF(ISNUMBER(H1937),ABS(E1937-C1937),"")</f>
        <v/>
      </c>
      <c r="J1937" s="12">
        <f>IF(ISNUMBER(H1937),ABS(F1937-C1937),"")</f>
        <v/>
      </c>
      <c r="K1937" s="12">
        <f>IF(ISNUMBER(H1937),ABS(G1937-C1937),"")</f>
        <v/>
      </c>
      <c r="L1937" s="11">
        <f>IF(A1937="","",IF(A1937=A1936,L1936+1,1))</f>
        <v/>
      </c>
      <c r="M1937" s="12">
        <f>IF(A1937="","",IF(L1937=1,IF(ISNUMBER(C1937),C1937,""),IF(ISNUMBER(C1937),IF(ISNUMBER(M1936),$Q$2*C1937+(1-$Q$2)*M1936,C1937),M1936)))</f>
        <v/>
      </c>
      <c r="N1937" s="11">
        <f>IF(A1937="","",IF(L1937=1,N1936+1,N1936))</f>
        <v/>
      </c>
    </row>
    <row r="1938">
      <c r="A1938" s="10" t="n"/>
      <c r="B1938" s="10" t="n"/>
      <c r="C1938" s="10" t="n"/>
      <c r="D1938" s="10" t="n"/>
      <c r="E1938" s="11">
        <f>IF(A1938="","",IF(L1938-$Q$1&lt;1,"",IF(ISNUMBER(INDEX($C$5:$C$2004,(ROW()-4-$Q$1))),INDEX($C$5:$C$2004,(ROW()-4-$Q$1)),"")))</f>
        <v/>
      </c>
      <c r="F1938" s="12">
        <f>IF(A1938="","",IF(L1938-$Q$1-3&lt;1,"",IF(COUNT(INDEX($C$5:$C$2004,(ROW()-4-$Q$1)-3):INDEX($C$5:$C$2004,(ROW()-4-$Q$1)))=4,AVERAGE(INDEX($C$5:$C$2004,(ROW()-4-$Q$1)-3):INDEX($C$5:$C$2004,(ROW()-4-$Q$1))),"")))</f>
        <v/>
      </c>
      <c r="G1938" s="12">
        <f>IF(A1938="","",IF(L1938-$Q$1&lt;1,"",IF(ISNUMBER(INDEX($M$5:$M$2004,(ROW()-4-$Q$1))),INDEX($M$5:$M$2004,(ROW()-4-$Q$1)),"")))</f>
        <v/>
      </c>
      <c r="H1938" s="11">
        <f>IF(AND(ISNUMBER(C1938),ISNUMBER(D1938),ISNUMBER(E1938),ISNUMBER(F1938),ISNUMBER(G1938)),ABS(D1938-C1938),"")</f>
        <v/>
      </c>
      <c r="I1938" s="11">
        <f>IF(ISNUMBER(H1938),ABS(E1938-C1938),"")</f>
        <v/>
      </c>
      <c r="J1938" s="12">
        <f>IF(ISNUMBER(H1938),ABS(F1938-C1938),"")</f>
        <v/>
      </c>
      <c r="K1938" s="12">
        <f>IF(ISNUMBER(H1938),ABS(G1938-C1938),"")</f>
        <v/>
      </c>
      <c r="L1938" s="11">
        <f>IF(A1938="","",IF(A1938=A1937,L1937+1,1))</f>
        <v/>
      </c>
      <c r="M1938" s="12">
        <f>IF(A1938="","",IF(L1938=1,IF(ISNUMBER(C1938),C1938,""),IF(ISNUMBER(C1938),IF(ISNUMBER(M1937),$Q$2*C1938+(1-$Q$2)*M1937,C1938),M1937)))</f>
        <v/>
      </c>
      <c r="N1938" s="11">
        <f>IF(A1938="","",IF(L1938=1,N1937+1,N1937))</f>
        <v/>
      </c>
    </row>
    <row r="1939">
      <c r="A1939" s="10" t="n"/>
      <c r="B1939" s="10" t="n"/>
      <c r="C1939" s="10" t="n"/>
      <c r="D1939" s="10" t="n"/>
      <c r="E1939" s="11">
        <f>IF(A1939="","",IF(L1939-$Q$1&lt;1,"",IF(ISNUMBER(INDEX($C$5:$C$2004,(ROW()-4-$Q$1))),INDEX($C$5:$C$2004,(ROW()-4-$Q$1)),"")))</f>
        <v/>
      </c>
      <c r="F1939" s="12">
        <f>IF(A1939="","",IF(L1939-$Q$1-3&lt;1,"",IF(COUNT(INDEX($C$5:$C$2004,(ROW()-4-$Q$1)-3):INDEX($C$5:$C$2004,(ROW()-4-$Q$1)))=4,AVERAGE(INDEX($C$5:$C$2004,(ROW()-4-$Q$1)-3):INDEX($C$5:$C$2004,(ROW()-4-$Q$1))),"")))</f>
        <v/>
      </c>
      <c r="G1939" s="12">
        <f>IF(A1939="","",IF(L1939-$Q$1&lt;1,"",IF(ISNUMBER(INDEX($M$5:$M$2004,(ROW()-4-$Q$1))),INDEX($M$5:$M$2004,(ROW()-4-$Q$1)),"")))</f>
        <v/>
      </c>
      <c r="H1939" s="11">
        <f>IF(AND(ISNUMBER(C1939),ISNUMBER(D1939),ISNUMBER(E1939),ISNUMBER(F1939),ISNUMBER(G1939)),ABS(D1939-C1939),"")</f>
        <v/>
      </c>
      <c r="I1939" s="11">
        <f>IF(ISNUMBER(H1939),ABS(E1939-C1939),"")</f>
        <v/>
      </c>
      <c r="J1939" s="12">
        <f>IF(ISNUMBER(H1939),ABS(F1939-C1939),"")</f>
        <v/>
      </c>
      <c r="K1939" s="12">
        <f>IF(ISNUMBER(H1939),ABS(G1939-C1939),"")</f>
        <v/>
      </c>
      <c r="L1939" s="11">
        <f>IF(A1939="","",IF(A1939=A1938,L1938+1,1))</f>
        <v/>
      </c>
      <c r="M1939" s="12">
        <f>IF(A1939="","",IF(L1939=1,IF(ISNUMBER(C1939),C1939,""),IF(ISNUMBER(C1939),IF(ISNUMBER(M1938),$Q$2*C1939+(1-$Q$2)*M1938,C1939),M1938)))</f>
        <v/>
      </c>
      <c r="N1939" s="11">
        <f>IF(A1939="","",IF(L1939=1,N1938+1,N1938))</f>
        <v/>
      </c>
    </row>
    <row r="1940">
      <c r="A1940" s="10" t="n"/>
      <c r="B1940" s="10" t="n"/>
      <c r="C1940" s="10" t="n"/>
      <c r="D1940" s="10" t="n"/>
      <c r="E1940" s="11">
        <f>IF(A1940="","",IF(L1940-$Q$1&lt;1,"",IF(ISNUMBER(INDEX($C$5:$C$2004,(ROW()-4-$Q$1))),INDEX($C$5:$C$2004,(ROW()-4-$Q$1)),"")))</f>
        <v/>
      </c>
      <c r="F1940" s="12">
        <f>IF(A1940="","",IF(L1940-$Q$1-3&lt;1,"",IF(COUNT(INDEX($C$5:$C$2004,(ROW()-4-$Q$1)-3):INDEX($C$5:$C$2004,(ROW()-4-$Q$1)))=4,AVERAGE(INDEX($C$5:$C$2004,(ROW()-4-$Q$1)-3):INDEX($C$5:$C$2004,(ROW()-4-$Q$1))),"")))</f>
        <v/>
      </c>
      <c r="G1940" s="12">
        <f>IF(A1940="","",IF(L1940-$Q$1&lt;1,"",IF(ISNUMBER(INDEX($M$5:$M$2004,(ROW()-4-$Q$1))),INDEX($M$5:$M$2004,(ROW()-4-$Q$1)),"")))</f>
        <v/>
      </c>
      <c r="H1940" s="11">
        <f>IF(AND(ISNUMBER(C1940),ISNUMBER(D1940),ISNUMBER(E1940),ISNUMBER(F1940),ISNUMBER(G1940)),ABS(D1940-C1940),"")</f>
        <v/>
      </c>
      <c r="I1940" s="11">
        <f>IF(ISNUMBER(H1940),ABS(E1940-C1940),"")</f>
        <v/>
      </c>
      <c r="J1940" s="12">
        <f>IF(ISNUMBER(H1940),ABS(F1940-C1940),"")</f>
        <v/>
      </c>
      <c r="K1940" s="12">
        <f>IF(ISNUMBER(H1940),ABS(G1940-C1940),"")</f>
        <v/>
      </c>
      <c r="L1940" s="11">
        <f>IF(A1940="","",IF(A1940=A1939,L1939+1,1))</f>
        <v/>
      </c>
      <c r="M1940" s="12">
        <f>IF(A1940="","",IF(L1940=1,IF(ISNUMBER(C1940),C1940,""),IF(ISNUMBER(C1940),IF(ISNUMBER(M1939),$Q$2*C1940+(1-$Q$2)*M1939,C1940),M1939)))</f>
        <v/>
      </c>
      <c r="N1940" s="11">
        <f>IF(A1940="","",IF(L1940=1,N1939+1,N1939))</f>
        <v/>
      </c>
    </row>
    <row r="1941">
      <c r="A1941" s="10" t="n"/>
      <c r="B1941" s="10" t="n"/>
      <c r="C1941" s="10" t="n"/>
      <c r="D1941" s="10" t="n"/>
      <c r="E1941" s="11">
        <f>IF(A1941="","",IF(L1941-$Q$1&lt;1,"",IF(ISNUMBER(INDEX($C$5:$C$2004,(ROW()-4-$Q$1))),INDEX($C$5:$C$2004,(ROW()-4-$Q$1)),"")))</f>
        <v/>
      </c>
      <c r="F1941" s="12">
        <f>IF(A1941="","",IF(L1941-$Q$1-3&lt;1,"",IF(COUNT(INDEX($C$5:$C$2004,(ROW()-4-$Q$1)-3):INDEX($C$5:$C$2004,(ROW()-4-$Q$1)))=4,AVERAGE(INDEX($C$5:$C$2004,(ROW()-4-$Q$1)-3):INDEX($C$5:$C$2004,(ROW()-4-$Q$1))),"")))</f>
        <v/>
      </c>
      <c r="G1941" s="12">
        <f>IF(A1941="","",IF(L1941-$Q$1&lt;1,"",IF(ISNUMBER(INDEX($M$5:$M$2004,(ROW()-4-$Q$1))),INDEX($M$5:$M$2004,(ROW()-4-$Q$1)),"")))</f>
        <v/>
      </c>
      <c r="H1941" s="11">
        <f>IF(AND(ISNUMBER(C1941),ISNUMBER(D1941),ISNUMBER(E1941),ISNUMBER(F1941),ISNUMBER(G1941)),ABS(D1941-C1941),"")</f>
        <v/>
      </c>
      <c r="I1941" s="11">
        <f>IF(ISNUMBER(H1941),ABS(E1941-C1941),"")</f>
        <v/>
      </c>
      <c r="J1941" s="12">
        <f>IF(ISNUMBER(H1941),ABS(F1941-C1941),"")</f>
        <v/>
      </c>
      <c r="K1941" s="12">
        <f>IF(ISNUMBER(H1941),ABS(G1941-C1941),"")</f>
        <v/>
      </c>
      <c r="L1941" s="11">
        <f>IF(A1941="","",IF(A1941=A1940,L1940+1,1))</f>
        <v/>
      </c>
      <c r="M1941" s="12">
        <f>IF(A1941="","",IF(L1941=1,IF(ISNUMBER(C1941),C1941,""),IF(ISNUMBER(C1941),IF(ISNUMBER(M1940),$Q$2*C1941+(1-$Q$2)*M1940,C1941),M1940)))</f>
        <v/>
      </c>
      <c r="N1941" s="11">
        <f>IF(A1941="","",IF(L1941=1,N1940+1,N1940))</f>
        <v/>
      </c>
    </row>
    <row r="1942">
      <c r="A1942" s="10" t="n"/>
      <c r="B1942" s="10" t="n"/>
      <c r="C1942" s="10" t="n"/>
      <c r="D1942" s="10" t="n"/>
      <c r="E1942" s="11">
        <f>IF(A1942="","",IF(L1942-$Q$1&lt;1,"",IF(ISNUMBER(INDEX($C$5:$C$2004,(ROW()-4-$Q$1))),INDEX($C$5:$C$2004,(ROW()-4-$Q$1)),"")))</f>
        <v/>
      </c>
      <c r="F1942" s="12">
        <f>IF(A1942="","",IF(L1942-$Q$1-3&lt;1,"",IF(COUNT(INDEX($C$5:$C$2004,(ROW()-4-$Q$1)-3):INDEX($C$5:$C$2004,(ROW()-4-$Q$1)))=4,AVERAGE(INDEX($C$5:$C$2004,(ROW()-4-$Q$1)-3):INDEX($C$5:$C$2004,(ROW()-4-$Q$1))),"")))</f>
        <v/>
      </c>
      <c r="G1942" s="12">
        <f>IF(A1942="","",IF(L1942-$Q$1&lt;1,"",IF(ISNUMBER(INDEX($M$5:$M$2004,(ROW()-4-$Q$1))),INDEX($M$5:$M$2004,(ROW()-4-$Q$1)),"")))</f>
        <v/>
      </c>
      <c r="H1942" s="11">
        <f>IF(AND(ISNUMBER(C1942),ISNUMBER(D1942),ISNUMBER(E1942),ISNUMBER(F1942),ISNUMBER(G1942)),ABS(D1942-C1942),"")</f>
        <v/>
      </c>
      <c r="I1942" s="11">
        <f>IF(ISNUMBER(H1942),ABS(E1942-C1942),"")</f>
        <v/>
      </c>
      <c r="J1942" s="12">
        <f>IF(ISNUMBER(H1942),ABS(F1942-C1942),"")</f>
        <v/>
      </c>
      <c r="K1942" s="12">
        <f>IF(ISNUMBER(H1942),ABS(G1942-C1942),"")</f>
        <v/>
      </c>
      <c r="L1942" s="11">
        <f>IF(A1942="","",IF(A1942=A1941,L1941+1,1))</f>
        <v/>
      </c>
      <c r="M1942" s="12">
        <f>IF(A1942="","",IF(L1942=1,IF(ISNUMBER(C1942),C1942,""),IF(ISNUMBER(C1942),IF(ISNUMBER(M1941),$Q$2*C1942+(1-$Q$2)*M1941,C1942),M1941)))</f>
        <v/>
      </c>
      <c r="N1942" s="11">
        <f>IF(A1942="","",IF(L1942=1,N1941+1,N1941))</f>
        <v/>
      </c>
    </row>
    <row r="1943">
      <c r="A1943" s="10" t="n"/>
      <c r="B1943" s="10" t="n"/>
      <c r="C1943" s="10" t="n"/>
      <c r="D1943" s="10" t="n"/>
      <c r="E1943" s="11">
        <f>IF(A1943="","",IF(L1943-$Q$1&lt;1,"",IF(ISNUMBER(INDEX($C$5:$C$2004,(ROW()-4-$Q$1))),INDEX($C$5:$C$2004,(ROW()-4-$Q$1)),"")))</f>
        <v/>
      </c>
      <c r="F1943" s="12">
        <f>IF(A1943="","",IF(L1943-$Q$1-3&lt;1,"",IF(COUNT(INDEX($C$5:$C$2004,(ROW()-4-$Q$1)-3):INDEX($C$5:$C$2004,(ROW()-4-$Q$1)))=4,AVERAGE(INDEX($C$5:$C$2004,(ROW()-4-$Q$1)-3):INDEX($C$5:$C$2004,(ROW()-4-$Q$1))),"")))</f>
        <v/>
      </c>
      <c r="G1943" s="12">
        <f>IF(A1943="","",IF(L1943-$Q$1&lt;1,"",IF(ISNUMBER(INDEX($M$5:$M$2004,(ROW()-4-$Q$1))),INDEX($M$5:$M$2004,(ROW()-4-$Q$1)),"")))</f>
        <v/>
      </c>
      <c r="H1943" s="11">
        <f>IF(AND(ISNUMBER(C1943),ISNUMBER(D1943),ISNUMBER(E1943),ISNUMBER(F1943),ISNUMBER(G1943)),ABS(D1943-C1943),"")</f>
        <v/>
      </c>
      <c r="I1943" s="11">
        <f>IF(ISNUMBER(H1943),ABS(E1943-C1943),"")</f>
        <v/>
      </c>
      <c r="J1943" s="12">
        <f>IF(ISNUMBER(H1943),ABS(F1943-C1943),"")</f>
        <v/>
      </c>
      <c r="K1943" s="12">
        <f>IF(ISNUMBER(H1943),ABS(G1943-C1943),"")</f>
        <v/>
      </c>
      <c r="L1943" s="11">
        <f>IF(A1943="","",IF(A1943=A1942,L1942+1,1))</f>
        <v/>
      </c>
      <c r="M1943" s="12">
        <f>IF(A1943="","",IF(L1943=1,IF(ISNUMBER(C1943),C1943,""),IF(ISNUMBER(C1943),IF(ISNUMBER(M1942),$Q$2*C1943+(1-$Q$2)*M1942,C1943),M1942)))</f>
        <v/>
      </c>
      <c r="N1943" s="11">
        <f>IF(A1943="","",IF(L1943=1,N1942+1,N1942))</f>
        <v/>
      </c>
    </row>
    <row r="1944">
      <c r="A1944" s="10" t="n"/>
      <c r="B1944" s="10" t="n"/>
      <c r="C1944" s="10" t="n"/>
      <c r="D1944" s="10" t="n"/>
      <c r="E1944" s="11">
        <f>IF(A1944="","",IF(L1944-$Q$1&lt;1,"",IF(ISNUMBER(INDEX($C$5:$C$2004,(ROW()-4-$Q$1))),INDEX($C$5:$C$2004,(ROW()-4-$Q$1)),"")))</f>
        <v/>
      </c>
      <c r="F1944" s="12">
        <f>IF(A1944="","",IF(L1944-$Q$1-3&lt;1,"",IF(COUNT(INDEX($C$5:$C$2004,(ROW()-4-$Q$1)-3):INDEX($C$5:$C$2004,(ROW()-4-$Q$1)))=4,AVERAGE(INDEX($C$5:$C$2004,(ROW()-4-$Q$1)-3):INDEX($C$5:$C$2004,(ROW()-4-$Q$1))),"")))</f>
        <v/>
      </c>
      <c r="G1944" s="12">
        <f>IF(A1944="","",IF(L1944-$Q$1&lt;1,"",IF(ISNUMBER(INDEX($M$5:$M$2004,(ROW()-4-$Q$1))),INDEX($M$5:$M$2004,(ROW()-4-$Q$1)),"")))</f>
        <v/>
      </c>
      <c r="H1944" s="11">
        <f>IF(AND(ISNUMBER(C1944),ISNUMBER(D1944),ISNUMBER(E1944),ISNUMBER(F1944),ISNUMBER(G1944)),ABS(D1944-C1944),"")</f>
        <v/>
      </c>
      <c r="I1944" s="11">
        <f>IF(ISNUMBER(H1944),ABS(E1944-C1944),"")</f>
        <v/>
      </c>
      <c r="J1944" s="12">
        <f>IF(ISNUMBER(H1944),ABS(F1944-C1944),"")</f>
        <v/>
      </c>
      <c r="K1944" s="12">
        <f>IF(ISNUMBER(H1944),ABS(G1944-C1944),"")</f>
        <v/>
      </c>
      <c r="L1944" s="11">
        <f>IF(A1944="","",IF(A1944=A1943,L1943+1,1))</f>
        <v/>
      </c>
      <c r="M1944" s="12">
        <f>IF(A1944="","",IF(L1944=1,IF(ISNUMBER(C1944),C1944,""),IF(ISNUMBER(C1944),IF(ISNUMBER(M1943),$Q$2*C1944+(1-$Q$2)*M1943,C1944),M1943)))</f>
        <v/>
      </c>
      <c r="N1944" s="11">
        <f>IF(A1944="","",IF(L1944=1,N1943+1,N1943))</f>
        <v/>
      </c>
    </row>
    <row r="1945">
      <c r="A1945" s="10" t="n"/>
      <c r="B1945" s="10" t="n"/>
      <c r="C1945" s="10" t="n"/>
      <c r="D1945" s="10" t="n"/>
      <c r="E1945" s="11">
        <f>IF(A1945="","",IF(L1945-$Q$1&lt;1,"",IF(ISNUMBER(INDEX($C$5:$C$2004,(ROW()-4-$Q$1))),INDEX($C$5:$C$2004,(ROW()-4-$Q$1)),"")))</f>
        <v/>
      </c>
      <c r="F1945" s="12">
        <f>IF(A1945="","",IF(L1945-$Q$1-3&lt;1,"",IF(COUNT(INDEX($C$5:$C$2004,(ROW()-4-$Q$1)-3):INDEX($C$5:$C$2004,(ROW()-4-$Q$1)))=4,AVERAGE(INDEX($C$5:$C$2004,(ROW()-4-$Q$1)-3):INDEX($C$5:$C$2004,(ROW()-4-$Q$1))),"")))</f>
        <v/>
      </c>
      <c r="G1945" s="12">
        <f>IF(A1945="","",IF(L1945-$Q$1&lt;1,"",IF(ISNUMBER(INDEX($M$5:$M$2004,(ROW()-4-$Q$1))),INDEX($M$5:$M$2004,(ROW()-4-$Q$1)),"")))</f>
        <v/>
      </c>
      <c r="H1945" s="11">
        <f>IF(AND(ISNUMBER(C1945),ISNUMBER(D1945),ISNUMBER(E1945),ISNUMBER(F1945),ISNUMBER(G1945)),ABS(D1945-C1945),"")</f>
        <v/>
      </c>
      <c r="I1945" s="11">
        <f>IF(ISNUMBER(H1945),ABS(E1945-C1945),"")</f>
        <v/>
      </c>
      <c r="J1945" s="12">
        <f>IF(ISNUMBER(H1945),ABS(F1945-C1945),"")</f>
        <v/>
      </c>
      <c r="K1945" s="12">
        <f>IF(ISNUMBER(H1945),ABS(G1945-C1945),"")</f>
        <v/>
      </c>
      <c r="L1945" s="11">
        <f>IF(A1945="","",IF(A1945=A1944,L1944+1,1))</f>
        <v/>
      </c>
      <c r="M1945" s="12">
        <f>IF(A1945="","",IF(L1945=1,IF(ISNUMBER(C1945),C1945,""),IF(ISNUMBER(C1945),IF(ISNUMBER(M1944),$Q$2*C1945+(1-$Q$2)*M1944,C1945),M1944)))</f>
        <v/>
      </c>
      <c r="N1945" s="11">
        <f>IF(A1945="","",IF(L1945=1,N1944+1,N1944))</f>
        <v/>
      </c>
    </row>
    <row r="1946">
      <c r="A1946" s="10" t="n"/>
      <c r="B1946" s="10" t="n"/>
      <c r="C1946" s="10" t="n"/>
      <c r="D1946" s="10" t="n"/>
      <c r="E1946" s="11">
        <f>IF(A1946="","",IF(L1946-$Q$1&lt;1,"",IF(ISNUMBER(INDEX($C$5:$C$2004,(ROW()-4-$Q$1))),INDEX($C$5:$C$2004,(ROW()-4-$Q$1)),"")))</f>
        <v/>
      </c>
      <c r="F1946" s="12">
        <f>IF(A1946="","",IF(L1946-$Q$1-3&lt;1,"",IF(COUNT(INDEX($C$5:$C$2004,(ROW()-4-$Q$1)-3):INDEX($C$5:$C$2004,(ROW()-4-$Q$1)))=4,AVERAGE(INDEX($C$5:$C$2004,(ROW()-4-$Q$1)-3):INDEX($C$5:$C$2004,(ROW()-4-$Q$1))),"")))</f>
        <v/>
      </c>
      <c r="G1946" s="12">
        <f>IF(A1946="","",IF(L1946-$Q$1&lt;1,"",IF(ISNUMBER(INDEX($M$5:$M$2004,(ROW()-4-$Q$1))),INDEX($M$5:$M$2004,(ROW()-4-$Q$1)),"")))</f>
        <v/>
      </c>
      <c r="H1946" s="11">
        <f>IF(AND(ISNUMBER(C1946),ISNUMBER(D1946),ISNUMBER(E1946),ISNUMBER(F1946),ISNUMBER(G1946)),ABS(D1946-C1946),"")</f>
        <v/>
      </c>
      <c r="I1946" s="11">
        <f>IF(ISNUMBER(H1946),ABS(E1946-C1946),"")</f>
        <v/>
      </c>
      <c r="J1946" s="12">
        <f>IF(ISNUMBER(H1946),ABS(F1946-C1946),"")</f>
        <v/>
      </c>
      <c r="K1946" s="12">
        <f>IF(ISNUMBER(H1946),ABS(G1946-C1946),"")</f>
        <v/>
      </c>
      <c r="L1946" s="11">
        <f>IF(A1946="","",IF(A1946=A1945,L1945+1,1))</f>
        <v/>
      </c>
      <c r="M1946" s="12">
        <f>IF(A1946="","",IF(L1946=1,IF(ISNUMBER(C1946),C1946,""),IF(ISNUMBER(C1946),IF(ISNUMBER(M1945),$Q$2*C1946+(1-$Q$2)*M1945,C1946),M1945)))</f>
        <v/>
      </c>
      <c r="N1946" s="11">
        <f>IF(A1946="","",IF(L1946=1,N1945+1,N1945))</f>
        <v/>
      </c>
    </row>
    <row r="1947">
      <c r="A1947" s="10" t="n"/>
      <c r="B1947" s="10" t="n"/>
      <c r="C1947" s="10" t="n"/>
      <c r="D1947" s="10" t="n"/>
      <c r="E1947" s="11">
        <f>IF(A1947="","",IF(L1947-$Q$1&lt;1,"",IF(ISNUMBER(INDEX($C$5:$C$2004,(ROW()-4-$Q$1))),INDEX($C$5:$C$2004,(ROW()-4-$Q$1)),"")))</f>
        <v/>
      </c>
      <c r="F1947" s="12">
        <f>IF(A1947="","",IF(L1947-$Q$1-3&lt;1,"",IF(COUNT(INDEX($C$5:$C$2004,(ROW()-4-$Q$1)-3):INDEX($C$5:$C$2004,(ROW()-4-$Q$1)))=4,AVERAGE(INDEX($C$5:$C$2004,(ROW()-4-$Q$1)-3):INDEX($C$5:$C$2004,(ROW()-4-$Q$1))),"")))</f>
        <v/>
      </c>
      <c r="G1947" s="12">
        <f>IF(A1947="","",IF(L1947-$Q$1&lt;1,"",IF(ISNUMBER(INDEX($M$5:$M$2004,(ROW()-4-$Q$1))),INDEX($M$5:$M$2004,(ROW()-4-$Q$1)),"")))</f>
        <v/>
      </c>
      <c r="H1947" s="11">
        <f>IF(AND(ISNUMBER(C1947),ISNUMBER(D1947),ISNUMBER(E1947),ISNUMBER(F1947),ISNUMBER(G1947)),ABS(D1947-C1947),"")</f>
        <v/>
      </c>
      <c r="I1947" s="11">
        <f>IF(ISNUMBER(H1947),ABS(E1947-C1947),"")</f>
        <v/>
      </c>
      <c r="J1947" s="12">
        <f>IF(ISNUMBER(H1947),ABS(F1947-C1947),"")</f>
        <v/>
      </c>
      <c r="K1947" s="12">
        <f>IF(ISNUMBER(H1947),ABS(G1947-C1947),"")</f>
        <v/>
      </c>
      <c r="L1947" s="11">
        <f>IF(A1947="","",IF(A1947=A1946,L1946+1,1))</f>
        <v/>
      </c>
      <c r="M1947" s="12">
        <f>IF(A1947="","",IF(L1947=1,IF(ISNUMBER(C1947),C1947,""),IF(ISNUMBER(C1947),IF(ISNUMBER(M1946),$Q$2*C1947+(1-$Q$2)*M1946,C1947),M1946)))</f>
        <v/>
      </c>
      <c r="N1947" s="11">
        <f>IF(A1947="","",IF(L1947=1,N1946+1,N1946))</f>
        <v/>
      </c>
    </row>
    <row r="1948">
      <c r="A1948" s="10" t="n"/>
      <c r="B1948" s="10" t="n"/>
      <c r="C1948" s="10" t="n"/>
      <c r="D1948" s="10" t="n"/>
      <c r="E1948" s="11">
        <f>IF(A1948="","",IF(L1948-$Q$1&lt;1,"",IF(ISNUMBER(INDEX($C$5:$C$2004,(ROW()-4-$Q$1))),INDEX($C$5:$C$2004,(ROW()-4-$Q$1)),"")))</f>
        <v/>
      </c>
      <c r="F1948" s="12">
        <f>IF(A1948="","",IF(L1948-$Q$1-3&lt;1,"",IF(COUNT(INDEX($C$5:$C$2004,(ROW()-4-$Q$1)-3):INDEX($C$5:$C$2004,(ROW()-4-$Q$1)))=4,AVERAGE(INDEX($C$5:$C$2004,(ROW()-4-$Q$1)-3):INDEX($C$5:$C$2004,(ROW()-4-$Q$1))),"")))</f>
        <v/>
      </c>
      <c r="G1948" s="12">
        <f>IF(A1948="","",IF(L1948-$Q$1&lt;1,"",IF(ISNUMBER(INDEX($M$5:$M$2004,(ROW()-4-$Q$1))),INDEX($M$5:$M$2004,(ROW()-4-$Q$1)),"")))</f>
        <v/>
      </c>
      <c r="H1948" s="11">
        <f>IF(AND(ISNUMBER(C1948),ISNUMBER(D1948),ISNUMBER(E1948),ISNUMBER(F1948),ISNUMBER(G1948)),ABS(D1948-C1948),"")</f>
        <v/>
      </c>
      <c r="I1948" s="11">
        <f>IF(ISNUMBER(H1948),ABS(E1948-C1948),"")</f>
        <v/>
      </c>
      <c r="J1948" s="12">
        <f>IF(ISNUMBER(H1948),ABS(F1948-C1948),"")</f>
        <v/>
      </c>
      <c r="K1948" s="12">
        <f>IF(ISNUMBER(H1948),ABS(G1948-C1948),"")</f>
        <v/>
      </c>
      <c r="L1948" s="11">
        <f>IF(A1948="","",IF(A1948=A1947,L1947+1,1))</f>
        <v/>
      </c>
      <c r="M1948" s="12">
        <f>IF(A1948="","",IF(L1948=1,IF(ISNUMBER(C1948),C1948,""),IF(ISNUMBER(C1948),IF(ISNUMBER(M1947),$Q$2*C1948+(1-$Q$2)*M1947,C1948),M1947)))</f>
        <v/>
      </c>
      <c r="N1948" s="11">
        <f>IF(A1948="","",IF(L1948=1,N1947+1,N1947))</f>
        <v/>
      </c>
    </row>
    <row r="1949">
      <c r="A1949" s="10" t="n"/>
      <c r="B1949" s="10" t="n"/>
      <c r="C1949" s="10" t="n"/>
      <c r="D1949" s="10" t="n"/>
      <c r="E1949" s="11">
        <f>IF(A1949="","",IF(L1949-$Q$1&lt;1,"",IF(ISNUMBER(INDEX($C$5:$C$2004,(ROW()-4-$Q$1))),INDEX($C$5:$C$2004,(ROW()-4-$Q$1)),"")))</f>
        <v/>
      </c>
      <c r="F1949" s="12">
        <f>IF(A1949="","",IF(L1949-$Q$1-3&lt;1,"",IF(COUNT(INDEX($C$5:$C$2004,(ROW()-4-$Q$1)-3):INDEX($C$5:$C$2004,(ROW()-4-$Q$1)))=4,AVERAGE(INDEX($C$5:$C$2004,(ROW()-4-$Q$1)-3):INDEX($C$5:$C$2004,(ROW()-4-$Q$1))),"")))</f>
        <v/>
      </c>
      <c r="G1949" s="12">
        <f>IF(A1949="","",IF(L1949-$Q$1&lt;1,"",IF(ISNUMBER(INDEX($M$5:$M$2004,(ROW()-4-$Q$1))),INDEX($M$5:$M$2004,(ROW()-4-$Q$1)),"")))</f>
        <v/>
      </c>
      <c r="H1949" s="11">
        <f>IF(AND(ISNUMBER(C1949),ISNUMBER(D1949),ISNUMBER(E1949),ISNUMBER(F1949),ISNUMBER(G1949)),ABS(D1949-C1949),"")</f>
        <v/>
      </c>
      <c r="I1949" s="11">
        <f>IF(ISNUMBER(H1949),ABS(E1949-C1949),"")</f>
        <v/>
      </c>
      <c r="J1949" s="12">
        <f>IF(ISNUMBER(H1949),ABS(F1949-C1949),"")</f>
        <v/>
      </c>
      <c r="K1949" s="12">
        <f>IF(ISNUMBER(H1949),ABS(G1949-C1949),"")</f>
        <v/>
      </c>
      <c r="L1949" s="11">
        <f>IF(A1949="","",IF(A1949=A1948,L1948+1,1))</f>
        <v/>
      </c>
      <c r="M1949" s="12">
        <f>IF(A1949="","",IF(L1949=1,IF(ISNUMBER(C1949),C1949,""),IF(ISNUMBER(C1949),IF(ISNUMBER(M1948),$Q$2*C1949+(1-$Q$2)*M1948,C1949),M1948)))</f>
        <v/>
      </c>
      <c r="N1949" s="11">
        <f>IF(A1949="","",IF(L1949=1,N1948+1,N1948))</f>
        <v/>
      </c>
    </row>
    <row r="1950">
      <c r="A1950" s="10" t="n"/>
      <c r="B1950" s="10" t="n"/>
      <c r="C1950" s="10" t="n"/>
      <c r="D1950" s="10" t="n"/>
      <c r="E1950" s="11">
        <f>IF(A1950="","",IF(L1950-$Q$1&lt;1,"",IF(ISNUMBER(INDEX($C$5:$C$2004,(ROW()-4-$Q$1))),INDEX($C$5:$C$2004,(ROW()-4-$Q$1)),"")))</f>
        <v/>
      </c>
      <c r="F1950" s="12">
        <f>IF(A1950="","",IF(L1950-$Q$1-3&lt;1,"",IF(COUNT(INDEX($C$5:$C$2004,(ROW()-4-$Q$1)-3):INDEX($C$5:$C$2004,(ROW()-4-$Q$1)))=4,AVERAGE(INDEX($C$5:$C$2004,(ROW()-4-$Q$1)-3):INDEX($C$5:$C$2004,(ROW()-4-$Q$1))),"")))</f>
        <v/>
      </c>
      <c r="G1950" s="12">
        <f>IF(A1950="","",IF(L1950-$Q$1&lt;1,"",IF(ISNUMBER(INDEX($M$5:$M$2004,(ROW()-4-$Q$1))),INDEX($M$5:$M$2004,(ROW()-4-$Q$1)),"")))</f>
        <v/>
      </c>
      <c r="H1950" s="11">
        <f>IF(AND(ISNUMBER(C1950),ISNUMBER(D1950),ISNUMBER(E1950),ISNUMBER(F1950),ISNUMBER(G1950)),ABS(D1950-C1950),"")</f>
        <v/>
      </c>
      <c r="I1950" s="11">
        <f>IF(ISNUMBER(H1950),ABS(E1950-C1950),"")</f>
        <v/>
      </c>
      <c r="J1950" s="12">
        <f>IF(ISNUMBER(H1950),ABS(F1950-C1950),"")</f>
        <v/>
      </c>
      <c r="K1950" s="12">
        <f>IF(ISNUMBER(H1950),ABS(G1950-C1950),"")</f>
        <v/>
      </c>
      <c r="L1950" s="11">
        <f>IF(A1950="","",IF(A1950=A1949,L1949+1,1))</f>
        <v/>
      </c>
      <c r="M1950" s="12">
        <f>IF(A1950="","",IF(L1950=1,IF(ISNUMBER(C1950),C1950,""),IF(ISNUMBER(C1950),IF(ISNUMBER(M1949),$Q$2*C1950+(1-$Q$2)*M1949,C1950),M1949)))</f>
        <v/>
      </c>
      <c r="N1950" s="11">
        <f>IF(A1950="","",IF(L1950=1,N1949+1,N1949))</f>
        <v/>
      </c>
    </row>
    <row r="1951">
      <c r="A1951" s="10" t="n"/>
      <c r="B1951" s="10" t="n"/>
      <c r="C1951" s="10" t="n"/>
      <c r="D1951" s="10" t="n"/>
      <c r="E1951" s="11">
        <f>IF(A1951="","",IF(L1951-$Q$1&lt;1,"",IF(ISNUMBER(INDEX($C$5:$C$2004,(ROW()-4-$Q$1))),INDEX($C$5:$C$2004,(ROW()-4-$Q$1)),"")))</f>
        <v/>
      </c>
      <c r="F1951" s="12">
        <f>IF(A1951="","",IF(L1951-$Q$1-3&lt;1,"",IF(COUNT(INDEX($C$5:$C$2004,(ROW()-4-$Q$1)-3):INDEX($C$5:$C$2004,(ROW()-4-$Q$1)))=4,AVERAGE(INDEX($C$5:$C$2004,(ROW()-4-$Q$1)-3):INDEX($C$5:$C$2004,(ROW()-4-$Q$1))),"")))</f>
        <v/>
      </c>
      <c r="G1951" s="12">
        <f>IF(A1951="","",IF(L1951-$Q$1&lt;1,"",IF(ISNUMBER(INDEX($M$5:$M$2004,(ROW()-4-$Q$1))),INDEX($M$5:$M$2004,(ROW()-4-$Q$1)),"")))</f>
        <v/>
      </c>
      <c r="H1951" s="11">
        <f>IF(AND(ISNUMBER(C1951),ISNUMBER(D1951),ISNUMBER(E1951),ISNUMBER(F1951),ISNUMBER(G1951)),ABS(D1951-C1951),"")</f>
        <v/>
      </c>
      <c r="I1951" s="11">
        <f>IF(ISNUMBER(H1951),ABS(E1951-C1951),"")</f>
        <v/>
      </c>
      <c r="J1951" s="12">
        <f>IF(ISNUMBER(H1951),ABS(F1951-C1951),"")</f>
        <v/>
      </c>
      <c r="K1951" s="12">
        <f>IF(ISNUMBER(H1951),ABS(G1951-C1951),"")</f>
        <v/>
      </c>
      <c r="L1951" s="11">
        <f>IF(A1951="","",IF(A1951=A1950,L1950+1,1))</f>
        <v/>
      </c>
      <c r="M1951" s="12">
        <f>IF(A1951="","",IF(L1951=1,IF(ISNUMBER(C1951),C1951,""),IF(ISNUMBER(C1951),IF(ISNUMBER(M1950),$Q$2*C1951+(1-$Q$2)*M1950,C1951),M1950)))</f>
        <v/>
      </c>
      <c r="N1951" s="11">
        <f>IF(A1951="","",IF(L1951=1,N1950+1,N1950))</f>
        <v/>
      </c>
    </row>
    <row r="1952">
      <c r="A1952" s="10" t="n"/>
      <c r="B1952" s="10" t="n"/>
      <c r="C1952" s="10" t="n"/>
      <c r="D1952" s="10" t="n"/>
      <c r="E1952" s="11">
        <f>IF(A1952="","",IF(L1952-$Q$1&lt;1,"",IF(ISNUMBER(INDEX($C$5:$C$2004,(ROW()-4-$Q$1))),INDEX($C$5:$C$2004,(ROW()-4-$Q$1)),"")))</f>
        <v/>
      </c>
      <c r="F1952" s="12">
        <f>IF(A1952="","",IF(L1952-$Q$1-3&lt;1,"",IF(COUNT(INDEX($C$5:$C$2004,(ROW()-4-$Q$1)-3):INDEX($C$5:$C$2004,(ROW()-4-$Q$1)))=4,AVERAGE(INDEX($C$5:$C$2004,(ROW()-4-$Q$1)-3):INDEX($C$5:$C$2004,(ROW()-4-$Q$1))),"")))</f>
        <v/>
      </c>
      <c r="G1952" s="12">
        <f>IF(A1952="","",IF(L1952-$Q$1&lt;1,"",IF(ISNUMBER(INDEX($M$5:$M$2004,(ROW()-4-$Q$1))),INDEX($M$5:$M$2004,(ROW()-4-$Q$1)),"")))</f>
        <v/>
      </c>
      <c r="H1952" s="11">
        <f>IF(AND(ISNUMBER(C1952),ISNUMBER(D1952),ISNUMBER(E1952),ISNUMBER(F1952),ISNUMBER(G1952)),ABS(D1952-C1952),"")</f>
        <v/>
      </c>
      <c r="I1952" s="11">
        <f>IF(ISNUMBER(H1952),ABS(E1952-C1952),"")</f>
        <v/>
      </c>
      <c r="J1952" s="12">
        <f>IF(ISNUMBER(H1952),ABS(F1952-C1952),"")</f>
        <v/>
      </c>
      <c r="K1952" s="12">
        <f>IF(ISNUMBER(H1952),ABS(G1952-C1952),"")</f>
        <v/>
      </c>
      <c r="L1952" s="11">
        <f>IF(A1952="","",IF(A1952=A1951,L1951+1,1))</f>
        <v/>
      </c>
      <c r="M1952" s="12">
        <f>IF(A1952="","",IF(L1952=1,IF(ISNUMBER(C1952),C1952,""),IF(ISNUMBER(C1952),IF(ISNUMBER(M1951),$Q$2*C1952+(1-$Q$2)*M1951,C1952),M1951)))</f>
        <v/>
      </c>
      <c r="N1952" s="11">
        <f>IF(A1952="","",IF(L1952=1,N1951+1,N1951))</f>
        <v/>
      </c>
    </row>
    <row r="1953">
      <c r="A1953" s="10" t="n"/>
      <c r="B1953" s="10" t="n"/>
      <c r="C1953" s="10" t="n"/>
      <c r="D1953" s="10" t="n"/>
      <c r="E1953" s="11">
        <f>IF(A1953="","",IF(L1953-$Q$1&lt;1,"",IF(ISNUMBER(INDEX($C$5:$C$2004,(ROW()-4-$Q$1))),INDEX($C$5:$C$2004,(ROW()-4-$Q$1)),"")))</f>
        <v/>
      </c>
      <c r="F1953" s="12">
        <f>IF(A1953="","",IF(L1953-$Q$1-3&lt;1,"",IF(COUNT(INDEX($C$5:$C$2004,(ROW()-4-$Q$1)-3):INDEX($C$5:$C$2004,(ROW()-4-$Q$1)))=4,AVERAGE(INDEX($C$5:$C$2004,(ROW()-4-$Q$1)-3):INDEX($C$5:$C$2004,(ROW()-4-$Q$1))),"")))</f>
        <v/>
      </c>
      <c r="G1953" s="12">
        <f>IF(A1953="","",IF(L1953-$Q$1&lt;1,"",IF(ISNUMBER(INDEX($M$5:$M$2004,(ROW()-4-$Q$1))),INDEX($M$5:$M$2004,(ROW()-4-$Q$1)),"")))</f>
        <v/>
      </c>
      <c r="H1953" s="11">
        <f>IF(AND(ISNUMBER(C1953),ISNUMBER(D1953),ISNUMBER(E1953),ISNUMBER(F1953),ISNUMBER(G1953)),ABS(D1953-C1953),"")</f>
        <v/>
      </c>
      <c r="I1953" s="11">
        <f>IF(ISNUMBER(H1953),ABS(E1953-C1953),"")</f>
        <v/>
      </c>
      <c r="J1953" s="12">
        <f>IF(ISNUMBER(H1953),ABS(F1953-C1953),"")</f>
        <v/>
      </c>
      <c r="K1953" s="12">
        <f>IF(ISNUMBER(H1953),ABS(G1953-C1953),"")</f>
        <v/>
      </c>
      <c r="L1953" s="11">
        <f>IF(A1953="","",IF(A1953=A1952,L1952+1,1))</f>
        <v/>
      </c>
      <c r="M1953" s="12">
        <f>IF(A1953="","",IF(L1953=1,IF(ISNUMBER(C1953),C1953,""),IF(ISNUMBER(C1953),IF(ISNUMBER(M1952),$Q$2*C1953+(1-$Q$2)*M1952,C1953),M1952)))</f>
        <v/>
      </c>
      <c r="N1953" s="11">
        <f>IF(A1953="","",IF(L1953=1,N1952+1,N1952))</f>
        <v/>
      </c>
    </row>
    <row r="1954">
      <c r="A1954" s="10" t="n"/>
      <c r="B1954" s="10" t="n"/>
      <c r="C1954" s="10" t="n"/>
      <c r="D1954" s="10" t="n"/>
      <c r="E1954" s="11">
        <f>IF(A1954="","",IF(L1954-$Q$1&lt;1,"",IF(ISNUMBER(INDEX($C$5:$C$2004,(ROW()-4-$Q$1))),INDEX($C$5:$C$2004,(ROW()-4-$Q$1)),"")))</f>
        <v/>
      </c>
      <c r="F1954" s="12">
        <f>IF(A1954="","",IF(L1954-$Q$1-3&lt;1,"",IF(COUNT(INDEX($C$5:$C$2004,(ROW()-4-$Q$1)-3):INDEX($C$5:$C$2004,(ROW()-4-$Q$1)))=4,AVERAGE(INDEX($C$5:$C$2004,(ROW()-4-$Q$1)-3):INDEX($C$5:$C$2004,(ROW()-4-$Q$1))),"")))</f>
        <v/>
      </c>
      <c r="G1954" s="12">
        <f>IF(A1954="","",IF(L1954-$Q$1&lt;1,"",IF(ISNUMBER(INDEX($M$5:$M$2004,(ROW()-4-$Q$1))),INDEX($M$5:$M$2004,(ROW()-4-$Q$1)),"")))</f>
        <v/>
      </c>
      <c r="H1954" s="11">
        <f>IF(AND(ISNUMBER(C1954),ISNUMBER(D1954),ISNUMBER(E1954),ISNUMBER(F1954),ISNUMBER(G1954)),ABS(D1954-C1954),"")</f>
        <v/>
      </c>
      <c r="I1954" s="11">
        <f>IF(ISNUMBER(H1954),ABS(E1954-C1954),"")</f>
        <v/>
      </c>
      <c r="J1954" s="12">
        <f>IF(ISNUMBER(H1954),ABS(F1954-C1954),"")</f>
        <v/>
      </c>
      <c r="K1954" s="12">
        <f>IF(ISNUMBER(H1954),ABS(G1954-C1954),"")</f>
        <v/>
      </c>
      <c r="L1954" s="11">
        <f>IF(A1954="","",IF(A1954=A1953,L1953+1,1))</f>
        <v/>
      </c>
      <c r="M1954" s="12">
        <f>IF(A1954="","",IF(L1954=1,IF(ISNUMBER(C1954),C1954,""),IF(ISNUMBER(C1954),IF(ISNUMBER(M1953),$Q$2*C1954+(1-$Q$2)*M1953,C1954),M1953)))</f>
        <v/>
      </c>
      <c r="N1954" s="11">
        <f>IF(A1954="","",IF(L1954=1,N1953+1,N1953))</f>
        <v/>
      </c>
    </row>
    <row r="1955">
      <c r="A1955" s="10" t="n"/>
      <c r="B1955" s="10" t="n"/>
      <c r="C1955" s="10" t="n"/>
      <c r="D1955" s="10" t="n"/>
      <c r="E1955" s="11">
        <f>IF(A1955="","",IF(L1955-$Q$1&lt;1,"",IF(ISNUMBER(INDEX($C$5:$C$2004,(ROW()-4-$Q$1))),INDEX($C$5:$C$2004,(ROW()-4-$Q$1)),"")))</f>
        <v/>
      </c>
      <c r="F1955" s="12">
        <f>IF(A1955="","",IF(L1955-$Q$1-3&lt;1,"",IF(COUNT(INDEX($C$5:$C$2004,(ROW()-4-$Q$1)-3):INDEX($C$5:$C$2004,(ROW()-4-$Q$1)))=4,AVERAGE(INDEX($C$5:$C$2004,(ROW()-4-$Q$1)-3):INDEX($C$5:$C$2004,(ROW()-4-$Q$1))),"")))</f>
        <v/>
      </c>
      <c r="G1955" s="12">
        <f>IF(A1955="","",IF(L1955-$Q$1&lt;1,"",IF(ISNUMBER(INDEX($M$5:$M$2004,(ROW()-4-$Q$1))),INDEX($M$5:$M$2004,(ROW()-4-$Q$1)),"")))</f>
        <v/>
      </c>
      <c r="H1955" s="11">
        <f>IF(AND(ISNUMBER(C1955),ISNUMBER(D1955),ISNUMBER(E1955),ISNUMBER(F1955),ISNUMBER(G1955)),ABS(D1955-C1955),"")</f>
        <v/>
      </c>
      <c r="I1955" s="11">
        <f>IF(ISNUMBER(H1955),ABS(E1955-C1955),"")</f>
        <v/>
      </c>
      <c r="J1955" s="12">
        <f>IF(ISNUMBER(H1955),ABS(F1955-C1955),"")</f>
        <v/>
      </c>
      <c r="K1955" s="12">
        <f>IF(ISNUMBER(H1955),ABS(G1955-C1955),"")</f>
        <v/>
      </c>
      <c r="L1955" s="11">
        <f>IF(A1955="","",IF(A1955=A1954,L1954+1,1))</f>
        <v/>
      </c>
      <c r="M1955" s="12">
        <f>IF(A1955="","",IF(L1955=1,IF(ISNUMBER(C1955),C1955,""),IF(ISNUMBER(C1955),IF(ISNUMBER(M1954),$Q$2*C1955+(1-$Q$2)*M1954,C1955),M1954)))</f>
        <v/>
      </c>
      <c r="N1955" s="11">
        <f>IF(A1955="","",IF(L1955=1,N1954+1,N1954))</f>
        <v/>
      </c>
    </row>
    <row r="1956">
      <c r="A1956" s="10" t="n"/>
      <c r="B1956" s="10" t="n"/>
      <c r="C1956" s="10" t="n"/>
      <c r="D1956" s="10" t="n"/>
      <c r="E1956" s="11">
        <f>IF(A1956="","",IF(L1956-$Q$1&lt;1,"",IF(ISNUMBER(INDEX($C$5:$C$2004,(ROW()-4-$Q$1))),INDEX($C$5:$C$2004,(ROW()-4-$Q$1)),"")))</f>
        <v/>
      </c>
      <c r="F1956" s="12">
        <f>IF(A1956="","",IF(L1956-$Q$1-3&lt;1,"",IF(COUNT(INDEX($C$5:$C$2004,(ROW()-4-$Q$1)-3):INDEX($C$5:$C$2004,(ROW()-4-$Q$1)))=4,AVERAGE(INDEX($C$5:$C$2004,(ROW()-4-$Q$1)-3):INDEX($C$5:$C$2004,(ROW()-4-$Q$1))),"")))</f>
        <v/>
      </c>
      <c r="G1956" s="12">
        <f>IF(A1956="","",IF(L1956-$Q$1&lt;1,"",IF(ISNUMBER(INDEX($M$5:$M$2004,(ROW()-4-$Q$1))),INDEX($M$5:$M$2004,(ROW()-4-$Q$1)),"")))</f>
        <v/>
      </c>
      <c r="H1956" s="11">
        <f>IF(AND(ISNUMBER(C1956),ISNUMBER(D1956),ISNUMBER(E1956),ISNUMBER(F1956),ISNUMBER(G1956)),ABS(D1956-C1956),"")</f>
        <v/>
      </c>
      <c r="I1956" s="11">
        <f>IF(ISNUMBER(H1956),ABS(E1956-C1956),"")</f>
        <v/>
      </c>
      <c r="J1956" s="12">
        <f>IF(ISNUMBER(H1956),ABS(F1956-C1956),"")</f>
        <v/>
      </c>
      <c r="K1956" s="12">
        <f>IF(ISNUMBER(H1956),ABS(G1956-C1956),"")</f>
        <v/>
      </c>
      <c r="L1956" s="11">
        <f>IF(A1956="","",IF(A1956=A1955,L1955+1,1))</f>
        <v/>
      </c>
      <c r="M1956" s="12">
        <f>IF(A1956="","",IF(L1956=1,IF(ISNUMBER(C1956),C1956,""),IF(ISNUMBER(C1956),IF(ISNUMBER(M1955),$Q$2*C1956+(1-$Q$2)*M1955,C1956),M1955)))</f>
        <v/>
      </c>
      <c r="N1956" s="11">
        <f>IF(A1956="","",IF(L1956=1,N1955+1,N1955))</f>
        <v/>
      </c>
    </row>
    <row r="1957">
      <c r="A1957" s="10" t="n"/>
      <c r="B1957" s="10" t="n"/>
      <c r="C1957" s="10" t="n"/>
      <c r="D1957" s="10" t="n"/>
      <c r="E1957" s="11">
        <f>IF(A1957="","",IF(L1957-$Q$1&lt;1,"",IF(ISNUMBER(INDEX($C$5:$C$2004,(ROW()-4-$Q$1))),INDEX($C$5:$C$2004,(ROW()-4-$Q$1)),"")))</f>
        <v/>
      </c>
      <c r="F1957" s="12">
        <f>IF(A1957="","",IF(L1957-$Q$1-3&lt;1,"",IF(COUNT(INDEX($C$5:$C$2004,(ROW()-4-$Q$1)-3):INDEX($C$5:$C$2004,(ROW()-4-$Q$1)))=4,AVERAGE(INDEX($C$5:$C$2004,(ROW()-4-$Q$1)-3):INDEX($C$5:$C$2004,(ROW()-4-$Q$1))),"")))</f>
        <v/>
      </c>
      <c r="G1957" s="12">
        <f>IF(A1957="","",IF(L1957-$Q$1&lt;1,"",IF(ISNUMBER(INDEX($M$5:$M$2004,(ROW()-4-$Q$1))),INDEX($M$5:$M$2004,(ROW()-4-$Q$1)),"")))</f>
        <v/>
      </c>
      <c r="H1957" s="11">
        <f>IF(AND(ISNUMBER(C1957),ISNUMBER(D1957),ISNUMBER(E1957),ISNUMBER(F1957),ISNUMBER(G1957)),ABS(D1957-C1957),"")</f>
        <v/>
      </c>
      <c r="I1957" s="11">
        <f>IF(ISNUMBER(H1957),ABS(E1957-C1957),"")</f>
        <v/>
      </c>
      <c r="J1957" s="12">
        <f>IF(ISNUMBER(H1957),ABS(F1957-C1957),"")</f>
        <v/>
      </c>
      <c r="K1957" s="12">
        <f>IF(ISNUMBER(H1957),ABS(G1957-C1957),"")</f>
        <v/>
      </c>
      <c r="L1957" s="11">
        <f>IF(A1957="","",IF(A1957=A1956,L1956+1,1))</f>
        <v/>
      </c>
      <c r="M1957" s="12">
        <f>IF(A1957="","",IF(L1957=1,IF(ISNUMBER(C1957),C1957,""),IF(ISNUMBER(C1957),IF(ISNUMBER(M1956),$Q$2*C1957+(1-$Q$2)*M1956,C1957),M1956)))</f>
        <v/>
      </c>
      <c r="N1957" s="11">
        <f>IF(A1957="","",IF(L1957=1,N1956+1,N1956))</f>
        <v/>
      </c>
    </row>
    <row r="1958">
      <c r="A1958" s="10" t="n"/>
      <c r="B1958" s="10" t="n"/>
      <c r="C1958" s="10" t="n"/>
      <c r="D1958" s="10" t="n"/>
      <c r="E1958" s="11">
        <f>IF(A1958="","",IF(L1958-$Q$1&lt;1,"",IF(ISNUMBER(INDEX($C$5:$C$2004,(ROW()-4-$Q$1))),INDEX($C$5:$C$2004,(ROW()-4-$Q$1)),"")))</f>
        <v/>
      </c>
      <c r="F1958" s="12">
        <f>IF(A1958="","",IF(L1958-$Q$1-3&lt;1,"",IF(COUNT(INDEX($C$5:$C$2004,(ROW()-4-$Q$1)-3):INDEX($C$5:$C$2004,(ROW()-4-$Q$1)))=4,AVERAGE(INDEX($C$5:$C$2004,(ROW()-4-$Q$1)-3):INDEX($C$5:$C$2004,(ROW()-4-$Q$1))),"")))</f>
        <v/>
      </c>
      <c r="G1958" s="12">
        <f>IF(A1958="","",IF(L1958-$Q$1&lt;1,"",IF(ISNUMBER(INDEX($M$5:$M$2004,(ROW()-4-$Q$1))),INDEX($M$5:$M$2004,(ROW()-4-$Q$1)),"")))</f>
        <v/>
      </c>
      <c r="H1958" s="11">
        <f>IF(AND(ISNUMBER(C1958),ISNUMBER(D1958),ISNUMBER(E1958),ISNUMBER(F1958),ISNUMBER(G1958)),ABS(D1958-C1958),"")</f>
        <v/>
      </c>
      <c r="I1958" s="11">
        <f>IF(ISNUMBER(H1958),ABS(E1958-C1958),"")</f>
        <v/>
      </c>
      <c r="J1958" s="12">
        <f>IF(ISNUMBER(H1958),ABS(F1958-C1958),"")</f>
        <v/>
      </c>
      <c r="K1958" s="12">
        <f>IF(ISNUMBER(H1958),ABS(G1958-C1958),"")</f>
        <v/>
      </c>
      <c r="L1958" s="11">
        <f>IF(A1958="","",IF(A1958=A1957,L1957+1,1))</f>
        <v/>
      </c>
      <c r="M1958" s="12">
        <f>IF(A1958="","",IF(L1958=1,IF(ISNUMBER(C1958),C1958,""),IF(ISNUMBER(C1958),IF(ISNUMBER(M1957),$Q$2*C1958+(1-$Q$2)*M1957,C1958),M1957)))</f>
        <v/>
      </c>
      <c r="N1958" s="11">
        <f>IF(A1958="","",IF(L1958=1,N1957+1,N1957))</f>
        <v/>
      </c>
    </row>
    <row r="1959">
      <c r="A1959" s="10" t="n"/>
      <c r="B1959" s="10" t="n"/>
      <c r="C1959" s="10" t="n"/>
      <c r="D1959" s="10" t="n"/>
      <c r="E1959" s="11">
        <f>IF(A1959="","",IF(L1959-$Q$1&lt;1,"",IF(ISNUMBER(INDEX($C$5:$C$2004,(ROW()-4-$Q$1))),INDEX($C$5:$C$2004,(ROW()-4-$Q$1)),"")))</f>
        <v/>
      </c>
      <c r="F1959" s="12">
        <f>IF(A1959="","",IF(L1959-$Q$1-3&lt;1,"",IF(COUNT(INDEX($C$5:$C$2004,(ROW()-4-$Q$1)-3):INDEX($C$5:$C$2004,(ROW()-4-$Q$1)))=4,AVERAGE(INDEX($C$5:$C$2004,(ROW()-4-$Q$1)-3):INDEX($C$5:$C$2004,(ROW()-4-$Q$1))),"")))</f>
        <v/>
      </c>
      <c r="G1959" s="12">
        <f>IF(A1959="","",IF(L1959-$Q$1&lt;1,"",IF(ISNUMBER(INDEX($M$5:$M$2004,(ROW()-4-$Q$1))),INDEX($M$5:$M$2004,(ROW()-4-$Q$1)),"")))</f>
        <v/>
      </c>
      <c r="H1959" s="11">
        <f>IF(AND(ISNUMBER(C1959),ISNUMBER(D1959),ISNUMBER(E1959),ISNUMBER(F1959),ISNUMBER(G1959)),ABS(D1959-C1959),"")</f>
        <v/>
      </c>
      <c r="I1959" s="11">
        <f>IF(ISNUMBER(H1959),ABS(E1959-C1959),"")</f>
        <v/>
      </c>
      <c r="J1959" s="12">
        <f>IF(ISNUMBER(H1959),ABS(F1959-C1959),"")</f>
        <v/>
      </c>
      <c r="K1959" s="12">
        <f>IF(ISNUMBER(H1959),ABS(G1959-C1959),"")</f>
        <v/>
      </c>
      <c r="L1959" s="11">
        <f>IF(A1959="","",IF(A1959=A1958,L1958+1,1))</f>
        <v/>
      </c>
      <c r="M1959" s="12">
        <f>IF(A1959="","",IF(L1959=1,IF(ISNUMBER(C1959),C1959,""),IF(ISNUMBER(C1959),IF(ISNUMBER(M1958),$Q$2*C1959+(1-$Q$2)*M1958,C1959),M1958)))</f>
        <v/>
      </c>
      <c r="N1959" s="11">
        <f>IF(A1959="","",IF(L1959=1,N1958+1,N1958))</f>
        <v/>
      </c>
    </row>
    <row r="1960">
      <c r="A1960" s="10" t="n"/>
      <c r="B1960" s="10" t="n"/>
      <c r="C1960" s="10" t="n"/>
      <c r="D1960" s="10" t="n"/>
      <c r="E1960" s="11">
        <f>IF(A1960="","",IF(L1960-$Q$1&lt;1,"",IF(ISNUMBER(INDEX($C$5:$C$2004,(ROW()-4-$Q$1))),INDEX($C$5:$C$2004,(ROW()-4-$Q$1)),"")))</f>
        <v/>
      </c>
      <c r="F1960" s="12">
        <f>IF(A1960="","",IF(L1960-$Q$1-3&lt;1,"",IF(COUNT(INDEX($C$5:$C$2004,(ROW()-4-$Q$1)-3):INDEX($C$5:$C$2004,(ROW()-4-$Q$1)))=4,AVERAGE(INDEX($C$5:$C$2004,(ROW()-4-$Q$1)-3):INDEX($C$5:$C$2004,(ROW()-4-$Q$1))),"")))</f>
        <v/>
      </c>
      <c r="G1960" s="12">
        <f>IF(A1960="","",IF(L1960-$Q$1&lt;1,"",IF(ISNUMBER(INDEX($M$5:$M$2004,(ROW()-4-$Q$1))),INDEX($M$5:$M$2004,(ROW()-4-$Q$1)),"")))</f>
        <v/>
      </c>
      <c r="H1960" s="11">
        <f>IF(AND(ISNUMBER(C1960),ISNUMBER(D1960),ISNUMBER(E1960),ISNUMBER(F1960),ISNUMBER(G1960)),ABS(D1960-C1960),"")</f>
        <v/>
      </c>
      <c r="I1960" s="11">
        <f>IF(ISNUMBER(H1960),ABS(E1960-C1960),"")</f>
        <v/>
      </c>
      <c r="J1960" s="12">
        <f>IF(ISNUMBER(H1960),ABS(F1960-C1960),"")</f>
        <v/>
      </c>
      <c r="K1960" s="12">
        <f>IF(ISNUMBER(H1960),ABS(G1960-C1960),"")</f>
        <v/>
      </c>
      <c r="L1960" s="11">
        <f>IF(A1960="","",IF(A1960=A1959,L1959+1,1))</f>
        <v/>
      </c>
      <c r="M1960" s="12">
        <f>IF(A1960="","",IF(L1960=1,IF(ISNUMBER(C1960),C1960,""),IF(ISNUMBER(C1960),IF(ISNUMBER(M1959),$Q$2*C1960+(1-$Q$2)*M1959,C1960),M1959)))</f>
        <v/>
      </c>
      <c r="N1960" s="11">
        <f>IF(A1960="","",IF(L1960=1,N1959+1,N1959))</f>
        <v/>
      </c>
    </row>
    <row r="1961">
      <c r="A1961" s="10" t="n"/>
      <c r="B1961" s="10" t="n"/>
      <c r="C1961" s="10" t="n"/>
      <c r="D1961" s="10" t="n"/>
      <c r="E1961" s="11">
        <f>IF(A1961="","",IF(L1961-$Q$1&lt;1,"",IF(ISNUMBER(INDEX($C$5:$C$2004,(ROW()-4-$Q$1))),INDEX($C$5:$C$2004,(ROW()-4-$Q$1)),"")))</f>
        <v/>
      </c>
      <c r="F1961" s="12">
        <f>IF(A1961="","",IF(L1961-$Q$1-3&lt;1,"",IF(COUNT(INDEX($C$5:$C$2004,(ROW()-4-$Q$1)-3):INDEX($C$5:$C$2004,(ROW()-4-$Q$1)))=4,AVERAGE(INDEX($C$5:$C$2004,(ROW()-4-$Q$1)-3):INDEX($C$5:$C$2004,(ROW()-4-$Q$1))),"")))</f>
        <v/>
      </c>
      <c r="G1961" s="12">
        <f>IF(A1961="","",IF(L1961-$Q$1&lt;1,"",IF(ISNUMBER(INDEX($M$5:$M$2004,(ROW()-4-$Q$1))),INDEX($M$5:$M$2004,(ROW()-4-$Q$1)),"")))</f>
        <v/>
      </c>
      <c r="H1961" s="11">
        <f>IF(AND(ISNUMBER(C1961),ISNUMBER(D1961),ISNUMBER(E1961),ISNUMBER(F1961),ISNUMBER(G1961)),ABS(D1961-C1961),"")</f>
        <v/>
      </c>
      <c r="I1961" s="11">
        <f>IF(ISNUMBER(H1961),ABS(E1961-C1961),"")</f>
        <v/>
      </c>
      <c r="J1961" s="12">
        <f>IF(ISNUMBER(H1961),ABS(F1961-C1961),"")</f>
        <v/>
      </c>
      <c r="K1961" s="12">
        <f>IF(ISNUMBER(H1961),ABS(G1961-C1961),"")</f>
        <v/>
      </c>
      <c r="L1961" s="11">
        <f>IF(A1961="","",IF(A1961=A1960,L1960+1,1))</f>
        <v/>
      </c>
      <c r="M1961" s="12">
        <f>IF(A1961="","",IF(L1961=1,IF(ISNUMBER(C1961),C1961,""),IF(ISNUMBER(C1961),IF(ISNUMBER(M1960),$Q$2*C1961+(1-$Q$2)*M1960,C1961),M1960)))</f>
        <v/>
      </c>
      <c r="N1961" s="11">
        <f>IF(A1961="","",IF(L1961=1,N1960+1,N1960))</f>
        <v/>
      </c>
    </row>
    <row r="1962">
      <c r="A1962" s="10" t="n"/>
      <c r="B1962" s="10" t="n"/>
      <c r="C1962" s="10" t="n"/>
      <c r="D1962" s="10" t="n"/>
      <c r="E1962" s="11">
        <f>IF(A1962="","",IF(L1962-$Q$1&lt;1,"",IF(ISNUMBER(INDEX($C$5:$C$2004,(ROW()-4-$Q$1))),INDEX($C$5:$C$2004,(ROW()-4-$Q$1)),"")))</f>
        <v/>
      </c>
      <c r="F1962" s="12">
        <f>IF(A1962="","",IF(L1962-$Q$1-3&lt;1,"",IF(COUNT(INDEX($C$5:$C$2004,(ROW()-4-$Q$1)-3):INDEX($C$5:$C$2004,(ROW()-4-$Q$1)))=4,AVERAGE(INDEX($C$5:$C$2004,(ROW()-4-$Q$1)-3):INDEX($C$5:$C$2004,(ROW()-4-$Q$1))),"")))</f>
        <v/>
      </c>
      <c r="G1962" s="12">
        <f>IF(A1962="","",IF(L1962-$Q$1&lt;1,"",IF(ISNUMBER(INDEX($M$5:$M$2004,(ROW()-4-$Q$1))),INDEX($M$5:$M$2004,(ROW()-4-$Q$1)),"")))</f>
        <v/>
      </c>
      <c r="H1962" s="11">
        <f>IF(AND(ISNUMBER(C1962),ISNUMBER(D1962),ISNUMBER(E1962),ISNUMBER(F1962),ISNUMBER(G1962)),ABS(D1962-C1962),"")</f>
        <v/>
      </c>
      <c r="I1962" s="11">
        <f>IF(ISNUMBER(H1962),ABS(E1962-C1962),"")</f>
        <v/>
      </c>
      <c r="J1962" s="12">
        <f>IF(ISNUMBER(H1962),ABS(F1962-C1962),"")</f>
        <v/>
      </c>
      <c r="K1962" s="12">
        <f>IF(ISNUMBER(H1962),ABS(G1962-C1962),"")</f>
        <v/>
      </c>
      <c r="L1962" s="11">
        <f>IF(A1962="","",IF(A1962=A1961,L1961+1,1))</f>
        <v/>
      </c>
      <c r="M1962" s="12">
        <f>IF(A1962="","",IF(L1962=1,IF(ISNUMBER(C1962),C1962,""),IF(ISNUMBER(C1962),IF(ISNUMBER(M1961),$Q$2*C1962+(1-$Q$2)*M1961,C1962),M1961)))</f>
        <v/>
      </c>
      <c r="N1962" s="11">
        <f>IF(A1962="","",IF(L1962=1,N1961+1,N1961))</f>
        <v/>
      </c>
    </row>
    <row r="1963">
      <c r="A1963" s="10" t="n"/>
      <c r="B1963" s="10" t="n"/>
      <c r="C1963" s="10" t="n"/>
      <c r="D1963" s="10" t="n"/>
      <c r="E1963" s="11">
        <f>IF(A1963="","",IF(L1963-$Q$1&lt;1,"",IF(ISNUMBER(INDEX($C$5:$C$2004,(ROW()-4-$Q$1))),INDEX($C$5:$C$2004,(ROW()-4-$Q$1)),"")))</f>
        <v/>
      </c>
      <c r="F1963" s="12">
        <f>IF(A1963="","",IF(L1963-$Q$1-3&lt;1,"",IF(COUNT(INDEX($C$5:$C$2004,(ROW()-4-$Q$1)-3):INDEX($C$5:$C$2004,(ROW()-4-$Q$1)))=4,AVERAGE(INDEX($C$5:$C$2004,(ROW()-4-$Q$1)-3):INDEX($C$5:$C$2004,(ROW()-4-$Q$1))),"")))</f>
        <v/>
      </c>
      <c r="G1963" s="12">
        <f>IF(A1963="","",IF(L1963-$Q$1&lt;1,"",IF(ISNUMBER(INDEX($M$5:$M$2004,(ROW()-4-$Q$1))),INDEX($M$5:$M$2004,(ROW()-4-$Q$1)),"")))</f>
        <v/>
      </c>
      <c r="H1963" s="11">
        <f>IF(AND(ISNUMBER(C1963),ISNUMBER(D1963),ISNUMBER(E1963),ISNUMBER(F1963),ISNUMBER(G1963)),ABS(D1963-C1963),"")</f>
        <v/>
      </c>
      <c r="I1963" s="11">
        <f>IF(ISNUMBER(H1963),ABS(E1963-C1963),"")</f>
        <v/>
      </c>
      <c r="J1963" s="12">
        <f>IF(ISNUMBER(H1963),ABS(F1963-C1963),"")</f>
        <v/>
      </c>
      <c r="K1963" s="12">
        <f>IF(ISNUMBER(H1963),ABS(G1963-C1963),"")</f>
        <v/>
      </c>
      <c r="L1963" s="11">
        <f>IF(A1963="","",IF(A1963=A1962,L1962+1,1))</f>
        <v/>
      </c>
      <c r="M1963" s="12">
        <f>IF(A1963="","",IF(L1963=1,IF(ISNUMBER(C1963),C1963,""),IF(ISNUMBER(C1963),IF(ISNUMBER(M1962),$Q$2*C1963+(1-$Q$2)*M1962,C1963),M1962)))</f>
        <v/>
      </c>
      <c r="N1963" s="11">
        <f>IF(A1963="","",IF(L1963=1,N1962+1,N1962))</f>
        <v/>
      </c>
    </row>
    <row r="1964">
      <c r="A1964" s="10" t="n"/>
      <c r="B1964" s="10" t="n"/>
      <c r="C1964" s="10" t="n"/>
      <c r="D1964" s="10" t="n"/>
      <c r="E1964" s="11">
        <f>IF(A1964="","",IF(L1964-$Q$1&lt;1,"",IF(ISNUMBER(INDEX($C$5:$C$2004,(ROW()-4-$Q$1))),INDEX($C$5:$C$2004,(ROW()-4-$Q$1)),"")))</f>
        <v/>
      </c>
      <c r="F1964" s="12">
        <f>IF(A1964="","",IF(L1964-$Q$1-3&lt;1,"",IF(COUNT(INDEX($C$5:$C$2004,(ROW()-4-$Q$1)-3):INDEX($C$5:$C$2004,(ROW()-4-$Q$1)))=4,AVERAGE(INDEX($C$5:$C$2004,(ROW()-4-$Q$1)-3):INDEX($C$5:$C$2004,(ROW()-4-$Q$1))),"")))</f>
        <v/>
      </c>
      <c r="G1964" s="12">
        <f>IF(A1964="","",IF(L1964-$Q$1&lt;1,"",IF(ISNUMBER(INDEX($M$5:$M$2004,(ROW()-4-$Q$1))),INDEX($M$5:$M$2004,(ROW()-4-$Q$1)),"")))</f>
        <v/>
      </c>
      <c r="H1964" s="11">
        <f>IF(AND(ISNUMBER(C1964),ISNUMBER(D1964),ISNUMBER(E1964),ISNUMBER(F1964),ISNUMBER(G1964)),ABS(D1964-C1964),"")</f>
        <v/>
      </c>
      <c r="I1964" s="11">
        <f>IF(ISNUMBER(H1964),ABS(E1964-C1964),"")</f>
        <v/>
      </c>
      <c r="J1964" s="12">
        <f>IF(ISNUMBER(H1964),ABS(F1964-C1964),"")</f>
        <v/>
      </c>
      <c r="K1964" s="12">
        <f>IF(ISNUMBER(H1964),ABS(G1964-C1964),"")</f>
        <v/>
      </c>
      <c r="L1964" s="11">
        <f>IF(A1964="","",IF(A1964=A1963,L1963+1,1))</f>
        <v/>
      </c>
      <c r="M1964" s="12">
        <f>IF(A1964="","",IF(L1964=1,IF(ISNUMBER(C1964),C1964,""),IF(ISNUMBER(C1964),IF(ISNUMBER(M1963),$Q$2*C1964+(1-$Q$2)*M1963,C1964),M1963)))</f>
        <v/>
      </c>
      <c r="N1964" s="11">
        <f>IF(A1964="","",IF(L1964=1,N1963+1,N1963))</f>
        <v/>
      </c>
    </row>
    <row r="1965">
      <c r="A1965" s="10" t="n"/>
      <c r="B1965" s="10" t="n"/>
      <c r="C1965" s="10" t="n"/>
      <c r="D1965" s="10" t="n"/>
      <c r="E1965" s="11">
        <f>IF(A1965="","",IF(L1965-$Q$1&lt;1,"",IF(ISNUMBER(INDEX($C$5:$C$2004,(ROW()-4-$Q$1))),INDEX($C$5:$C$2004,(ROW()-4-$Q$1)),"")))</f>
        <v/>
      </c>
      <c r="F1965" s="12">
        <f>IF(A1965="","",IF(L1965-$Q$1-3&lt;1,"",IF(COUNT(INDEX($C$5:$C$2004,(ROW()-4-$Q$1)-3):INDEX($C$5:$C$2004,(ROW()-4-$Q$1)))=4,AVERAGE(INDEX($C$5:$C$2004,(ROW()-4-$Q$1)-3):INDEX($C$5:$C$2004,(ROW()-4-$Q$1))),"")))</f>
        <v/>
      </c>
      <c r="G1965" s="12">
        <f>IF(A1965="","",IF(L1965-$Q$1&lt;1,"",IF(ISNUMBER(INDEX($M$5:$M$2004,(ROW()-4-$Q$1))),INDEX($M$5:$M$2004,(ROW()-4-$Q$1)),"")))</f>
        <v/>
      </c>
      <c r="H1965" s="11">
        <f>IF(AND(ISNUMBER(C1965),ISNUMBER(D1965),ISNUMBER(E1965),ISNUMBER(F1965),ISNUMBER(G1965)),ABS(D1965-C1965),"")</f>
        <v/>
      </c>
      <c r="I1965" s="11">
        <f>IF(ISNUMBER(H1965),ABS(E1965-C1965),"")</f>
        <v/>
      </c>
      <c r="J1965" s="12">
        <f>IF(ISNUMBER(H1965),ABS(F1965-C1965),"")</f>
        <v/>
      </c>
      <c r="K1965" s="12">
        <f>IF(ISNUMBER(H1965),ABS(G1965-C1965),"")</f>
        <v/>
      </c>
      <c r="L1965" s="11">
        <f>IF(A1965="","",IF(A1965=A1964,L1964+1,1))</f>
        <v/>
      </c>
      <c r="M1965" s="12">
        <f>IF(A1965="","",IF(L1965=1,IF(ISNUMBER(C1965),C1965,""),IF(ISNUMBER(C1965),IF(ISNUMBER(M1964),$Q$2*C1965+(1-$Q$2)*M1964,C1965),M1964)))</f>
        <v/>
      </c>
      <c r="N1965" s="11">
        <f>IF(A1965="","",IF(L1965=1,N1964+1,N1964))</f>
        <v/>
      </c>
    </row>
    <row r="1966">
      <c r="A1966" s="10" t="n"/>
      <c r="B1966" s="10" t="n"/>
      <c r="C1966" s="10" t="n"/>
      <c r="D1966" s="10" t="n"/>
      <c r="E1966" s="11">
        <f>IF(A1966="","",IF(L1966-$Q$1&lt;1,"",IF(ISNUMBER(INDEX($C$5:$C$2004,(ROW()-4-$Q$1))),INDEX($C$5:$C$2004,(ROW()-4-$Q$1)),"")))</f>
        <v/>
      </c>
      <c r="F1966" s="12">
        <f>IF(A1966="","",IF(L1966-$Q$1-3&lt;1,"",IF(COUNT(INDEX($C$5:$C$2004,(ROW()-4-$Q$1)-3):INDEX($C$5:$C$2004,(ROW()-4-$Q$1)))=4,AVERAGE(INDEX($C$5:$C$2004,(ROW()-4-$Q$1)-3):INDEX($C$5:$C$2004,(ROW()-4-$Q$1))),"")))</f>
        <v/>
      </c>
      <c r="G1966" s="12">
        <f>IF(A1966="","",IF(L1966-$Q$1&lt;1,"",IF(ISNUMBER(INDEX($M$5:$M$2004,(ROW()-4-$Q$1))),INDEX($M$5:$M$2004,(ROW()-4-$Q$1)),"")))</f>
        <v/>
      </c>
      <c r="H1966" s="11">
        <f>IF(AND(ISNUMBER(C1966),ISNUMBER(D1966),ISNUMBER(E1966),ISNUMBER(F1966),ISNUMBER(G1966)),ABS(D1966-C1966),"")</f>
        <v/>
      </c>
      <c r="I1966" s="11">
        <f>IF(ISNUMBER(H1966),ABS(E1966-C1966),"")</f>
        <v/>
      </c>
      <c r="J1966" s="12">
        <f>IF(ISNUMBER(H1966),ABS(F1966-C1966),"")</f>
        <v/>
      </c>
      <c r="K1966" s="12">
        <f>IF(ISNUMBER(H1966),ABS(G1966-C1966),"")</f>
        <v/>
      </c>
      <c r="L1966" s="11">
        <f>IF(A1966="","",IF(A1966=A1965,L1965+1,1))</f>
        <v/>
      </c>
      <c r="M1966" s="12">
        <f>IF(A1966="","",IF(L1966=1,IF(ISNUMBER(C1966),C1966,""),IF(ISNUMBER(C1966),IF(ISNUMBER(M1965),$Q$2*C1966+(1-$Q$2)*M1965,C1966),M1965)))</f>
        <v/>
      </c>
      <c r="N1966" s="11">
        <f>IF(A1966="","",IF(L1966=1,N1965+1,N1965))</f>
        <v/>
      </c>
    </row>
    <row r="1967">
      <c r="A1967" s="10" t="n"/>
      <c r="B1967" s="10" t="n"/>
      <c r="C1967" s="10" t="n"/>
      <c r="D1967" s="10" t="n"/>
      <c r="E1967" s="11">
        <f>IF(A1967="","",IF(L1967-$Q$1&lt;1,"",IF(ISNUMBER(INDEX($C$5:$C$2004,(ROW()-4-$Q$1))),INDEX($C$5:$C$2004,(ROW()-4-$Q$1)),"")))</f>
        <v/>
      </c>
      <c r="F1967" s="12">
        <f>IF(A1967="","",IF(L1967-$Q$1-3&lt;1,"",IF(COUNT(INDEX($C$5:$C$2004,(ROW()-4-$Q$1)-3):INDEX($C$5:$C$2004,(ROW()-4-$Q$1)))=4,AVERAGE(INDEX($C$5:$C$2004,(ROW()-4-$Q$1)-3):INDEX($C$5:$C$2004,(ROW()-4-$Q$1))),"")))</f>
        <v/>
      </c>
      <c r="G1967" s="12">
        <f>IF(A1967="","",IF(L1967-$Q$1&lt;1,"",IF(ISNUMBER(INDEX($M$5:$M$2004,(ROW()-4-$Q$1))),INDEX($M$5:$M$2004,(ROW()-4-$Q$1)),"")))</f>
        <v/>
      </c>
      <c r="H1967" s="11">
        <f>IF(AND(ISNUMBER(C1967),ISNUMBER(D1967),ISNUMBER(E1967),ISNUMBER(F1967),ISNUMBER(G1967)),ABS(D1967-C1967),"")</f>
        <v/>
      </c>
      <c r="I1967" s="11">
        <f>IF(ISNUMBER(H1967),ABS(E1967-C1967),"")</f>
        <v/>
      </c>
      <c r="J1967" s="12">
        <f>IF(ISNUMBER(H1967),ABS(F1967-C1967),"")</f>
        <v/>
      </c>
      <c r="K1967" s="12">
        <f>IF(ISNUMBER(H1967),ABS(G1967-C1967),"")</f>
        <v/>
      </c>
      <c r="L1967" s="11">
        <f>IF(A1967="","",IF(A1967=A1966,L1966+1,1))</f>
        <v/>
      </c>
      <c r="M1967" s="12">
        <f>IF(A1967="","",IF(L1967=1,IF(ISNUMBER(C1967),C1967,""),IF(ISNUMBER(C1967),IF(ISNUMBER(M1966),$Q$2*C1967+(1-$Q$2)*M1966,C1967),M1966)))</f>
        <v/>
      </c>
      <c r="N1967" s="11">
        <f>IF(A1967="","",IF(L1967=1,N1966+1,N1966))</f>
        <v/>
      </c>
    </row>
    <row r="1968">
      <c r="A1968" s="10" t="n"/>
      <c r="B1968" s="10" t="n"/>
      <c r="C1968" s="10" t="n"/>
      <c r="D1968" s="10" t="n"/>
      <c r="E1968" s="11">
        <f>IF(A1968="","",IF(L1968-$Q$1&lt;1,"",IF(ISNUMBER(INDEX($C$5:$C$2004,(ROW()-4-$Q$1))),INDEX($C$5:$C$2004,(ROW()-4-$Q$1)),"")))</f>
        <v/>
      </c>
      <c r="F1968" s="12">
        <f>IF(A1968="","",IF(L1968-$Q$1-3&lt;1,"",IF(COUNT(INDEX($C$5:$C$2004,(ROW()-4-$Q$1)-3):INDEX($C$5:$C$2004,(ROW()-4-$Q$1)))=4,AVERAGE(INDEX($C$5:$C$2004,(ROW()-4-$Q$1)-3):INDEX($C$5:$C$2004,(ROW()-4-$Q$1))),"")))</f>
        <v/>
      </c>
      <c r="G1968" s="12">
        <f>IF(A1968="","",IF(L1968-$Q$1&lt;1,"",IF(ISNUMBER(INDEX($M$5:$M$2004,(ROW()-4-$Q$1))),INDEX($M$5:$M$2004,(ROW()-4-$Q$1)),"")))</f>
        <v/>
      </c>
      <c r="H1968" s="11">
        <f>IF(AND(ISNUMBER(C1968),ISNUMBER(D1968),ISNUMBER(E1968),ISNUMBER(F1968),ISNUMBER(G1968)),ABS(D1968-C1968),"")</f>
        <v/>
      </c>
      <c r="I1968" s="11">
        <f>IF(ISNUMBER(H1968),ABS(E1968-C1968),"")</f>
        <v/>
      </c>
      <c r="J1968" s="12">
        <f>IF(ISNUMBER(H1968),ABS(F1968-C1968),"")</f>
        <v/>
      </c>
      <c r="K1968" s="12">
        <f>IF(ISNUMBER(H1968),ABS(G1968-C1968),"")</f>
        <v/>
      </c>
      <c r="L1968" s="11">
        <f>IF(A1968="","",IF(A1968=A1967,L1967+1,1))</f>
        <v/>
      </c>
      <c r="M1968" s="12">
        <f>IF(A1968="","",IF(L1968=1,IF(ISNUMBER(C1968),C1968,""),IF(ISNUMBER(C1968),IF(ISNUMBER(M1967),$Q$2*C1968+(1-$Q$2)*M1967,C1968),M1967)))</f>
        <v/>
      </c>
      <c r="N1968" s="11">
        <f>IF(A1968="","",IF(L1968=1,N1967+1,N1967))</f>
        <v/>
      </c>
    </row>
    <row r="1969">
      <c r="A1969" s="10" t="n"/>
      <c r="B1969" s="10" t="n"/>
      <c r="C1969" s="10" t="n"/>
      <c r="D1969" s="10" t="n"/>
      <c r="E1969" s="11">
        <f>IF(A1969="","",IF(L1969-$Q$1&lt;1,"",IF(ISNUMBER(INDEX($C$5:$C$2004,(ROW()-4-$Q$1))),INDEX($C$5:$C$2004,(ROW()-4-$Q$1)),"")))</f>
        <v/>
      </c>
      <c r="F1969" s="12">
        <f>IF(A1969="","",IF(L1969-$Q$1-3&lt;1,"",IF(COUNT(INDEX($C$5:$C$2004,(ROW()-4-$Q$1)-3):INDEX($C$5:$C$2004,(ROW()-4-$Q$1)))=4,AVERAGE(INDEX($C$5:$C$2004,(ROW()-4-$Q$1)-3):INDEX($C$5:$C$2004,(ROW()-4-$Q$1))),"")))</f>
        <v/>
      </c>
      <c r="G1969" s="12">
        <f>IF(A1969="","",IF(L1969-$Q$1&lt;1,"",IF(ISNUMBER(INDEX($M$5:$M$2004,(ROW()-4-$Q$1))),INDEX($M$5:$M$2004,(ROW()-4-$Q$1)),"")))</f>
        <v/>
      </c>
      <c r="H1969" s="11">
        <f>IF(AND(ISNUMBER(C1969),ISNUMBER(D1969),ISNUMBER(E1969),ISNUMBER(F1969),ISNUMBER(G1969)),ABS(D1969-C1969),"")</f>
        <v/>
      </c>
      <c r="I1969" s="11">
        <f>IF(ISNUMBER(H1969),ABS(E1969-C1969),"")</f>
        <v/>
      </c>
      <c r="J1969" s="12">
        <f>IF(ISNUMBER(H1969),ABS(F1969-C1969),"")</f>
        <v/>
      </c>
      <c r="K1969" s="12">
        <f>IF(ISNUMBER(H1969),ABS(G1969-C1969),"")</f>
        <v/>
      </c>
      <c r="L1969" s="11">
        <f>IF(A1969="","",IF(A1969=A1968,L1968+1,1))</f>
        <v/>
      </c>
      <c r="M1969" s="12">
        <f>IF(A1969="","",IF(L1969=1,IF(ISNUMBER(C1969),C1969,""),IF(ISNUMBER(C1969),IF(ISNUMBER(M1968),$Q$2*C1969+(1-$Q$2)*M1968,C1969),M1968)))</f>
        <v/>
      </c>
      <c r="N1969" s="11">
        <f>IF(A1969="","",IF(L1969=1,N1968+1,N1968))</f>
        <v/>
      </c>
    </row>
    <row r="1970">
      <c r="A1970" s="10" t="n"/>
      <c r="B1970" s="10" t="n"/>
      <c r="C1970" s="10" t="n"/>
      <c r="D1970" s="10" t="n"/>
      <c r="E1970" s="11">
        <f>IF(A1970="","",IF(L1970-$Q$1&lt;1,"",IF(ISNUMBER(INDEX($C$5:$C$2004,(ROW()-4-$Q$1))),INDEX($C$5:$C$2004,(ROW()-4-$Q$1)),"")))</f>
        <v/>
      </c>
      <c r="F1970" s="12">
        <f>IF(A1970="","",IF(L1970-$Q$1-3&lt;1,"",IF(COUNT(INDEX($C$5:$C$2004,(ROW()-4-$Q$1)-3):INDEX($C$5:$C$2004,(ROW()-4-$Q$1)))=4,AVERAGE(INDEX($C$5:$C$2004,(ROW()-4-$Q$1)-3):INDEX($C$5:$C$2004,(ROW()-4-$Q$1))),"")))</f>
        <v/>
      </c>
      <c r="G1970" s="12">
        <f>IF(A1970="","",IF(L1970-$Q$1&lt;1,"",IF(ISNUMBER(INDEX($M$5:$M$2004,(ROW()-4-$Q$1))),INDEX($M$5:$M$2004,(ROW()-4-$Q$1)),"")))</f>
        <v/>
      </c>
      <c r="H1970" s="11">
        <f>IF(AND(ISNUMBER(C1970),ISNUMBER(D1970),ISNUMBER(E1970),ISNUMBER(F1970),ISNUMBER(G1970)),ABS(D1970-C1970),"")</f>
        <v/>
      </c>
      <c r="I1970" s="11">
        <f>IF(ISNUMBER(H1970),ABS(E1970-C1970),"")</f>
        <v/>
      </c>
      <c r="J1970" s="12">
        <f>IF(ISNUMBER(H1970),ABS(F1970-C1970),"")</f>
        <v/>
      </c>
      <c r="K1970" s="12">
        <f>IF(ISNUMBER(H1970),ABS(G1970-C1970),"")</f>
        <v/>
      </c>
      <c r="L1970" s="11">
        <f>IF(A1970="","",IF(A1970=A1969,L1969+1,1))</f>
        <v/>
      </c>
      <c r="M1970" s="12">
        <f>IF(A1970="","",IF(L1970=1,IF(ISNUMBER(C1970),C1970,""),IF(ISNUMBER(C1970),IF(ISNUMBER(M1969),$Q$2*C1970+(1-$Q$2)*M1969,C1970),M1969)))</f>
        <v/>
      </c>
      <c r="N1970" s="11">
        <f>IF(A1970="","",IF(L1970=1,N1969+1,N1969))</f>
        <v/>
      </c>
    </row>
    <row r="1971">
      <c r="A1971" s="10" t="n"/>
      <c r="B1971" s="10" t="n"/>
      <c r="C1971" s="10" t="n"/>
      <c r="D1971" s="10" t="n"/>
      <c r="E1971" s="11">
        <f>IF(A1971="","",IF(L1971-$Q$1&lt;1,"",IF(ISNUMBER(INDEX($C$5:$C$2004,(ROW()-4-$Q$1))),INDEX($C$5:$C$2004,(ROW()-4-$Q$1)),"")))</f>
        <v/>
      </c>
      <c r="F1971" s="12">
        <f>IF(A1971="","",IF(L1971-$Q$1-3&lt;1,"",IF(COUNT(INDEX($C$5:$C$2004,(ROW()-4-$Q$1)-3):INDEX($C$5:$C$2004,(ROW()-4-$Q$1)))=4,AVERAGE(INDEX($C$5:$C$2004,(ROW()-4-$Q$1)-3):INDEX($C$5:$C$2004,(ROW()-4-$Q$1))),"")))</f>
        <v/>
      </c>
      <c r="G1971" s="12">
        <f>IF(A1971="","",IF(L1971-$Q$1&lt;1,"",IF(ISNUMBER(INDEX($M$5:$M$2004,(ROW()-4-$Q$1))),INDEX($M$5:$M$2004,(ROW()-4-$Q$1)),"")))</f>
        <v/>
      </c>
      <c r="H1971" s="11">
        <f>IF(AND(ISNUMBER(C1971),ISNUMBER(D1971),ISNUMBER(E1971),ISNUMBER(F1971),ISNUMBER(G1971)),ABS(D1971-C1971),"")</f>
        <v/>
      </c>
      <c r="I1971" s="11">
        <f>IF(ISNUMBER(H1971),ABS(E1971-C1971),"")</f>
        <v/>
      </c>
      <c r="J1971" s="12">
        <f>IF(ISNUMBER(H1971),ABS(F1971-C1971),"")</f>
        <v/>
      </c>
      <c r="K1971" s="12">
        <f>IF(ISNUMBER(H1971),ABS(G1971-C1971),"")</f>
        <v/>
      </c>
      <c r="L1971" s="11">
        <f>IF(A1971="","",IF(A1971=A1970,L1970+1,1))</f>
        <v/>
      </c>
      <c r="M1971" s="12">
        <f>IF(A1971="","",IF(L1971=1,IF(ISNUMBER(C1971),C1971,""),IF(ISNUMBER(C1971),IF(ISNUMBER(M1970),$Q$2*C1971+(1-$Q$2)*M1970,C1971),M1970)))</f>
        <v/>
      </c>
      <c r="N1971" s="11">
        <f>IF(A1971="","",IF(L1971=1,N1970+1,N1970))</f>
        <v/>
      </c>
    </row>
    <row r="1972">
      <c r="A1972" s="10" t="n"/>
      <c r="B1972" s="10" t="n"/>
      <c r="C1972" s="10" t="n"/>
      <c r="D1972" s="10" t="n"/>
      <c r="E1972" s="11">
        <f>IF(A1972="","",IF(L1972-$Q$1&lt;1,"",IF(ISNUMBER(INDEX($C$5:$C$2004,(ROW()-4-$Q$1))),INDEX($C$5:$C$2004,(ROW()-4-$Q$1)),"")))</f>
        <v/>
      </c>
      <c r="F1972" s="12">
        <f>IF(A1972="","",IF(L1972-$Q$1-3&lt;1,"",IF(COUNT(INDEX($C$5:$C$2004,(ROW()-4-$Q$1)-3):INDEX($C$5:$C$2004,(ROW()-4-$Q$1)))=4,AVERAGE(INDEX($C$5:$C$2004,(ROW()-4-$Q$1)-3):INDEX($C$5:$C$2004,(ROW()-4-$Q$1))),"")))</f>
        <v/>
      </c>
      <c r="G1972" s="12">
        <f>IF(A1972="","",IF(L1972-$Q$1&lt;1,"",IF(ISNUMBER(INDEX($M$5:$M$2004,(ROW()-4-$Q$1))),INDEX($M$5:$M$2004,(ROW()-4-$Q$1)),"")))</f>
        <v/>
      </c>
      <c r="H1972" s="11">
        <f>IF(AND(ISNUMBER(C1972),ISNUMBER(D1972),ISNUMBER(E1972),ISNUMBER(F1972),ISNUMBER(G1972)),ABS(D1972-C1972),"")</f>
        <v/>
      </c>
      <c r="I1972" s="11">
        <f>IF(ISNUMBER(H1972),ABS(E1972-C1972),"")</f>
        <v/>
      </c>
      <c r="J1972" s="12">
        <f>IF(ISNUMBER(H1972),ABS(F1972-C1972),"")</f>
        <v/>
      </c>
      <c r="K1972" s="12">
        <f>IF(ISNUMBER(H1972),ABS(G1972-C1972),"")</f>
        <v/>
      </c>
      <c r="L1972" s="11">
        <f>IF(A1972="","",IF(A1972=A1971,L1971+1,1))</f>
        <v/>
      </c>
      <c r="M1972" s="12">
        <f>IF(A1972="","",IF(L1972=1,IF(ISNUMBER(C1972),C1972,""),IF(ISNUMBER(C1972),IF(ISNUMBER(M1971),$Q$2*C1972+(1-$Q$2)*M1971,C1972),M1971)))</f>
        <v/>
      </c>
      <c r="N1972" s="11">
        <f>IF(A1972="","",IF(L1972=1,N1971+1,N1971))</f>
        <v/>
      </c>
    </row>
    <row r="1973">
      <c r="A1973" s="10" t="n"/>
      <c r="B1973" s="10" t="n"/>
      <c r="C1973" s="10" t="n"/>
      <c r="D1973" s="10" t="n"/>
      <c r="E1973" s="11">
        <f>IF(A1973="","",IF(L1973-$Q$1&lt;1,"",IF(ISNUMBER(INDEX($C$5:$C$2004,(ROW()-4-$Q$1))),INDEX($C$5:$C$2004,(ROW()-4-$Q$1)),"")))</f>
        <v/>
      </c>
      <c r="F1973" s="12">
        <f>IF(A1973="","",IF(L1973-$Q$1-3&lt;1,"",IF(COUNT(INDEX($C$5:$C$2004,(ROW()-4-$Q$1)-3):INDEX($C$5:$C$2004,(ROW()-4-$Q$1)))=4,AVERAGE(INDEX($C$5:$C$2004,(ROW()-4-$Q$1)-3):INDEX($C$5:$C$2004,(ROW()-4-$Q$1))),"")))</f>
        <v/>
      </c>
      <c r="G1973" s="12">
        <f>IF(A1973="","",IF(L1973-$Q$1&lt;1,"",IF(ISNUMBER(INDEX($M$5:$M$2004,(ROW()-4-$Q$1))),INDEX($M$5:$M$2004,(ROW()-4-$Q$1)),"")))</f>
        <v/>
      </c>
      <c r="H1973" s="11">
        <f>IF(AND(ISNUMBER(C1973),ISNUMBER(D1973),ISNUMBER(E1973),ISNUMBER(F1973),ISNUMBER(G1973)),ABS(D1973-C1973),"")</f>
        <v/>
      </c>
      <c r="I1973" s="11">
        <f>IF(ISNUMBER(H1973),ABS(E1973-C1973),"")</f>
        <v/>
      </c>
      <c r="J1973" s="12">
        <f>IF(ISNUMBER(H1973),ABS(F1973-C1973),"")</f>
        <v/>
      </c>
      <c r="K1973" s="12">
        <f>IF(ISNUMBER(H1973),ABS(G1973-C1973),"")</f>
        <v/>
      </c>
      <c r="L1973" s="11">
        <f>IF(A1973="","",IF(A1973=A1972,L1972+1,1))</f>
        <v/>
      </c>
      <c r="M1973" s="12">
        <f>IF(A1973="","",IF(L1973=1,IF(ISNUMBER(C1973),C1973,""),IF(ISNUMBER(C1973),IF(ISNUMBER(M1972),$Q$2*C1973+(1-$Q$2)*M1972,C1973),M1972)))</f>
        <v/>
      </c>
      <c r="N1973" s="11">
        <f>IF(A1973="","",IF(L1973=1,N1972+1,N1972))</f>
        <v/>
      </c>
    </row>
    <row r="1974">
      <c r="A1974" s="10" t="n"/>
      <c r="B1974" s="10" t="n"/>
      <c r="C1974" s="10" t="n"/>
      <c r="D1974" s="10" t="n"/>
      <c r="E1974" s="11">
        <f>IF(A1974="","",IF(L1974-$Q$1&lt;1,"",IF(ISNUMBER(INDEX($C$5:$C$2004,(ROW()-4-$Q$1))),INDEX($C$5:$C$2004,(ROW()-4-$Q$1)),"")))</f>
        <v/>
      </c>
      <c r="F1974" s="12">
        <f>IF(A1974="","",IF(L1974-$Q$1-3&lt;1,"",IF(COUNT(INDEX($C$5:$C$2004,(ROW()-4-$Q$1)-3):INDEX($C$5:$C$2004,(ROW()-4-$Q$1)))=4,AVERAGE(INDEX($C$5:$C$2004,(ROW()-4-$Q$1)-3):INDEX($C$5:$C$2004,(ROW()-4-$Q$1))),"")))</f>
        <v/>
      </c>
      <c r="G1974" s="12">
        <f>IF(A1974="","",IF(L1974-$Q$1&lt;1,"",IF(ISNUMBER(INDEX($M$5:$M$2004,(ROW()-4-$Q$1))),INDEX($M$5:$M$2004,(ROW()-4-$Q$1)),"")))</f>
        <v/>
      </c>
      <c r="H1974" s="11">
        <f>IF(AND(ISNUMBER(C1974),ISNUMBER(D1974),ISNUMBER(E1974),ISNUMBER(F1974),ISNUMBER(G1974)),ABS(D1974-C1974),"")</f>
        <v/>
      </c>
      <c r="I1974" s="11">
        <f>IF(ISNUMBER(H1974),ABS(E1974-C1974),"")</f>
        <v/>
      </c>
      <c r="J1974" s="12">
        <f>IF(ISNUMBER(H1974),ABS(F1974-C1974),"")</f>
        <v/>
      </c>
      <c r="K1974" s="12">
        <f>IF(ISNUMBER(H1974),ABS(G1974-C1974),"")</f>
        <v/>
      </c>
      <c r="L1974" s="11">
        <f>IF(A1974="","",IF(A1974=A1973,L1973+1,1))</f>
        <v/>
      </c>
      <c r="M1974" s="12">
        <f>IF(A1974="","",IF(L1974=1,IF(ISNUMBER(C1974),C1974,""),IF(ISNUMBER(C1974),IF(ISNUMBER(M1973),$Q$2*C1974+(1-$Q$2)*M1973,C1974),M1973)))</f>
        <v/>
      </c>
      <c r="N1974" s="11">
        <f>IF(A1974="","",IF(L1974=1,N1973+1,N1973))</f>
        <v/>
      </c>
    </row>
    <row r="1975">
      <c r="A1975" s="10" t="n"/>
      <c r="B1975" s="10" t="n"/>
      <c r="C1975" s="10" t="n"/>
      <c r="D1975" s="10" t="n"/>
      <c r="E1975" s="11">
        <f>IF(A1975="","",IF(L1975-$Q$1&lt;1,"",IF(ISNUMBER(INDEX($C$5:$C$2004,(ROW()-4-$Q$1))),INDEX($C$5:$C$2004,(ROW()-4-$Q$1)),"")))</f>
        <v/>
      </c>
      <c r="F1975" s="12">
        <f>IF(A1975="","",IF(L1975-$Q$1-3&lt;1,"",IF(COUNT(INDEX($C$5:$C$2004,(ROW()-4-$Q$1)-3):INDEX($C$5:$C$2004,(ROW()-4-$Q$1)))=4,AVERAGE(INDEX($C$5:$C$2004,(ROW()-4-$Q$1)-3):INDEX($C$5:$C$2004,(ROW()-4-$Q$1))),"")))</f>
        <v/>
      </c>
      <c r="G1975" s="12">
        <f>IF(A1975="","",IF(L1975-$Q$1&lt;1,"",IF(ISNUMBER(INDEX($M$5:$M$2004,(ROW()-4-$Q$1))),INDEX($M$5:$M$2004,(ROW()-4-$Q$1)),"")))</f>
        <v/>
      </c>
      <c r="H1975" s="11">
        <f>IF(AND(ISNUMBER(C1975),ISNUMBER(D1975),ISNUMBER(E1975),ISNUMBER(F1975),ISNUMBER(G1975)),ABS(D1975-C1975),"")</f>
        <v/>
      </c>
      <c r="I1975" s="11">
        <f>IF(ISNUMBER(H1975),ABS(E1975-C1975),"")</f>
        <v/>
      </c>
      <c r="J1975" s="12">
        <f>IF(ISNUMBER(H1975),ABS(F1975-C1975),"")</f>
        <v/>
      </c>
      <c r="K1975" s="12">
        <f>IF(ISNUMBER(H1975),ABS(G1975-C1975),"")</f>
        <v/>
      </c>
      <c r="L1975" s="11">
        <f>IF(A1975="","",IF(A1975=A1974,L1974+1,1))</f>
        <v/>
      </c>
      <c r="M1975" s="12">
        <f>IF(A1975="","",IF(L1975=1,IF(ISNUMBER(C1975),C1975,""),IF(ISNUMBER(C1975),IF(ISNUMBER(M1974),$Q$2*C1975+(1-$Q$2)*M1974,C1975),M1974)))</f>
        <v/>
      </c>
      <c r="N1975" s="11">
        <f>IF(A1975="","",IF(L1975=1,N1974+1,N1974))</f>
        <v/>
      </c>
    </row>
    <row r="1976">
      <c r="A1976" s="10" t="n"/>
      <c r="B1976" s="10" t="n"/>
      <c r="C1976" s="10" t="n"/>
      <c r="D1976" s="10" t="n"/>
      <c r="E1976" s="11">
        <f>IF(A1976="","",IF(L1976-$Q$1&lt;1,"",IF(ISNUMBER(INDEX($C$5:$C$2004,(ROW()-4-$Q$1))),INDEX($C$5:$C$2004,(ROW()-4-$Q$1)),"")))</f>
        <v/>
      </c>
      <c r="F1976" s="12">
        <f>IF(A1976="","",IF(L1976-$Q$1-3&lt;1,"",IF(COUNT(INDEX($C$5:$C$2004,(ROW()-4-$Q$1)-3):INDEX($C$5:$C$2004,(ROW()-4-$Q$1)))=4,AVERAGE(INDEX($C$5:$C$2004,(ROW()-4-$Q$1)-3):INDEX($C$5:$C$2004,(ROW()-4-$Q$1))),"")))</f>
        <v/>
      </c>
      <c r="G1976" s="12">
        <f>IF(A1976="","",IF(L1976-$Q$1&lt;1,"",IF(ISNUMBER(INDEX($M$5:$M$2004,(ROW()-4-$Q$1))),INDEX($M$5:$M$2004,(ROW()-4-$Q$1)),"")))</f>
        <v/>
      </c>
      <c r="H1976" s="11">
        <f>IF(AND(ISNUMBER(C1976),ISNUMBER(D1976),ISNUMBER(E1976),ISNUMBER(F1976),ISNUMBER(G1976)),ABS(D1976-C1976),"")</f>
        <v/>
      </c>
      <c r="I1976" s="11">
        <f>IF(ISNUMBER(H1976),ABS(E1976-C1976),"")</f>
        <v/>
      </c>
      <c r="J1976" s="12">
        <f>IF(ISNUMBER(H1976),ABS(F1976-C1976),"")</f>
        <v/>
      </c>
      <c r="K1976" s="12">
        <f>IF(ISNUMBER(H1976),ABS(G1976-C1976),"")</f>
        <v/>
      </c>
      <c r="L1976" s="11">
        <f>IF(A1976="","",IF(A1976=A1975,L1975+1,1))</f>
        <v/>
      </c>
      <c r="M1976" s="12">
        <f>IF(A1976="","",IF(L1976=1,IF(ISNUMBER(C1976),C1976,""),IF(ISNUMBER(C1976),IF(ISNUMBER(M1975),$Q$2*C1976+(1-$Q$2)*M1975,C1976),M1975)))</f>
        <v/>
      </c>
      <c r="N1976" s="11">
        <f>IF(A1976="","",IF(L1976=1,N1975+1,N1975))</f>
        <v/>
      </c>
    </row>
    <row r="1977">
      <c r="A1977" s="10" t="n"/>
      <c r="B1977" s="10" t="n"/>
      <c r="C1977" s="10" t="n"/>
      <c r="D1977" s="10" t="n"/>
      <c r="E1977" s="11">
        <f>IF(A1977="","",IF(L1977-$Q$1&lt;1,"",IF(ISNUMBER(INDEX($C$5:$C$2004,(ROW()-4-$Q$1))),INDEX($C$5:$C$2004,(ROW()-4-$Q$1)),"")))</f>
        <v/>
      </c>
      <c r="F1977" s="12">
        <f>IF(A1977="","",IF(L1977-$Q$1-3&lt;1,"",IF(COUNT(INDEX($C$5:$C$2004,(ROW()-4-$Q$1)-3):INDEX($C$5:$C$2004,(ROW()-4-$Q$1)))=4,AVERAGE(INDEX($C$5:$C$2004,(ROW()-4-$Q$1)-3):INDEX($C$5:$C$2004,(ROW()-4-$Q$1))),"")))</f>
        <v/>
      </c>
      <c r="G1977" s="12">
        <f>IF(A1977="","",IF(L1977-$Q$1&lt;1,"",IF(ISNUMBER(INDEX($M$5:$M$2004,(ROW()-4-$Q$1))),INDEX($M$5:$M$2004,(ROW()-4-$Q$1)),"")))</f>
        <v/>
      </c>
      <c r="H1977" s="11">
        <f>IF(AND(ISNUMBER(C1977),ISNUMBER(D1977),ISNUMBER(E1977),ISNUMBER(F1977),ISNUMBER(G1977)),ABS(D1977-C1977),"")</f>
        <v/>
      </c>
      <c r="I1977" s="11">
        <f>IF(ISNUMBER(H1977),ABS(E1977-C1977),"")</f>
        <v/>
      </c>
      <c r="J1977" s="12">
        <f>IF(ISNUMBER(H1977),ABS(F1977-C1977),"")</f>
        <v/>
      </c>
      <c r="K1977" s="12">
        <f>IF(ISNUMBER(H1977),ABS(G1977-C1977),"")</f>
        <v/>
      </c>
      <c r="L1977" s="11">
        <f>IF(A1977="","",IF(A1977=A1976,L1976+1,1))</f>
        <v/>
      </c>
      <c r="M1977" s="12">
        <f>IF(A1977="","",IF(L1977=1,IF(ISNUMBER(C1977),C1977,""),IF(ISNUMBER(C1977),IF(ISNUMBER(M1976),$Q$2*C1977+(1-$Q$2)*M1976,C1977),M1976)))</f>
        <v/>
      </c>
      <c r="N1977" s="11">
        <f>IF(A1977="","",IF(L1977=1,N1976+1,N1976))</f>
        <v/>
      </c>
    </row>
    <row r="1978">
      <c r="A1978" s="10" t="n"/>
      <c r="B1978" s="10" t="n"/>
      <c r="C1978" s="10" t="n"/>
      <c r="D1978" s="10" t="n"/>
      <c r="E1978" s="11">
        <f>IF(A1978="","",IF(L1978-$Q$1&lt;1,"",IF(ISNUMBER(INDEX($C$5:$C$2004,(ROW()-4-$Q$1))),INDEX($C$5:$C$2004,(ROW()-4-$Q$1)),"")))</f>
        <v/>
      </c>
      <c r="F1978" s="12">
        <f>IF(A1978="","",IF(L1978-$Q$1-3&lt;1,"",IF(COUNT(INDEX($C$5:$C$2004,(ROW()-4-$Q$1)-3):INDEX($C$5:$C$2004,(ROW()-4-$Q$1)))=4,AVERAGE(INDEX($C$5:$C$2004,(ROW()-4-$Q$1)-3):INDEX($C$5:$C$2004,(ROW()-4-$Q$1))),"")))</f>
        <v/>
      </c>
      <c r="G1978" s="12">
        <f>IF(A1978="","",IF(L1978-$Q$1&lt;1,"",IF(ISNUMBER(INDEX($M$5:$M$2004,(ROW()-4-$Q$1))),INDEX($M$5:$M$2004,(ROW()-4-$Q$1)),"")))</f>
        <v/>
      </c>
      <c r="H1978" s="11">
        <f>IF(AND(ISNUMBER(C1978),ISNUMBER(D1978),ISNUMBER(E1978),ISNUMBER(F1978),ISNUMBER(G1978)),ABS(D1978-C1978),"")</f>
        <v/>
      </c>
      <c r="I1978" s="11">
        <f>IF(ISNUMBER(H1978),ABS(E1978-C1978),"")</f>
        <v/>
      </c>
      <c r="J1978" s="12">
        <f>IF(ISNUMBER(H1978),ABS(F1978-C1978),"")</f>
        <v/>
      </c>
      <c r="K1978" s="12">
        <f>IF(ISNUMBER(H1978),ABS(G1978-C1978),"")</f>
        <v/>
      </c>
      <c r="L1978" s="11">
        <f>IF(A1978="","",IF(A1978=A1977,L1977+1,1))</f>
        <v/>
      </c>
      <c r="M1978" s="12">
        <f>IF(A1978="","",IF(L1978=1,IF(ISNUMBER(C1978),C1978,""),IF(ISNUMBER(C1978),IF(ISNUMBER(M1977),$Q$2*C1978+(1-$Q$2)*M1977,C1978),M1977)))</f>
        <v/>
      </c>
      <c r="N1978" s="11">
        <f>IF(A1978="","",IF(L1978=1,N1977+1,N1977))</f>
        <v/>
      </c>
    </row>
    <row r="1979">
      <c r="A1979" s="10" t="n"/>
      <c r="B1979" s="10" t="n"/>
      <c r="C1979" s="10" t="n"/>
      <c r="D1979" s="10" t="n"/>
      <c r="E1979" s="11">
        <f>IF(A1979="","",IF(L1979-$Q$1&lt;1,"",IF(ISNUMBER(INDEX($C$5:$C$2004,(ROW()-4-$Q$1))),INDEX($C$5:$C$2004,(ROW()-4-$Q$1)),"")))</f>
        <v/>
      </c>
      <c r="F1979" s="12">
        <f>IF(A1979="","",IF(L1979-$Q$1-3&lt;1,"",IF(COUNT(INDEX($C$5:$C$2004,(ROW()-4-$Q$1)-3):INDEX($C$5:$C$2004,(ROW()-4-$Q$1)))=4,AVERAGE(INDEX($C$5:$C$2004,(ROW()-4-$Q$1)-3):INDEX($C$5:$C$2004,(ROW()-4-$Q$1))),"")))</f>
        <v/>
      </c>
      <c r="G1979" s="12">
        <f>IF(A1979="","",IF(L1979-$Q$1&lt;1,"",IF(ISNUMBER(INDEX($M$5:$M$2004,(ROW()-4-$Q$1))),INDEX($M$5:$M$2004,(ROW()-4-$Q$1)),"")))</f>
        <v/>
      </c>
      <c r="H1979" s="11">
        <f>IF(AND(ISNUMBER(C1979),ISNUMBER(D1979),ISNUMBER(E1979),ISNUMBER(F1979),ISNUMBER(G1979)),ABS(D1979-C1979),"")</f>
        <v/>
      </c>
      <c r="I1979" s="11">
        <f>IF(ISNUMBER(H1979),ABS(E1979-C1979),"")</f>
        <v/>
      </c>
      <c r="J1979" s="12">
        <f>IF(ISNUMBER(H1979),ABS(F1979-C1979),"")</f>
        <v/>
      </c>
      <c r="K1979" s="12">
        <f>IF(ISNUMBER(H1979),ABS(G1979-C1979),"")</f>
        <v/>
      </c>
      <c r="L1979" s="11">
        <f>IF(A1979="","",IF(A1979=A1978,L1978+1,1))</f>
        <v/>
      </c>
      <c r="M1979" s="12">
        <f>IF(A1979="","",IF(L1979=1,IF(ISNUMBER(C1979),C1979,""),IF(ISNUMBER(C1979),IF(ISNUMBER(M1978),$Q$2*C1979+(1-$Q$2)*M1978,C1979),M1978)))</f>
        <v/>
      </c>
      <c r="N1979" s="11">
        <f>IF(A1979="","",IF(L1979=1,N1978+1,N1978))</f>
        <v/>
      </c>
    </row>
    <row r="1980">
      <c r="A1980" s="10" t="n"/>
      <c r="B1980" s="10" t="n"/>
      <c r="C1980" s="10" t="n"/>
      <c r="D1980" s="10" t="n"/>
      <c r="E1980" s="11">
        <f>IF(A1980="","",IF(L1980-$Q$1&lt;1,"",IF(ISNUMBER(INDEX($C$5:$C$2004,(ROW()-4-$Q$1))),INDEX($C$5:$C$2004,(ROW()-4-$Q$1)),"")))</f>
        <v/>
      </c>
      <c r="F1980" s="12">
        <f>IF(A1980="","",IF(L1980-$Q$1-3&lt;1,"",IF(COUNT(INDEX($C$5:$C$2004,(ROW()-4-$Q$1)-3):INDEX($C$5:$C$2004,(ROW()-4-$Q$1)))=4,AVERAGE(INDEX($C$5:$C$2004,(ROW()-4-$Q$1)-3):INDEX($C$5:$C$2004,(ROW()-4-$Q$1))),"")))</f>
        <v/>
      </c>
      <c r="G1980" s="12">
        <f>IF(A1980="","",IF(L1980-$Q$1&lt;1,"",IF(ISNUMBER(INDEX($M$5:$M$2004,(ROW()-4-$Q$1))),INDEX($M$5:$M$2004,(ROW()-4-$Q$1)),"")))</f>
        <v/>
      </c>
      <c r="H1980" s="11">
        <f>IF(AND(ISNUMBER(C1980),ISNUMBER(D1980),ISNUMBER(E1980),ISNUMBER(F1980),ISNUMBER(G1980)),ABS(D1980-C1980),"")</f>
        <v/>
      </c>
      <c r="I1980" s="11">
        <f>IF(ISNUMBER(H1980),ABS(E1980-C1980),"")</f>
        <v/>
      </c>
      <c r="J1980" s="12">
        <f>IF(ISNUMBER(H1980),ABS(F1980-C1980),"")</f>
        <v/>
      </c>
      <c r="K1980" s="12">
        <f>IF(ISNUMBER(H1980),ABS(G1980-C1980),"")</f>
        <v/>
      </c>
      <c r="L1980" s="11">
        <f>IF(A1980="","",IF(A1980=A1979,L1979+1,1))</f>
        <v/>
      </c>
      <c r="M1980" s="12">
        <f>IF(A1980="","",IF(L1980=1,IF(ISNUMBER(C1980),C1980,""),IF(ISNUMBER(C1980),IF(ISNUMBER(M1979),$Q$2*C1980+(1-$Q$2)*M1979,C1980),M1979)))</f>
        <v/>
      </c>
      <c r="N1980" s="11">
        <f>IF(A1980="","",IF(L1980=1,N1979+1,N1979))</f>
        <v/>
      </c>
    </row>
    <row r="1981">
      <c r="A1981" s="10" t="n"/>
      <c r="B1981" s="10" t="n"/>
      <c r="C1981" s="10" t="n"/>
      <c r="D1981" s="10" t="n"/>
      <c r="E1981" s="11">
        <f>IF(A1981="","",IF(L1981-$Q$1&lt;1,"",IF(ISNUMBER(INDEX($C$5:$C$2004,(ROW()-4-$Q$1))),INDEX($C$5:$C$2004,(ROW()-4-$Q$1)),"")))</f>
        <v/>
      </c>
      <c r="F1981" s="12">
        <f>IF(A1981="","",IF(L1981-$Q$1-3&lt;1,"",IF(COUNT(INDEX($C$5:$C$2004,(ROW()-4-$Q$1)-3):INDEX($C$5:$C$2004,(ROW()-4-$Q$1)))=4,AVERAGE(INDEX($C$5:$C$2004,(ROW()-4-$Q$1)-3):INDEX($C$5:$C$2004,(ROW()-4-$Q$1))),"")))</f>
        <v/>
      </c>
      <c r="G1981" s="12">
        <f>IF(A1981="","",IF(L1981-$Q$1&lt;1,"",IF(ISNUMBER(INDEX($M$5:$M$2004,(ROW()-4-$Q$1))),INDEX($M$5:$M$2004,(ROW()-4-$Q$1)),"")))</f>
        <v/>
      </c>
      <c r="H1981" s="11">
        <f>IF(AND(ISNUMBER(C1981),ISNUMBER(D1981),ISNUMBER(E1981),ISNUMBER(F1981),ISNUMBER(G1981)),ABS(D1981-C1981),"")</f>
        <v/>
      </c>
      <c r="I1981" s="11">
        <f>IF(ISNUMBER(H1981),ABS(E1981-C1981),"")</f>
        <v/>
      </c>
      <c r="J1981" s="12">
        <f>IF(ISNUMBER(H1981),ABS(F1981-C1981),"")</f>
        <v/>
      </c>
      <c r="K1981" s="12">
        <f>IF(ISNUMBER(H1981),ABS(G1981-C1981),"")</f>
        <v/>
      </c>
      <c r="L1981" s="11">
        <f>IF(A1981="","",IF(A1981=A1980,L1980+1,1))</f>
        <v/>
      </c>
      <c r="M1981" s="12">
        <f>IF(A1981="","",IF(L1981=1,IF(ISNUMBER(C1981),C1981,""),IF(ISNUMBER(C1981),IF(ISNUMBER(M1980),$Q$2*C1981+(1-$Q$2)*M1980,C1981),M1980)))</f>
        <v/>
      </c>
      <c r="N1981" s="11">
        <f>IF(A1981="","",IF(L1981=1,N1980+1,N1980))</f>
        <v/>
      </c>
    </row>
    <row r="1982">
      <c r="A1982" s="10" t="n"/>
      <c r="B1982" s="10" t="n"/>
      <c r="C1982" s="10" t="n"/>
      <c r="D1982" s="10" t="n"/>
      <c r="E1982" s="11">
        <f>IF(A1982="","",IF(L1982-$Q$1&lt;1,"",IF(ISNUMBER(INDEX($C$5:$C$2004,(ROW()-4-$Q$1))),INDEX($C$5:$C$2004,(ROW()-4-$Q$1)),"")))</f>
        <v/>
      </c>
      <c r="F1982" s="12">
        <f>IF(A1982="","",IF(L1982-$Q$1-3&lt;1,"",IF(COUNT(INDEX($C$5:$C$2004,(ROW()-4-$Q$1)-3):INDEX($C$5:$C$2004,(ROW()-4-$Q$1)))=4,AVERAGE(INDEX($C$5:$C$2004,(ROW()-4-$Q$1)-3):INDEX($C$5:$C$2004,(ROW()-4-$Q$1))),"")))</f>
        <v/>
      </c>
      <c r="G1982" s="12">
        <f>IF(A1982="","",IF(L1982-$Q$1&lt;1,"",IF(ISNUMBER(INDEX($M$5:$M$2004,(ROW()-4-$Q$1))),INDEX($M$5:$M$2004,(ROW()-4-$Q$1)),"")))</f>
        <v/>
      </c>
      <c r="H1982" s="11">
        <f>IF(AND(ISNUMBER(C1982),ISNUMBER(D1982),ISNUMBER(E1982),ISNUMBER(F1982),ISNUMBER(G1982)),ABS(D1982-C1982),"")</f>
        <v/>
      </c>
      <c r="I1982" s="11">
        <f>IF(ISNUMBER(H1982),ABS(E1982-C1982),"")</f>
        <v/>
      </c>
      <c r="J1982" s="12">
        <f>IF(ISNUMBER(H1982),ABS(F1982-C1982),"")</f>
        <v/>
      </c>
      <c r="K1982" s="12">
        <f>IF(ISNUMBER(H1982),ABS(G1982-C1982),"")</f>
        <v/>
      </c>
      <c r="L1982" s="11">
        <f>IF(A1982="","",IF(A1982=A1981,L1981+1,1))</f>
        <v/>
      </c>
      <c r="M1982" s="12">
        <f>IF(A1982="","",IF(L1982=1,IF(ISNUMBER(C1982),C1982,""),IF(ISNUMBER(C1982),IF(ISNUMBER(M1981),$Q$2*C1982+(1-$Q$2)*M1981,C1982),M1981)))</f>
        <v/>
      </c>
      <c r="N1982" s="11">
        <f>IF(A1982="","",IF(L1982=1,N1981+1,N1981))</f>
        <v/>
      </c>
    </row>
    <row r="1983">
      <c r="A1983" s="10" t="n"/>
      <c r="B1983" s="10" t="n"/>
      <c r="C1983" s="10" t="n"/>
      <c r="D1983" s="10" t="n"/>
      <c r="E1983" s="11">
        <f>IF(A1983="","",IF(L1983-$Q$1&lt;1,"",IF(ISNUMBER(INDEX($C$5:$C$2004,(ROW()-4-$Q$1))),INDEX($C$5:$C$2004,(ROW()-4-$Q$1)),"")))</f>
        <v/>
      </c>
      <c r="F1983" s="12">
        <f>IF(A1983="","",IF(L1983-$Q$1-3&lt;1,"",IF(COUNT(INDEX($C$5:$C$2004,(ROW()-4-$Q$1)-3):INDEX($C$5:$C$2004,(ROW()-4-$Q$1)))=4,AVERAGE(INDEX($C$5:$C$2004,(ROW()-4-$Q$1)-3):INDEX($C$5:$C$2004,(ROW()-4-$Q$1))),"")))</f>
        <v/>
      </c>
      <c r="G1983" s="12">
        <f>IF(A1983="","",IF(L1983-$Q$1&lt;1,"",IF(ISNUMBER(INDEX($M$5:$M$2004,(ROW()-4-$Q$1))),INDEX($M$5:$M$2004,(ROW()-4-$Q$1)),"")))</f>
        <v/>
      </c>
      <c r="H1983" s="11">
        <f>IF(AND(ISNUMBER(C1983),ISNUMBER(D1983),ISNUMBER(E1983),ISNUMBER(F1983),ISNUMBER(G1983)),ABS(D1983-C1983),"")</f>
        <v/>
      </c>
      <c r="I1983" s="11">
        <f>IF(ISNUMBER(H1983),ABS(E1983-C1983),"")</f>
        <v/>
      </c>
      <c r="J1983" s="12">
        <f>IF(ISNUMBER(H1983),ABS(F1983-C1983),"")</f>
        <v/>
      </c>
      <c r="K1983" s="12">
        <f>IF(ISNUMBER(H1983),ABS(G1983-C1983),"")</f>
        <v/>
      </c>
      <c r="L1983" s="11">
        <f>IF(A1983="","",IF(A1983=A1982,L1982+1,1))</f>
        <v/>
      </c>
      <c r="M1983" s="12">
        <f>IF(A1983="","",IF(L1983=1,IF(ISNUMBER(C1983),C1983,""),IF(ISNUMBER(C1983),IF(ISNUMBER(M1982),$Q$2*C1983+(1-$Q$2)*M1982,C1983),M1982)))</f>
        <v/>
      </c>
      <c r="N1983" s="11">
        <f>IF(A1983="","",IF(L1983=1,N1982+1,N1982))</f>
        <v/>
      </c>
    </row>
    <row r="1984">
      <c r="A1984" s="10" t="n"/>
      <c r="B1984" s="10" t="n"/>
      <c r="C1984" s="10" t="n"/>
      <c r="D1984" s="10" t="n"/>
      <c r="E1984" s="11">
        <f>IF(A1984="","",IF(L1984-$Q$1&lt;1,"",IF(ISNUMBER(INDEX($C$5:$C$2004,(ROW()-4-$Q$1))),INDEX($C$5:$C$2004,(ROW()-4-$Q$1)),"")))</f>
        <v/>
      </c>
      <c r="F1984" s="12">
        <f>IF(A1984="","",IF(L1984-$Q$1-3&lt;1,"",IF(COUNT(INDEX($C$5:$C$2004,(ROW()-4-$Q$1)-3):INDEX($C$5:$C$2004,(ROW()-4-$Q$1)))=4,AVERAGE(INDEX($C$5:$C$2004,(ROW()-4-$Q$1)-3):INDEX($C$5:$C$2004,(ROW()-4-$Q$1))),"")))</f>
        <v/>
      </c>
      <c r="G1984" s="12">
        <f>IF(A1984="","",IF(L1984-$Q$1&lt;1,"",IF(ISNUMBER(INDEX($M$5:$M$2004,(ROW()-4-$Q$1))),INDEX($M$5:$M$2004,(ROW()-4-$Q$1)),"")))</f>
        <v/>
      </c>
      <c r="H1984" s="11">
        <f>IF(AND(ISNUMBER(C1984),ISNUMBER(D1984),ISNUMBER(E1984),ISNUMBER(F1984),ISNUMBER(G1984)),ABS(D1984-C1984),"")</f>
        <v/>
      </c>
      <c r="I1984" s="11">
        <f>IF(ISNUMBER(H1984),ABS(E1984-C1984),"")</f>
        <v/>
      </c>
      <c r="J1984" s="12">
        <f>IF(ISNUMBER(H1984),ABS(F1984-C1984),"")</f>
        <v/>
      </c>
      <c r="K1984" s="12">
        <f>IF(ISNUMBER(H1984),ABS(G1984-C1984),"")</f>
        <v/>
      </c>
      <c r="L1984" s="11">
        <f>IF(A1984="","",IF(A1984=A1983,L1983+1,1))</f>
        <v/>
      </c>
      <c r="M1984" s="12">
        <f>IF(A1984="","",IF(L1984=1,IF(ISNUMBER(C1984),C1984,""),IF(ISNUMBER(C1984),IF(ISNUMBER(M1983),$Q$2*C1984+(1-$Q$2)*M1983,C1984),M1983)))</f>
        <v/>
      </c>
      <c r="N1984" s="11">
        <f>IF(A1984="","",IF(L1984=1,N1983+1,N1983))</f>
        <v/>
      </c>
    </row>
    <row r="1985">
      <c r="A1985" s="10" t="n"/>
      <c r="B1985" s="10" t="n"/>
      <c r="C1985" s="10" t="n"/>
      <c r="D1985" s="10" t="n"/>
      <c r="E1985" s="11">
        <f>IF(A1985="","",IF(L1985-$Q$1&lt;1,"",IF(ISNUMBER(INDEX($C$5:$C$2004,(ROW()-4-$Q$1))),INDEX($C$5:$C$2004,(ROW()-4-$Q$1)),"")))</f>
        <v/>
      </c>
      <c r="F1985" s="12">
        <f>IF(A1985="","",IF(L1985-$Q$1-3&lt;1,"",IF(COUNT(INDEX($C$5:$C$2004,(ROW()-4-$Q$1)-3):INDEX($C$5:$C$2004,(ROW()-4-$Q$1)))=4,AVERAGE(INDEX($C$5:$C$2004,(ROW()-4-$Q$1)-3):INDEX($C$5:$C$2004,(ROW()-4-$Q$1))),"")))</f>
        <v/>
      </c>
      <c r="G1985" s="12">
        <f>IF(A1985="","",IF(L1985-$Q$1&lt;1,"",IF(ISNUMBER(INDEX($M$5:$M$2004,(ROW()-4-$Q$1))),INDEX($M$5:$M$2004,(ROW()-4-$Q$1)),"")))</f>
        <v/>
      </c>
      <c r="H1985" s="11">
        <f>IF(AND(ISNUMBER(C1985),ISNUMBER(D1985),ISNUMBER(E1985),ISNUMBER(F1985),ISNUMBER(G1985)),ABS(D1985-C1985),"")</f>
        <v/>
      </c>
      <c r="I1985" s="11">
        <f>IF(ISNUMBER(H1985),ABS(E1985-C1985),"")</f>
        <v/>
      </c>
      <c r="J1985" s="12">
        <f>IF(ISNUMBER(H1985),ABS(F1985-C1985),"")</f>
        <v/>
      </c>
      <c r="K1985" s="12">
        <f>IF(ISNUMBER(H1985),ABS(G1985-C1985),"")</f>
        <v/>
      </c>
      <c r="L1985" s="11">
        <f>IF(A1985="","",IF(A1985=A1984,L1984+1,1))</f>
        <v/>
      </c>
      <c r="M1985" s="12">
        <f>IF(A1985="","",IF(L1985=1,IF(ISNUMBER(C1985),C1985,""),IF(ISNUMBER(C1985),IF(ISNUMBER(M1984),$Q$2*C1985+(1-$Q$2)*M1984,C1985),M1984)))</f>
        <v/>
      </c>
      <c r="N1985" s="11">
        <f>IF(A1985="","",IF(L1985=1,N1984+1,N1984))</f>
        <v/>
      </c>
    </row>
    <row r="1986">
      <c r="A1986" s="10" t="n"/>
      <c r="B1986" s="10" t="n"/>
      <c r="C1986" s="10" t="n"/>
      <c r="D1986" s="10" t="n"/>
      <c r="E1986" s="11">
        <f>IF(A1986="","",IF(L1986-$Q$1&lt;1,"",IF(ISNUMBER(INDEX($C$5:$C$2004,(ROW()-4-$Q$1))),INDEX($C$5:$C$2004,(ROW()-4-$Q$1)),"")))</f>
        <v/>
      </c>
      <c r="F1986" s="12">
        <f>IF(A1986="","",IF(L1986-$Q$1-3&lt;1,"",IF(COUNT(INDEX($C$5:$C$2004,(ROW()-4-$Q$1)-3):INDEX($C$5:$C$2004,(ROW()-4-$Q$1)))=4,AVERAGE(INDEX($C$5:$C$2004,(ROW()-4-$Q$1)-3):INDEX($C$5:$C$2004,(ROW()-4-$Q$1))),"")))</f>
        <v/>
      </c>
      <c r="G1986" s="12">
        <f>IF(A1986="","",IF(L1986-$Q$1&lt;1,"",IF(ISNUMBER(INDEX($M$5:$M$2004,(ROW()-4-$Q$1))),INDEX($M$5:$M$2004,(ROW()-4-$Q$1)),"")))</f>
        <v/>
      </c>
      <c r="H1986" s="11">
        <f>IF(AND(ISNUMBER(C1986),ISNUMBER(D1986),ISNUMBER(E1986),ISNUMBER(F1986),ISNUMBER(G1986)),ABS(D1986-C1986),"")</f>
        <v/>
      </c>
      <c r="I1986" s="11">
        <f>IF(ISNUMBER(H1986),ABS(E1986-C1986),"")</f>
        <v/>
      </c>
      <c r="J1986" s="12">
        <f>IF(ISNUMBER(H1986),ABS(F1986-C1986),"")</f>
        <v/>
      </c>
      <c r="K1986" s="12">
        <f>IF(ISNUMBER(H1986),ABS(G1986-C1986),"")</f>
        <v/>
      </c>
      <c r="L1986" s="11">
        <f>IF(A1986="","",IF(A1986=A1985,L1985+1,1))</f>
        <v/>
      </c>
      <c r="M1986" s="12">
        <f>IF(A1986="","",IF(L1986=1,IF(ISNUMBER(C1986),C1986,""),IF(ISNUMBER(C1986),IF(ISNUMBER(M1985),$Q$2*C1986+(1-$Q$2)*M1985,C1986),M1985)))</f>
        <v/>
      </c>
      <c r="N1986" s="11">
        <f>IF(A1986="","",IF(L1986=1,N1985+1,N1985))</f>
        <v/>
      </c>
    </row>
    <row r="1987">
      <c r="A1987" s="10" t="n"/>
      <c r="B1987" s="10" t="n"/>
      <c r="C1987" s="10" t="n"/>
      <c r="D1987" s="10" t="n"/>
      <c r="E1987" s="11">
        <f>IF(A1987="","",IF(L1987-$Q$1&lt;1,"",IF(ISNUMBER(INDEX($C$5:$C$2004,(ROW()-4-$Q$1))),INDEX($C$5:$C$2004,(ROW()-4-$Q$1)),"")))</f>
        <v/>
      </c>
      <c r="F1987" s="12">
        <f>IF(A1987="","",IF(L1987-$Q$1-3&lt;1,"",IF(COUNT(INDEX($C$5:$C$2004,(ROW()-4-$Q$1)-3):INDEX($C$5:$C$2004,(ROW()-4-$Q$1)))=4,AVERAGE(INDEX($C$5:$C$2004,(ROW()-4-$Q$1)-3):INDEX($C$5:$C$2004,(ROW()-4-$Q$1))),"")))</f>
        <v/>
      </c>
      <c r="G1987" s="12">
        <f>IF(A1987="","",IF(L1987-$Q$1&lt;1,"",IF(ISNUMBER(INDEX($M$5:$M$2004,(ROW()-4-$Q$1))),INDEX($M$5:$M$2004,(ROW()-4-$Q$1)),"")))</f>
        <v/>
      </c>
      <c r="H1987" s="11">
        <f>IF(AND(ISNUMBER(C1987),ISNUMBER(D1987),ISNUMBER(E1987),ISNUMBER(F1987),ISNUMBER(G1987)),ABS(D1987-C1987),"")</f>
        <v/>
      </c>
      <c r="I1987" s="11">
        <f>IF(ISNUMBER(H1987),ABS(E1987-C1987),"")</f>
        <v/>
      </c>
      <c r="J1987" s="12">
        <f>IF(ISNUMBER(H1987),ABS(F1987-C1987),"")</f>
        <v/>
      </c>
      <c r="K1987" s="12">
        <f>IF(ISNUMBER(H1987),ABS(G1987-C1987),"")</f>
        <v/>
      </c>
      <c r="L1987" s="11">
        <f>IF(A1987="","",IF(A1987=A1986,L1986+1,1))</f>
        <v/>
      </c>
      <c r="M1987" s="12">
        <f>IF(A1987="","",IF(L1987=1,IF(ISNUMBER(C1987),C1987,""),IF(ISNUMBER(C1987),IF(ISNUMBER(M1986),$Q$2*C1987+(1-$Q$2)*M1986,C1987),M1986)))</f>
        <v/>
      </c>
      <c r="N1987" s="11">
        <f>IF(A1987="","",IF(L1987=1,N1986+1,N1986))</f>
        <v/>
      </c>
    </row>
    <row r="1988">
      <c r="A1988" s="10" t="n"/>
      <c r="B1988" s="10" t="n"/>
      <c r="C1988" s="10" t="n"/>
      <c r="D1988" s="10" t="n"/>
      <c r="E1988" s="11">
        <f>IF(A1988="","",IF(L1988-$Q$1&lt;1,"",IF(ISNUMBER(INDEX($C$5:$C$2004,(ROW()-4-$Q$1))),INDEX($C$5:$C$2004,(ROW()-4-$Q$1)),"")))</f>
        <v/>
      </c>
      <c r="F1988" s="12">
        <f>IF(A1988="","",IF(L1988-$Q$1-3&lt;1,"",IF(COUNT(INDEX($C$5:$C$2004,(ROW()-4-$Q$1)-3):INDEX($C$5:$C$2004,(ROW()-4-$Q$1)))=4,AVERAGE(INDEX($C$5:$C$2004,(ROW()-4-$Q$1)-3):INDEX($C$5:$C$2004,(ROW()-4-$Q$1))),"")))</f>
        <v/>
      </c>
      <c r="G1988" s="12">
        <f>IF(A1988="","",IF(L1988-$Q$1&lt;1,"",IF(ISNUMBER(INDEX($M$5:$M$2004,(ROW()-4-$Q$1))),INDEX($M$5:$M$2004,(ROW()-4-$Q$1)),"")))</f>
        <v/>
      </c>
      <c r="H1988" s="11">
        <f>IF(AND(ISNUMBER(C1988),ISNUMBER(D1988),ISNUMBER(E1988),ISNUMBER(F1988),ISNUMBER(G1988)),ABS(D1988-C1988),"")</f>
        <v/>
      </c>
      <c r="I1988" s="11">
        <f>IF(ISNUMBER(H1988),ABS(E1988-C1988),"")</f>
        <v/>
      </c>
      <c r="J1988" s="12">
        <f>IF(ISNUMBER(H1988),ABS(F1988-C1988),"")</f>
        <v/>
      </c>
      <c r="K1988" s="12">
        <f>IF(ISNUMBER(H1988),ABS(G1988-C1988),"")</f>
        <v/>
      </c>
      <c r="L1988" s="11">
        <f>IF(A1988="","",IF(A1988=A1987,L1987+1,1))</f>
        <v/>
      </c>
      <c r="M1988" s="12">
        <f>IF(A1988="","",IF(L1988=1,IF(ISNUMBER(C1988),C1988,""),IF(ISNUMBER(C1988),IF(ISNUMBER(M1987),$Q$2*C1988+(1-$Q$2)*M1987,C1988),M1987)))</f>
        <v/>
      </c>
      <c r="N1988" s="11">
        <f>IF(A1988="","",IF(L1988=1,N1987+1,N1987))</f>
        <v/>
      </c>
    </row>
    <row r="1989">
      <c r="A1989" s="10" t="n"/>
      <c r="B1989" s="10" t="n"/>
      <c r="C1989" s="10" t="n"/>
      <c r="D1989" s="10" t="n"/>
      <c r="E1989" s="11">
        <f>IF(A1989="","",IF(L1989-$Q$1&lt;1,"",IF(ISNUMBER(INDEX($C$5:$C$2004,(ROW()-4-$Q$1))),INDEX($C$5:$C$2004,(ROW()-4-$Q$1)),"")))</f>
        <v/>
      </c>
      <c r="F1989" s="12">
        <f>IF(A1989="","",IF(L1989-$Q$1-3&lt;1,"",IF(COUNT(INDEX($C$5:$C$2004,(ROW()-4-$Q$1)-3):INDEX($C$5:$C$2004,(ROW()-4-$Q$1)))=4,AVERAGE(INDEX($C$5:$C$2004,(ROW()-4-$Q$1)-3):INDEX($C$5:$C$2004,(ROW()-4-$Q$1))),"")))</f>
        <v/>
      </c>
      <c r="G1989" s="12">
        <f>IF(A1989="","",IF(L1989-$Q$1&lt;1,"",IF(ISNUMBER(INDEX($M$5:$M$2004,(ROW()-4-$Q$1))),INDEX($M$5:$M$2004,(ROW()-4-$Q$1)),"")))</f>
        <v/>
      </c>
      <c r="H1989" s="11">
        <f>IF(AND(ISNUMBER(C1989),ISNUMBER(D1989),ISNUMBER(E1989),ISNUMBER(F1989),ISNUMBER(G1989)),ABS(D1989-C1989),"")</f>
        <v/>
      </c>
      <c r="I1989" s="11">
        <f>IF(ISNUMBER(H1989),ABS(E1989-C1989),"")</f>
        <v/>
      </c>
      <c r="J1989" s="12">
        <f>IF(ISNUMBER(H1989),ABS(F1989-C1989),"")</f>
        <v/>
      </c>
      <c r="K1989" s="12">
        <f>IF(ISNUMBER(H1989),ABS(G1989-C1989),"")</f>
        <v/>
      </c>
      <c r="L1989" s="11">
        <f>IF(A1989="","",IF(A1989=A1988,L1988+1,1))</f>
        <v/>
      </c>
      <c r="M1989" s="12">
        <f>IF(A1989="","",IF(L1989=1,IF(ISNUMBER(C1989),C1989,""),IF(ISNUMBER(C1989),IF(ISNUMBER(M1988),$Q$2*C1989+(1-$Q$2)*M1988,C1989),M1988)))</f>
        <v/>
      </c>
      <c r="N1989" s="11">
        <f>IF(A1989="","",IF(L1989=1,N1988+1,N1988))</f>
        <v/>
      </c>
    </row>
    <row r="1990">
      <c r="A1990" s="10" t="n"/>
      <c r="B1990" s="10" t="n"/>
      <c r="C1990" s="10" t="n"/>
      <c r="D1990" s="10" t="n"/>
      <c r="E1990" s="11">
        <f>IF(A1990="","",IF(L1990-$Q$1&lt;1,"",IF(ISNUMBER(INDEX($C$5:$C$2004,(ROW()-4-$Q$1))),INDEX($C$5:$C$2004,(ROW()-4-$Q$1)),"")))</f>
        <v/>
      </c>
      <c r="F1990" s="12">
        <f>IF(A1990="","",IF(L1990-$Q$1-3&lt;1,"",IF(COUNT(INDEX($C$5:$C$2004,(ROW()-4-$Q$1)-3):INDEX($C$5:$C$2004,(ROW()-4-$Q$1)))=4,AVERAGE(INDEX($C$5:$C$2004,(ROW()-4-$Q$1)-3):INDEX($C$5:$C$2004,(ROW()-4-$Q$1))),"")))</f>
        <v/>
      </c>
      <c r="G1990" s="12">
        <f>IF(A1990="","",IF(L1990-$Q$1&lt;1,"",IF(ISNUMBER(INDEX($M$5:$M$2004,(ROW()-4-$Q$1))),INDEX($M$5:$M$2004,(ROW()-4-$Q$1)),"")))</f>
        <v/>
      </c>
      <c r="H1990" s="11">
        <f>IF(AND(ISNUMBER(C1990),ISNUMBER(D1990),ISNUMBER(E1990),ISNUMBER(F1990),ISNUMBER(G1990)),ABS(D1990-C1990),"")</f>
        <v/>
      </c>
      <c r="I1990" s="11">
        <f>IF(ISNUMBER(H1990),ABS(E1990-C1990),"")</f>
        <v/>
      </c>
      <c r="J1990" s="12">
        <f>IF(ISNUMBER(H1990),ABS(F1990-C1990),"")</f>
        <v/>
      </c>
      <c r="K1990" s="12">
        <f>IF(ISNUMBER(H1990),ABS(G1990-C1990),"")</f>
        <v/>
      </c>
      <c r="L1990" s="11">
        <f>IF(A1990="","",IF(A1990=A1989,L1989+1,1))</f>
        <v/>
      </c>
      <c r="M1990" s="12">
        <f>IF(A1990="","",IF(L1990=1,IF(ISNUMBER(C1990),C1990,""),IF(ISNUMBER(C1990),IF(ISNUMBER(M1989),$Q$2*C1990+(1-$Q$2)*M1989,C1990),M1989)))</f>
        <v/>
      </c>
      <c r="N1990" s="11">
        <f>IF(A1990="","",IF(L1990=1,N1989+1,N1989))</f>
        <v/>
      </c>
    </row>
    <row r="1991">
      <c r="A1991" s="10" t="n"/>
      <c r="B1991" s="10" t="n"/>
      <c r="C1991" s="10" t="n"/>
      <c r="D1991" s="10" t="n"/>
      <c r="E1991" s="11">
        <f>IF(A1991="","",IF(L1991-$Q$1&lt;1,"",IF(ISNUMBER(INDEX($C$5:$C$2004,(ROW()-4-$Q$1))),INDEX($C$5:$C$2004,(ROW()-4-$Q$1)),"")))</f>
        <v/>
      </c>
      <c r="F1991" s="12">
        <f>IF(A1991="","",IF(L1991-$Q$1-3&lt;1,"",IF(COUNT(INDEX($C$5:$C$2004,(ROW()-4-$Q$1)-3):INDEX($C$5:$C$2004,(ROW()-4-$Q$1)))=4,AVERAGE(INDEX($C$5:$C$2004,(ROW()-4-$Q$1)-3):INDEX($C$5:$C$2004,(ROW()-4-$Q$1))),"")))</f>
        <v/>
      </c>
      <c r="G1991" s="12">
        <f>IF(A1991="","",IF(L1991-$Q$1&lt;1,"",IF(ISNUMBER(INDEX($M$5:$M$2004,(ROW()-4-$Q$1))),INDEX($M$5:$M$2004,(ROW()-4-$Q$1)),"")))</f>
        <v/>
      </c>
      <c r="H1991" s="11">
        <f>IF(AND(ISNUMBER(C1991),ISNUMBER(D1991),ISNUMBER(E1991),ISNUMBER(F1991),ISNUMBER(G1991)),ABS(D1991-C1991),"")</f>
        <v/>
      </c>
      <c r="I1991" s="11">
        <f>IF(ISNUMBER(H1991),ABS(E1991-C1991),"")</f>
        <v/>
      </c>
      <c r="J1991" s="12">
        <f>IF(ISNUMBER(H1991),ABS(F1991-C1991),"")</f>
        <v/>
      </c>
      <c r="K1991" s="12">
        <f>IF(ISNUMBER(H1991),ABS(G1991-C1991),"")</f>
        <v/>
      </c>
      <c r="L1991" s="11">
        <f>IF(A1991="","",IF(A1991=A1990,L1990+1,1))</f>
        <v/>
      </c>
      <c r="M1991" s="12">
        <f>IF(A1991="","",IF(L1991=1,IF(ISNUMBER(C1991),C1991,""),IF(ISNUMBER(C1991),IF(ISNUMBER(M1990),$Q$2*C1991+(1-$Q$2)*M1990,C1991),M1990)))</f>
        <v/>
      </c>
      <c r="N1991" s="11">
        <f>IF(A1991="","",IF(L1991=1,N1990+1,N1990))</f>
        <v/>
      </c>
    </row>
    <row r="1992">
      <c r="A1992" s="10" t="n"/>
      <c r="B1992" s="10" t="n"/>
      <c r="C1992" s="10" t="n"/>
      <c r="D1992" s="10" t="n"/>
      <c r="E1992" s="11">
        <f>IF(A1992="","",IF(L1992-$Q$1&lt;1,"",IF(ISNUMBER(INDEX($C$5:$C$2004,(ROW()-4-$Q$1))),INDEX($C$5:$C$2004,(ROW()-4-$Q$1)),"")))</f>
        <v/>
      </c>
      <c r="F1992" s="12">
        <f>IF(A1992="","",IF(L1992-$Q$1-3&lt;1,"",IF(COUNT(INDEX($C$5:$C$2004,(ROW()-4-$Q$1)-3):INDEX($C$5:$C$2004,(ROW()-4-$Q$1)))=4,AVERAGE(INDEX($C$5:$C$2004,(ROW()-4-$Q$1)-3):INDEX($C$5:$C$2004,(ROW()-4-$Q$1))),"")))</f>
        <v/>
      </c>
      <c r="G1992" s="12">
        <f>IF(A1992="","",IF(L1992-$Q$1&lt;1,"",IF(ISNUMBER(INDEX($M$5:$M$2004,(ROW()-4-$Q$1))),INDEX($M$5:$M$2004,(ROW()-4-$Q$1)),"")))</f>
        <v/>
      </c>
      <c r="H1992" s="11">
        <f>IF(AND(ISNUMBER(C1992),ISNUMBER(D1992),ISNUMBER(E1992),ISNUMBER(F1992),ISNUMBER(G1992)),ABS(D1992-C1992),"")</f>
        <v/>
      </c>
      <c r="I1992" s="11">
        <f>IF(ISNUMBER(H1992),ABS(E1992-C1992),"")</f>
        <v/>
      </c>
      <c r="J1992" s="12">
        <f>IF(ISNUMBER(H1992),ABS(F1992-C1992),"")</f>
        <v/>
      </c>
      <c r="K1992" s="12">
        <f>IF(ISNUMBER(H1992),ABS(G1992-C1992),"")</f>
        <v/>
      </c>
      <c r="L1992" s="11">
        <f>IF(A1992="","",IF(A1992=A1991,L1991+1,1))</f>
        <v/>
      </c>
      <c r="M1992" s="12">
        <f>IF(A1992="","",IF(L1992=1,IF(ISNUMBER(C1992),C1992,""),IF(ISNUMBER(C1992),IF(ISNUMBER(M1991),$Q$2*C1992+(1-$Q$2)*M1991,C1992),M1991)))</f>
        <v/>
      </c>
      <c r="N1992" s="11">
        <f>IF(A1992="","",IF(L1992=1,N1991+1,N1991))</f>
        <v/>
      </c>
    </row>
    <row r="1993">
      <c r="A1993" s="10" t="n"/>
      <c r="B1993" s="10" t="n"/>
      <c r="C1993" s="10" t="n"/>
      <c r="D1993" s="10" t="n"/>
      <c r="E1993" s="11">
        <f>IF(A1993="","",IF(L1993-$Q$1&lt;1,"",IF(ISNUMBER(INDEX($C$5:$C$2004,(ROW()-4-$Q$1))),INDEX($C$5:$C$2004,(ROW()-4-$Q$1)),"")))</f>
        <v/>
      </c>
      <c r="F1993" s="12">
        <f>IF(A1993="","",IF(L1993-$Q$1-3&lt;1,"",IF(COUNT(INDEX($C$5:$C$2004,(ROW()-4-$Q$1)-3):INDEX($C$5:$C$2004,(ROW()-4-$Q$1)))=4,AVERAGE(INDEX($C$5:$C$2004,(ROW()-4-$Q$1)-3):INDEX($C$5:$C$2004,(ROW()-4-$Q$1))),"")))</f>
        <v/>
      </c>
      <c r="G1993" s="12">
        <f>IF(A1993="","",IF(L1993-$Q$1&lt;1,"",IF(ISNUMBER(INDEX($M$5:$M$2004,(ROW()-4-$Q$1))),INDEX($M$5:$M$2004,(ROW()-4-$Q$1)),"")))</f>
        <v/>
      </c>
      <c r="H1993" s="11">
        <f>IF(AND(ISNUMBER(C1993),ISNUMBER(D1993),ISNUMBER(E1993),ISNUMBER(F1993),ISNUMBER(G1993)),ABS(D1993-C1993),"")</f>
        <v/>
      </c>
      <c r="I1993" s="11">
        <f>IF(ISNUMBER(H1993),ABS(E1993-C1993),"")</f>
        <v/>
      </c>
      <c r="J1993" s="12">
        <f>IF(ISNUMBER(H1993),ABS(F1993-C1993),"")</f>
        <v/>
      </c>
      <c r="K1993" s="12">
        <f>IF(ISNUMBER(H1993),ABS(G1993-C1993),"")</f>
        <v/>
      </c>
      <c r="L1993" s="11">
        <f>IF(A1993="","",IF(A1993=A1992,L1992+1,1))</f>
        <v/>
      </c>
      <c r="M1993" s="12">
        <f>IF(A1993="","",IF(L1993=1,IF(ISNUMBER(C1993),C1993,""),IF(ISNUMBER(C1993),IF(ISNUMBER(M1992),$Q$2*C1993+(1-$Q$2)*M1992,C1993),M1992)))</f>
        <v/>
      </c>
      <c r="N1993" s="11">
        <f>IF(A1993="","",IF(L1993=1,N1992+1,N1992))</f>
        <v/>
      </c>
    </row>
    <row r="1994">
      <c r="A1994" s="10" t="n"/>
      <c r="B1994" s="10" t="n"/>
      <c r="C1994" s="10" t="n"/>
      <c r="D1994" s="10" t="n"/>
      <c r="E1994" s="11">
        <f>IF(A1994="","",IF(L1994-$Q$1&lt;1,"",IF(ISNUMBER(INDEX($C$5:$C$2004,(ROW()-4-$Q$1))),INDEX($C$5:$C$2004,(ROW()-4-$Q$1)),"")))</f>
        <v/>
      </c>
      <c r="F1994" s="12">
        <f>IF(A1994="","",IF(L1994-$Q$1-3&lt;1,"",IF(COUNT(INDEX($C$5:$C$2004,(ROW()-4-$Q$1)-3):INDEX($C$5:$C$2004,(ROW()-4-$Q$1)))=4,AVERAGE(INDEX($C$5:$C$2004,(ROW()-4-$Q$1)-3):INDEX($C$5:$C$2004,(ROW()-4-$Q$1))),"")))</f>
        <v/>
      </c>
      <c r="G1994" s="12">
        <f>IF(A1994="","",IF(L1994-$Q$1&lt;1,"",IF(ISNUMBER(INDEX($M$5:$M$2004,(ROW()-4-$Q$1))),INDEX($M$5:$M$2004,(ROW()-4-$Q$1)),"")))</f>
        <v/>
      </c>
      <c r="H1994" s="11">
        <f>IF(AND(ISNUMBER(C1994),ISNUMBER(D1994),ISNUMBER(E1994),ISNUMBER(F1994),ISNUMBER(G1994)),ABS(D1994-C1994),"")</f>
        <v/>
      </c>
      <c r="I1994" s="11">
        <f>IF(ISNUMBER(H1994),ABS(E1994-C1994),"")</f>
        <v/>
      </c>
      <c r="J1994" s="12">
        <f>IF(ISNUMBER(H1994),ABS(F1994-C1994),"")</f>
        <v/>
      </c>
      <c r="K1994" s="12">
        <f>IF(ISNUMBER(H1994),ABS(G1994-C1994),"")</f>
        <v/>
      </c>
      <c r="L1994" s="11">
        <f>IF(A1994="","",IF(A1994=A1993,L1993+1,1))</f>
        <v/>
      </c>
      <c r="M1994" s="12">
        <f>IF(A1994="","",IF(L1994=1,IF(ISNUMBER(C1994),C1994,""),IF(ISNUMBER(C1994),IF(ISNUMBER(M1993),$Q$2*C1994+(1-$Q$2)*M1993,C1994),M1993)))</f>
        <v/>
      </c>
      <c r="N1994" s="11">
        <f>IF(A1994="","",IF(L1994=1,N1993+1,N1993))</f>
        <v/>
      </c>
    </row>
    <row r="1995">
      <c r="A1995" s="10" t="n"/>
      <c r="B1995" s="10" t="n"/>
      <c r="C1995" s="10" t="n"/>
      <c r="D1995" s="10" t="n"/>
      <c r="E1995" s="11">
        <f>IF(A1995="","",IF(L1995-$Q$1&lt;1,"",IF(ISNUMBER(INDEX($C$5:$C$2004,(ROW()-4-$Q$1))),INDEX($C$5:$C$2004,(ROW()-4-$Q$1)),"")))</f>
        <v/>
      </c>
      <c r="F1995" s="12">
        <f>IF(A1995="","",IF(L1995-$Q$1-3&lt;1,"",IF(COUNT(INDEX($C$5:$C$2004,(ROW()-4-$Q$1)-3):INDEX($C$5:$C$2004,(ROW()-4-$Q$1)))=4,AVERAGE(INDEX($C$5:$C$2004,(ROW()-4-$Q$1)-3):INDEX($C$5:$C$2004,(ROW()-4-$Q$1))),"")))</f>
        <v/>
      </c>
      <c r="G1995" s="12">
        <f>IF(A1995="","",IF(L1995-$Q$1&lt;1,"",IF(ISNUMBER(INDEX($M$5:$M$2004,(ROW()-4-$Q$1))),INDEX($M$5:$M$2004,(ROW()-4-$Q$1)),"")))</f>
        <v/>
      </c>
      <c r="H1995" s="11">
        <f>IF(AND(ISNUMBER(C1995),ISNUMBER(D1995),ISNUMBER(E1995),ISNUMBER(F1995),ISNUMBER(G1995)),ABS(D1995-C1995),"")</f>
        <v/>
      </c>
      <c r="I1995" s="11">
        <f>IF(ISNUMBER(H1995),ABS(E1995-C1995),"")</f>
        <v/>
      </c>
      <c r="J1995" s="12">
        <f>IF(ISNUMBER(H1995),ABS(F1995-C1995),"")</f>
        <v/>
      </c>
      <c r="K1995" s="12">
        <f>IF(ISNUMBER(H1995),ABS(G1995-C1995),"")</f>
        <v/>
      </c>
      <c r="L1995" s="11">
        <f>IF(A1995="","",IF(A1995=A1994,L1994+1,1))</f>
        <v/>
      </c>
      <c r="M1995" s="12">
        <f>IF(A1995="","",IF(L1995=1,IF(ISNUMBER(C1995),C1995,""),IF(ISNUMBER(C1995),IF(ISNUMBER(M1994),$Q$2*C1995+(1-$Q$2)*M1994,C1995),M1994)))</f>
        <v/>
      </c>
      <c r="N1995" s="11">
        <f>IF(A1995="","",IF(L1995=1,N1994+1,N1994))</f>
        <v/>
      </c>
    </row>
    <row r="1996">
      <c r="A1996" s="10" t="n"/>
      <c r="B1996" s="10" t="n"/>
      <c r="C1996" s="10" t="n"/>
      <c r="D1996" s="10" t="n"/>
      <c r="E1996" s="11">
        <f>IF(A1996="","",IF(L1996-$Q$1&lt;1,"",IF(ISNUMBER(INDEX($C$5:$C$2004,(ROW()-4-$Q$1))),INDEX($C$5:$C$2004,(ROW()-4-$Q$1)),"")))</f>
        <v/>
      </c>
      <c r="F1996" s="12">
        <f>IF(A1996="","",IF(L1996-$Q$1-3&lt;1,"",IF(COUNT(INDEX($C$5:$C$2004,(ROW()-4-$Q$1)-3):INDEX($C$5:$C$2004,(ROW()-4-$Q$1)))=4,AVERAGE(INDEX($C$5:$C$2004,(ROW()-4-$Q$1)-3):INDEX($C$5:$C$2004,(ROW()-4-$Q$1))),"")))</f>
        <v/>
      </c>
      <c r="G1996" s="12">
        <f>IF(A1996="","",IF(L1996-$Q$1&lt;1,"",IF(ISNUMBER(INDEX($M$5:$M$2004,(ROW()-4-$Q$1))),INDEX($M$5:$M$2004,(ROW()-4-$Q$1)),"")))</f>
        <v/>
      </c>
      <c r="H1996" s="11">
        <f>IF(AND(ISNUMBER(C1996),ISNUMBER(D1996),ISNUMBER(E1996),ISNUMBER(F1996),ISNUMBER(G1996)),ABS(D1996-C1996),"")</f>
        <v/>
      </c>
      <c r="I1996" s="11">
        <f>IF(ISNUMBER(H1996),ABS(E1996-C1996),"")</f>
        <v/>
      </c>
      <c r="J1996" s="12">
        <f>IF(ISNUMBER(H1996),ABS(F1996-C1996),"")</f>
        <v/>
      </c>
      <c r="K1996" s="12">
        <f>IF(ISNUMBER(H1996),ABS(G1996-C1996),"")</f>
        <v/>
      </c>
      <c r="L1996" s="11">
        <f>IF(A1996="","",IF(A1996=A1995,L1995+1,1))</f>
        <v/>
      </c>
      <c r="M1996" s="12">
        <f>IF(A1996="","",IF(L1996=1,IF(ISNUMBER(C1996),C1996,""),IF(ISNUMBER(C1996),IF(ISNUMBER(M1995),$Q$2*C1996+(1-$Q$2)*M1995,C1996),M1995)))</f>
        <v/>
      </c>
      <c r="N1996" s="11">
        <f>IF(A1996="","",IF(L1996=1,N1995+1,N1995))</f>
        <v/>
      </c>
    </row>
    <row r="1997">
      <c r="A1997" s="10" t="n"/>
      <c r="B1997" s="10" t="n"/>
      <c r="C1997" s="10" t="n"/>
      <c r="D1997" s="10" t="n"/>
      <c r="E1997" s="11">
        <f>IF(A1997="","",IF(L1997-$Q$1&lt;1,"",IF(ISNUMBER(INDEX($C$5:$C$2004,(ROW()-4-$Q$1))),INDEX($C$5:$C$2004,(ROW()-4-$Q$1)),"")))</f>
        <v/>
      </c>
      <c r="F1997" s="12">
        <f>IF(A1997="","",IF(L1997-$Q$1-3&lt;1,"",IF(COUNT(INDEX($C$5:$C$2004,(ROW()-4-$Q$1)-3):INDEX($C$5:$C$2004,(ROW()-4-$Q$1)))=4,AVERAGE(INDEX($C$5:$C$2004,(ROW()-4-$Q$1)-3):INDEX($C$5:$C$2004,(ROW()-4-$Q$1))),"")))</f>
        <v/>
      </c>
      <c r="G1997" s="12">
        <f>IF(A1997="","",IF(L1997-$Q$1&lt;1,"",IF(ISNUMBER(INDEX($M$5:$M$2004,(ROW()-4-$Q$1))),INDEX($M$5:$M$2004,(ROW()-4-$Q$1)),"")))</f>
        <v/>
      </c>
      <c r="H1997" s="11">
        <f>IF(AND(ISNUMBER(C1997),ISNUMBER(D1997),ISNUMBER(E1997),ISNUMBER(F1997),ISNUMBER(G1997)),ABS(D1997-C1997),"")</f>
        <v/>
      </c>
      <c r="I1997" s="11">
        <f>IF(ISNUMBER(H1997),ABS(E1997-C1997),"")</f>
        <v/>
      </c>
      <c r="J1997" s="12">
        <f>IF(ISNUMBER(H1997),ABS(F1997-C1997),"")</f>
        <v/>
      </c>
      <c r="K1997" s="12">
        <f>IF(ISNUMBER(H1997),ABS(G1997-C1997),"")</f>
        <v/>
      </c>
      <c r="L1997" s="11">
        <f>IF(A1997="","",IF(A1997=A1996,L1996+1,1))</f>
        <v/>
      </c>
      <c r="M1997" s="12">
        <f>IF(A1997="","",IF(L1997=1,IF(ISNUMBER(C1997),C1997,""),IF(ISNUMBER(C1997),IF(ISNUMBER(M1996),$Q$2*C1997+(1-$Q$2)*M1996,C1997),M1996)))</f>
        <v/>
      </c>
      <c r="N1997" s="11">
        <f>IF(A1997="","",IF(L1997=1,N1996+1,N1996))</f>
        <v/>
      </c>
    </row>
    <row r="1998">
      <c r="A1998" s="10" t="n"/>
      <c r="B1998" s="10" t="n"/>
      <c r="C1998" s="10" t="n"/>
      <c r="D1998" s="10" t="n"/>
      <c r="E1998" s="11">
        <f>IF(A1998="","",IF(L1998-$Q$1&lt;1,"",IF(ISNUMBER(INDEX($C$5:$C$2004,(ROW()-4-$Q$1))),INDEX($C$5:$C$2004,(ROW()-4-$Q$1)),"")))</f>
        <v/>
      </c>
      <c r="F1998" s="12">
        <f>IF(A1998="","",IF(L1998-$Q$1-3&lt;1,"",IF(COUNT(INDEX($C$5:$C$2004,(ROW()-4-$Q$1)-3):INDEX($C$5:$C$2004,(ROW()-4-$Q$1)))=4,AVERAGE(INDEX($C$5:$C$2004,(ROW()-4-$Q$1)-3):INDEX($C$5:$C$2004,(ROW()-4-$Q$1))),"")))</f>
        <v/>
      </c>
      <c r="G1998" s="12">
        <f>IF(A1998="","",IF(L1998-$Q$1&lt;1,"",IF(ISNUMBER(INDEX($M$5:$M$2004,(ROW()-4-$Q$1))),INDEX($M$5:$M$2004,(ROW()-4-$Q$1)),"")))</f>
        <v/>
      </c>
      <c r="H1998" s="11">
        <f>IF(AND(ISNUMBER(C1998),ISNUMBER(D1998),ISNUMBER(E1998),ISNUMBER(F1998),ISNUMBER(G1998)),ABS(D1998-C1998),"")</f>
        <v/>
      </c>
      <c r="I1998" s="11">
        <f>IF(ISNUMBER(H1998),ABS(E1998-C1998),"")</f>
        <v/>
      </c>
      <c r="J1998" s="12">
        <f>IF(ISNUMBER(H1998),ABS(F1998-C1998),"")</f>
        <v/>
      </c>
      <c r="K1998" s="12">
        <f>IF(ISNUMBER(H1998),ABS(G1998-C1998),"")</f>
        <v/>
      </c>
      <c r="L1998" s="11">
        <f>IF(A1998="","",IF(A1998=A1997,L1997+1,1))</f>
        <v/>
      </c>
      <c r="M1998" s="12">
        <f>IF(A1998="","",IF(L1998=1,IF(ISNUMBER(C1998),C1998,""),IF(ISNUMBER(C1998),IF(ISNUMBER(M1997),$Q$2*C1998+(1-$Q$2)*M1997,C1998),M1997)))</f>
        <v/>
      </c>
      <c r="N1998" s="11">
        <f>IF(A1998="","",IF(L1998=1,N1997+1,N1997))</f>
        <v/>
      </c>
    </row>
    <row r="1999">
      <c r="A1999" s="10" t="n"/>
      <c r="B1999" s="10" t="n"/>
      <c r="C1999" s="10" t="n"/>
      <c r="D1999" s="10" t="n"/>
      <c r="E1999" s="11">
        <f>IF(A1999="","",IF(L1999-$Q$1&lt;1,"",IF(ISNUMBER(INDEX($C$5:$C$2004,(ROW()-4-$Q$1))),INDEX($C$5:$C$2004,(ROW()-4-$Q$1)),"")))</f>
        <v/>
      </c>
      <c r="F1999" s="12">
        <f>IF(A1999="","",IF(L1999-$Q$1-3&lt;1,"",IF(COUNT(INDEX($C$5:$C$2004,(ROW()-4-$Q$1)-3):INDEX($C$5:$C$2004,(ROW()-4-$Q$1)))=4,AVERAGE(INDEX($C$5:$C$2004,(ROW()-4-$Q$1)-3):INDEX($C$5:$C$2004,(ROW()-4-$Q$1))),"")))</f>
        <v/>
      </c>
      <c r="G1999" s="12">
        <f>IF(A1999="","",IF(L1999-$Q$1&lt;1,"",IF(ISNUMBER(INDEX($M$5:$M$2004,(ROW()-4-$Q$1))),INDEX($M$5:$M$2004,(ROW()-4-$Q$1)),"")))</f>
        <v/>
      </c>
      <c r="H1999" s="11">
        <f>IF(AND(ISNUMBER(C1999),ISNUMBER(D1999),ISNUMBER(E1999),ISNUMBER(F1999),ISNUMBER(G1999)),ABS(D1999-C1999),"")</f>
        <v/>
      </c>
      <c r="I1999" s="11">
        <f>IF(ISNUMBER(H1999),ABS(E1999-C1999),"")</f>
        <v/>
      </c>
      <c r="J1999" s="12">
        <f>IF(ISNUMBER(H1999),ABS(F1999-C1999),"")</f>
        <v/>
      </c>
      <c r="K1999" s="12">
        <f>IF(ISNUMBER(H1999),ABS(G1999-C1999),"")</f>
        <v/>
      </c>
      <c r="L1999" s="11">
        <f>IF(A1999="","",IF(A1999=A1998,L1998+1,1))</f>
        <v/>
      </c>
      <c r="M1999" s="12">
        <f>IF(A1999="","",IF(L1999=1,IF(ISNUMBER(C1999),C1999,""),IF(ISNUMBER(C1999),IF(ISNUMBER(M1998),$Q$2*C1999+(1-$Q$2)*M1998,C1999),M1998)))</f>
        <v/>
      </c>
      <c r="N1999" s="11">
        <f>IF(A1999="","",IF(L1999=1,N1998+1,N1998))</f>
        <v/>
      </c>
    </row>
    <row r="2000">
      <c r="A2000" s="10" t="n"/>
      <c r="B2000" s="10" t="n"/>
      <c r="C2000" s="10" t="n"/>
      <c r="D2000" s="10" t="n"/>
      <c r="E2000" s="11">
        <f>IF(A2000="","",IF(L2000-$Q$1&lt;1,"",IF(ISNUMBER(INDEX($C$5:$C$2004,(ROW()-4-$Q$1))),INDEX($C$5:$C$2004,(ROW()-4-$Q$1)),"")))</f>
        <v/>
      </c>
      <c r="F2000" s="12">
        <f>IF(A2000="","",IF(L2000-$Q$1-3&lt;1,"",IF(COUNT(INDEX($C$5:$C$2004,(ROW()-4-$Q$1)-3):INDEX($C$5:$C$2004,(ROW()-4-$Q$1)))=4,AVERAGE(INDEX($C$5:$C$2004,(ROW()-4-$Q$1)-3):INDEX($C$5:$C$2004,(ROW()-4-$Q$1))),"")))</f>
        <v/>
      </c>
      <c r="G2000" s="12">
        <f>IF(A2000="","",IF(L2000-$Q$1&lt;1,"",IF(ISNUMBER(INDEX($M$5:$M$2004,(ROW()-4-$Q$1))),INDEX($M$5:$M$2004,(ROW()-4-$Q$1)),"")))</f>
        <v/>
      </c>
      <c r="H2000" s="11">
        <f>IF(AND(ISNUMBER(C2000),ISNUMBER(D2000),ISNUMBER(E2000),ISNUMBER(F2000),ISNUMBER(G2000)),ABS(D2000-C2000),"")</f>
        <v/>
      </c>
      <c r="I2000" s="11">
        <f>IF(ISNUMBER(H2000),ABS(E2000-C2000),"")</f>
        <v/>
      </c>
      <c r="J2000" s="12">
        <f>IF(ISNUMBER(H2000),ABS(F2000-C2000),"")</f>
        <v/>
      </c>
      <c r="K2000" s="12">
        <f>IF(ISNUMBER(H2000),ABS(G2000-C2000),"")</f>
        <v/>
      </c>
      <c r="L2000" s="11">
        <f>IF(A2000="","",IF(A2000=A1999,L1999+1,1))</f>
        <v/>
      </c>
      <c r="M2000" s="12">
        <f>IF(A2000="","",IF(L2000=1,IF(ISNUMBER(C2000),C2000,""),IF(ISNUMBER(C2000),IF(ISNUMBER(M1999),$Q$2*C2000+(1-$Q$2)*M1999,C2000),M1999)))</f>
        <v/>
      </c>
      <c r="N2000" s="11">
        <f>IF(A2000="","",IF(L2000=1,N1999+1,N1999))</f>
        <v/>
      </c>
    </row>
    <row r="2001">
      <c r="A2001" s="10" t="n"/>
      <c r="B2001" s="10" t="n"/>
      <c r="C2001" s="10" t="n"/>
      <c r="D2001" s="10" t="n"/>
      <c r="E2001" s="11">
        <f>IF(A2001="","",IF(L2001-$Q$1&lt;1,"",IF(ISNUMBER(INDEX($C$5:$C$2004,(ROW()-4-$Q$1))),INDEX($C$5:$C$2004,(ROW()-4-$Q$1)),"")))</f>
        <v/>
      </c>
      <c r="F2001" s="12">
        <f>IF(A2001="","",IF(L2001-$Q$1-3&lt;1,"",IF(COUNT(INDEX($C$5:$C$2004,(ROW()-4-$Q$1)-3):INDEX($C$5:$C$2004,(ROW()-4-$Q$1)))=4,AVERAGE(INDEX($C$5:$C$2004,(ROW()-4-$Q$1)-3):INDEX($C$5:$C$2004,(ROW()-4-$Q$1))),"")))</f>
        <v/>
      </c>
      <c r="G2001" s="12">
        <f>IF(A2001="","",IF(L2001-$Q$1&lt;1,"",IF(ISNUMBER(INDEX($M$5:$M$2004,(ROW()-4-$Q$1))),INDEX($M$5:$M$2004,(ROW()-4-$Q$1)),"")))</f>
        <v/>
      </c>
      <c r="H2001" s="11">
        <f>IF(AND(ISNUMBER(C2001),ISNUMBER(D2001),ISNUMBER(E2001),ISNUMBER(F2001),ISNUMBER(G2001)),ABS(D2001-C2001),"")</f>
        <v/>
      </c>
      <c r="I2001" s="11">
        <f>IF(ISNUMBER(H2001),ABS(E2001-C2001),"")</f>
        <v/>
      </c>
      <c r="J2001" s="12">
        <f>IF(ISNUMBER(H2001),ABS(F2001-C2001),"")</f>
        <v/>
      </c>
      <c r="K2001" s="12">
        <f>IF(ISNUMBER(H2001),ABS(G2001-C2001),"")</f>
        <v/>
      </c>
      <c r="L2001" s="11">
        <f>IF(A2001="","",IF(A2001=A2000,L2000+1,1))</f>
        <v/>
      </c>
      <c r="M2001" s="12">
        <f>IF(A2001="","",IF(L2001=1,IF(ISNUMBER(C2001),C2001,""),IF(ISNUMBER(C2001),IF(ISNUMBER(M2000),$Q$2*C2001+(1-$Q$2)*M2000,C2001),M2000)))</f>
        <v/>
      </c>
      <c r="N2001" s="11">
        <f>IF(A2001="","",IF(L2001=1,N2000+1,N2000))</f>
        <v/>
      </c>
    </row>
    <row r="2002">
      <c r="A2002" s="10" t="n"/>
      <c r="B2002" s="10" t="n"/>
      <c r="C2002" s="10" t="n"/>
      <c r="D2002" s="10" t="n"/>
      <c r="E2002" s="11">
        <f>IF(A2002="","",IF(L2002-$Q$1&lt;1,"",IF(ISNUMBER(INDEX($C$5:$C$2004,(ROW()-4-$Q$1))),INDEX($C$5:$C$2004,(ROW()-4-$Q$1)),"")))</f>
        <v/>
      </c>
      <c r="F2002" s="12">
        <f>IF(A2002="","",IF(L2002-$Q$1-3&lt;1,"",IF(COUNT(INDEX($C$5:$C$2004,(ROW()-4-$Q$1)-3):INDEX($C$5:$C$2004,(ROW()-4-$Q$1)))=4,AVERAGE(INDEX($C$5:$C$2004,(ROW()-4-$Q$1)-3):INDEX($C$5:$C$2004,(ROW()-4-$Q$1))),"")))</f>
        <v/>
      </c>
      <c r="G2002" s="12">
        <f>IF(A2002="","",IF(L2002-$Q$1&lt;1,"",IF(ISNUMBER(INDEX($M$5:$M$2004,(ROW()-4-$Q$1))),INDEX($M$5:$M$2004,(ROW()-4-$Q$1)),"")))</f>
        <v/>
      </c>
      <c r="H2002" s="11">
        <f>IF(AND(ISNUMBER(C2002),ISNUMBER(D2002),ISNUMBER(E2002),ISNUMBER(F2002),ISNUMBER(G2002)),ABS(D2002-C2002),"")</f>
        <v/>
      </c>
      <c r="I2002" s="11">
        <f>IF(ISNUMBER(H2002),ABS(E2002-C2002),"")</f>
        <v/>
      </c>
      <c r="J2002" s="12">
        <f>IF(ISNUMBER(H2002),ABS(F2002-C2002),"")</f>
        <v/>
      </c>
      <c r="K2002" s="12">
        <f>IF(ISNUMBER(H2002),ABS(G2002-C2002),"")</f>
        <v/>
      </c>
      <c r="L2002" s="11">
        <f>IF(A2002="","",IF(A2002=A2001,L2001+1,1))</f>
        <v/>
      </c>
      <c r="M2002" s="12">
        <f>IF(A2002="","",IF(L2002=1,IF(ISNUMBER(C2002),C2002,""),IF(ISNUMBER(C2002),IF(ISNUMBER(M2001),$Q$2*C2002+(1-$Q$2)*M2001,C2002),M2001)))</f>
        <v/>
      </c>
      <c r="N2002" s="11">
        <f>IF(A2002="","",IF(L2002=1,N2001+1,N2001))</f>
        <v/>
      </c>
    </row>
    <row r="2003">
      <c r="A2003" s="10" t="n"/>
      <c r="B2003" s="10" t="n"/>
      <c r="C2003" s="10" t="n"/>
      <c r="D2003" s="10" t="n"/>
      <c r="E2003" s="11">
        <f>IF(A2003="","",IF(L2003-$Q$1&lt;1,"",IF(ISNUMBER(INDEX($C$5:$C$2004,(ROW()-4-$Q$1))),INDEX($C$5:$C$2004,(ROW()-4-$Q$1)),"")))</f>
        <v/>
      </c>
      <c r="F2003" s="12">
        <f>IF(A2003="","",IF(L2003-$Q$1-3&lt;1,"",IF(COUNT(INDEX($C$5:$C$2004,(ROW()-4-$Q$1)-3):INDEX($C$5:$C$2004,(ROW()-4-$Q$1)))=4,AVERAGE(INDEX($C$5:$C$2004,(ROW()-4-$Q$1)-3):INDEX($C$5:$C$2004,(ROW()-4-$Q$1))),"")))</f>
        <v/>
      </c>
      <c r="G2003" s="12">
        <f>IF(A2003="","",IF(L2003-$Q$1&lt;1,"",IF(ISNUMBER(INDEX($M$5:$M$2004,(ROW()-4-$Q$1))),INDEX($M$5:$M$2004,(ROW()-4-$Q$1)),"")))</f>
        <v/>
      </c>
      <c r="H2003" s="11">
        <f>IF(AND(ISNUMBER(C2003),ISNUMBER(D2003),ISNUMBER(E2003),ISNUMBER(F2003),ISNUMBER(G2003)),ABS(D2003-C2003),"")</f>
        <v/>
      </c>
      <c r="I2003" s="11">
        <f>IF(ISNUMBER(H2003),ABS(E2003-C2003),"")</f>
        <v/>
      </c>
      <c r="J2003" s="12">
        <f>IF(ISNUMBER(H2003),ABS(F2003-C2003),"")</f>
        <v/>
      </c>
      <c r="K2003" s="12">
        <f>IF(ISNUMBER(H2003),ABS(G2003-C2003),"")</f>
        <v/>
      </c>
      <c r="L2003" s="11">
        <f>IF(A2003="","",IF(A2003=A2002,L2002+1,1))</f>
        <v/>
      </c>
      <c r="M2003" s="12">
        <f>IF(A2003="","",IF(L2003=1,IF(ISNUMBER(C2003),C2003,""),IF(ISNUMBER(C2003),IF(ISNUMBER(M2002),$Q$2*C2003+(1-$Q$2)*M2002,C2003),M2002)))</f>
        <v/>
      </c>
      <c r="N2003" s="11">
        <f>IF(A2003="","",IF(L2003=1,N2002+1,N2002))</f>
        <v/>
      </c>
    </row>
    <row r="2004">
      <c r="A2004" s="10" t="n"/>
      <c r="B2004" s="10" t="n"/>
      <c r="C2004" s="10" t="n"/>
      <c r="D2004" s="10" t="n"/>
      <c r="E2004" s="11">
        <f>IF(A2004="","",IF(L2004-$Q$1&lt;1,"",IF(ISNUMBER(INDEX($C$5:$C$2004,(ROW()-4-$Q$1))),INDEX($C$5:$C$2004,(ROW()-4-$Q$1)),"")))</f>
        <v/>
      </c>
      <c r="F2004" s="12">
        <f>IF(A2004="","",IF(L2004-$Q$1-3&lt;1,"",IF(COUNT(INDEX($C$5:$C$2004,(ROW()-4-$Q$1)-3):INDEX($C$5:$C$2004,(ROW()-4-$Q$1)))=4,AVERAGE(INDEX($C$5:$C$2004,(ROW()-4-$Q$1)-3):INDEX($C$5:$C$2004,(ROW()-4-$Q$1))),"")))</f>
        <v/>
      </c>
      <c r="G2004" s="12">
        <f>IF(A2004="","",IF(L2004-$Q$1&lt;1,"",IF(ISNUMBER(INDEX($M$5:$M$2004,(ROW()-4-$Q$1))),INDEX($M$5:$M$2004,(ROW()-4-$Q$1)),"")))</f>
        <v/>
      </c>
      <c r="H2004" s="11">
        <f>IF(AND(ISNUMBER(C2004),ISNUMBER(D2004),ISNUMBER(E2004),ISNUMBER(F2004),ISNUMBER(G2004)),ABS(D2004-C2004),"")</f>
        <v/>
      </c>
      <c r="I2004" s="11">
        <f>IF(ISNUMBER(H2004),ABS(E2004-C2004),"")</f>
        <v/>
      </c>
      <c r="J2004" s="12">
        <f>IF(ISNUMBER(H2004),ABS(F2004-C2004),"")</f>
        <v/>
      </c>
      <c r="K2004" s="12">
        <f>IF(ISNUMBER(H2004),ABS(G2004-C2004),"")</f>
        <v/>
      </c>
      <c r="L2004" s="11">
        <f>IF(A2004="","",IF(A2004=A2003,L2003+1,1))</f>
        <v/>
      </c>
      <c r="M2004" s="12">
        <f>IF(A2004="","",IF(L2004=1,IF(ISNUMBER(C2004),C2004,""),IF(ISNUMBER(C2004),IF(ISNUMBER(M2003),$Q$2*C2004+(1-$Q$2)*M2003,C2004),M2003)))</f>
        <v/>
      </c>
      <c r="N2004" s="11">
        <f>IF(A2004="","",IF(L2004=1,N2003+1,N2003))</f>
        <v/>
      </c>
    </row>
  </sheetData>
  <mergeCells count="13">
    <mergeCell ref="R62:S62"/>
    <mergeCell ref="P71:T72"/>
    <mergeCell ref="P59:Q59"/>
    <mergeCell ref="R60:S60"/>
    <mergeCell ref="P62:Q62"/>
    <mergeCell ref="P58:Q58"/>
    <mergeCell ref="P63:T64"/>
    <mergeCell ref="R58:S58"/>
    <mergeCell ref="P67:T70"/>
    <mergeCell ref="R59:S59"/>
    <mergeCell ref="R61:S61"/>
    <mergeCell ref="P61:Q61"/>
    <mergeCell ref="P60:Q60"/>
  </mergeCells>
  <conditionalFormatting sqref="R5:S54">
    <cfRule type="expression" priority="1" dxfId="0">
      <formula>AND(ISNUMBER(R5),R5&gt;1+$Q$3)</formula>
    </cfRule>
  </conditionalFormatting>
  <conditionalFormatting sqref="R58:R59">
    <cfRule type="expression" priority="2" dxfId="0">
      <formula>AND(ISNUMBER(R58),R58&gt;1+$Q$3)</formula>
    </cfRule>
  </conditionalFormatting>
  <dataValidations count="3">
    <dataValidation sqref="C5:D2004" showDropDown="0" showInputMessage="0" showErrorMessage="1" allowBlank="1" errorTitle="Sprawdź wartość" error="Wpisz liczbę sztuk (0 albo więcej)." type="decimal" errorStyle="warning" operator="greaterThanOrEqual">
      <formula1>0</formula1>
    </dataValidation>
    <dataValidation sqref="Q1" showDropDown="0" showInputMessage="0" showErrorMessage="1" allowBlank="0" errorTitle="Wyprzedzenie" error="Wpisz liczbę okresów od 1 do 52." type="whole" operator="between">
      <formula1>1</formula1>
      <formula2>52</formula2>
    </dataValidation>
    <dataValidation sqref="Q2" showDropDown="0" showInputMessage="0" showErrorMessage="1" allowBlank="0" errorTitle="Waga" error="Wpisz wagę od 0,05 do 0,95 (zwykle 0,1–0,3)." type="decimal" operator="between">
      <formula1>0.05</formula1>
      <formula2>0.95</formula2>
    </dataValidation>
  </dataValidations>
  <pageMargins left="0.4" right="0.4" top="1" bottom="1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O20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2" customWidth="1" min="3" max="3"/>
    <col width="11" customWidth="1" min="4" max="4"/>
    <col width="11" customWidth="1" min="5" max="5"/>
    <col width="12" customWidth="1" min="6" max="6"/>
    <col width="10" customWidth="1" min="7" max="7"/>
    <col width="10" customWidth="1" min="8" max="8"/>
    <col width="10" customWidth="1" min="9" max="9"/>
    <col width="11" customWidth="1" min="10" max="10"/>
    <col width="14" customWidth="1" min="11" max="11"/>
    <col width="11" customWidth="1" min="12" max="12"/>
    <col width="3" customWidth="1" min="13" max="13"/>
    <col width="60" customWidth="1" min="14" max="14"/>
    <col width="13" customWidth="1" min="15" max="15"/>
  </cols>
  <sheetData>
    <row r="1">
      <c r="A1" s="1" t="inlineStr">
        <is>
          <t>Jeden indeks: Twoja prognoza kontra trzy darmowe</t>
        </is>
      </c>
      <c r="N1" s="5" t="inlineStr">
        <is>
          <t>Wyprzedzenie prognozy (okresy)</t>
        </is>
      </c>
      <c r="O1" s="6" t="n">
        <v>1</v>
      </c>
    </row>
    <row r="2">
      <c r="A2" s="2" t="inlineStr">
        <is>
          <t>Białe kolumny wypełniasz Ty, szare liczą się same, pomarańczowe pola to ustawienia. Dane przykładowe są fikcyjne.</t>
        </is>
      </c>
      <c r="N2" s="5" t="inlineStr">
        <is>
          <t>Waga ostatniego okresu w wygładzaniu (α, 0,1–0,3)</t>
        </is>
      </c>
      <c r="O2" s="7" t="n">
        <v>0.2</v>
      </c>
    </row>
    <row r="3">
      <c r="N3" s="5" t="inlineStr">
        <is>
          <t>Granica remisu (zależy od wyprzedzenia)</t>
        </is>
      </c>
      <c r="O3" s="8">
        <f>IF($O$1&lt;=2,0.1,IF($O$1&lt;=4,0.15,0.2))</f>
        <v/>
      </c>
    </row>
    <row r="4" ht="48" customHeight="1">
      <c r="A4" s="9" t="inlineStr">
        <is>
          <t>Okres</t>
        </is>
      </c>
      <c r="B4" s="9" t="inlineStr">
        <is>
          <t>Sprzedaż (sztuki)</t>
        </is>
      </c>
      <c r="C4" s="9" t="inlineStr">
        <is>
          <t>Twoja prognoza na ten okres</t>
        </is>
      </c>
      <c r="D4" s="9" t="inlineStr">
        <is>
          <t>Prognoza naiwna</t>
        </is>
      </c>
      <c r="E4" s="9" t="inlineStr">
        <is>
          <t>Średnia z 4 okresów</t>
        </is>
      </c>
      <c r="F4" s="9" t="inlineStr">
        <is>
          <t>Wygładzanie wykładnicze</t>
        </is>
      </c>
      <c r="G4" s="9" t="inlineStr">
        <is>
          <t>Błąd Twojej</t>
        </is>
      </c>
      <c r="H4" s="9" t="inlineStr">
        <is>
          <t>Błąd naiwnej</t>
        </is>
      </c>
      <c r="I4" s="9" t="inlineStr">
        <is>
          <t>Błąd średniej</t>
        </is>
      </c>
      <c r="J4" s="9" t="inlineStr">
        <is>
          <t>Błąd wygładzania</t>
        </is>
      </c>
      <c r="K4" s="9" t="inlineStr">
        <is>
          <t>Odchylenie Twojej (prognoza − sprzedaż)</t>
        </is>
      </c>
      <c r="L4" s="9" t="inlineStr">
        <is>
          <t>Poziom wygładzony (pomoc.)</t>
        </is>
      </c>
      <c r="N4" s="25" t="inlineStr">
        <is>
          <t>Wynik</t>
        </is>
      </c>
    </row>
    <row r="5">
      <c r="A5" s="10" t="inlineStr">
        <is>
          <t>T01</t>
        </is>
      </c>
      <c r="B5" s="10" t="n">
        <v>104</v>
      </c>
      <c r="C5" s="10" t="n"/>
      <c r="D5" s="11">
        <f>IF(OR(A5="",(ROW()-4-$O$1)&lt;1),"",IF(ISNUMBER(INDEX($B$5:$B$204,(ROW()-4-$O$1))),INDEX($B$5:$B$204,(ROW()-4-$O$1)),""))</f>
        <v/>
      </c>
      <c r="E5" s="12">
        <f>IF(OR(A5="",(ROW()-4-$O$1)-3&lt;1),"",IF(COUNT(INDEX($B$5:$B$204,(ROW()-4-$O$1)-3):INDEX($B$5:$B$204,(ROW()-4-$O$1)))=4,AVERAGE(INDEX($B$5:$B$204,(ROW()-4-$O$1)-3):INDEX($B$5:$B$204,(ROW()-4-$O$1))),""))</f>
        <v/>
      </c>
      <c r="F5" s="12">
        <f>IF(OR(A5="",(ROW()-4-$O$1)&lt;1),"",IF(ISNUMBER(INDEX($L$5:$L$204,(ROW()-4-$O$1))),INDEX($L$5:$L$204,(ROW()-4-$O$1)),""))</f>
        <v/>
      </c>
      <c r="G5" s="11">
        <f>IF(AND(ISNUMBER(B5),ISNUMBER(C5),ISNUMBER(D5),ISNUMBER(E5),ISNUMBER(F5)),ABS(C5-B5),"")</f>
        <v/>
      </c>
      <c r="H5" s="11">
        <f>IF(ISNUMBER(G5),ABS(D5-B5),"")</f>
        <v/>
      </c>
      <c r="I5" s="12">
        <f>IF(ISNUMBER(G5),ABS(E5-B5),"")</f>
        <v/>
      </c>
      <c r="J5" s="12">
        <f>IF(ISNUMBER(G5),ABS(F5-B5),"")</f>
        <v/>
      </c>
      <c r="K5" s="11">
        <f>IF(ISNUMBER(G5),C5-B5,"")</f>
        <v/>
      </c>
      <c r="L5" s="12">
        <f>IF(ISNUMBER(B5),B5,"")</f>
        <v/>
      </c>
      <c r="N5" s="18" t="inlineStr">
        <is>
          <t>Porównane okresy</t>
        </is>
      </c>
      <c r="O5" s="26">
        <f>COUNT(G5:G204)</f>
        <v/>
      </c>
    </row>
    <row r="6">
      <c r="A6" s="10" t="inlineStr">
        <is>
          <t>T02</t>
        </is>
      </c>
      <c r="B6" s="10" t="n">
        <v>113</v>
      </c>
      <c r="C6" s="10" t="n"/>
      <c r="D6" s="11">
        <f>IF(OR(A6="",(ROW()-4-$O$1)&lt;1),"",IF(ISNUMBER(INDEX($B$5:$B$204,(ROW()-4-$O$1))),INDEX($B$5:$B$204,(ROW()-4-$O$1)),""))</f>
        <v/>
      </c>
      <c r="E6" s="12">
        <f>IF(OR(A6="",(ROW()-4-$O$1)-3&lt;1),"",IF(COUNT(INDEX($B$5:$B$204,(ROW()-4-$O$1)-3):INDEX($B$5:$B$204,(ROW()-4-$O$1)))=4,AVERAGE(INDEX($B$5:$B$204,(ROW()-4-$O$1)-3):INDEX($B$5:$B$204,(ROW()-4-$O$1))),""))</f>
        <v/>
      </c>
      <c r="F6" s="12">
        <f>IF(OR(A6="",(ROW()-4-$O$1)&lt;1),"",IF(ISNUMBER(INDEX($L$5:$L$204,(ROW()-4-$O$1))),INDEX($L$5:$L$204,(ROW()-4-$O$1)),""))</f>
        <v/>
      </c>
      <c r="G6" s="11">
        <f>IF(AND(ISNUMBER(B6),ISNUMBER(C6),ISNUMBER(D6),ISNUMBER(E6),ISNUMBER(F6)),ABS(C6-B6),"")</f>
        <v/>
      </c>
      <c r="H6" s="11">
        <f>IF(ISNUMBER(G6),ABS(D6-B6),"")</f>
        <v/>
      </c>
      <c r="I6" s="12">
        <f>IF(ISNUMBER(G6),ABS(E6-B6),"")</f>
        <v/>
      </c>
      <c r="J6" s="12">
        <f>IF(ISNUMBER(G6),ABS(F6-B6),"")</f>
        <v/>
      </c>
      <c r="K6" s="11">
        <f>IF(ISNUMBER(G6),C6-B6,"")</f>
        <v/>
      </c>
      <c r="L6" s="12">
        <f>IF(ISNUMBER(B6),IF(ISNUMBER(L5),$O$2*B6+(1-$O$2)*L5,B6),IF(ISNUMBER(L5),L5,""))</f>
        <v/>
      </c>
      <c r="N6" s="18" t="inlineStr">
        <is>
          <t>Średni błąd Twojej prognozy (sztuki)</t>
        </is>
      </c>
      <c r="O6" s="27">
        <f>IFERROR(AVERAGE(G5:G204),"")</f>
        <v/>
      </c>
    </row>
    <row r="7">
      <c r="A7" s="10" t="inlineStr">
        <is>
          <t>T03</t>
        </is>
      </c>
      <c r="B7" s="10" t="n">
        <v>124</v>
      </c>
      <c r="C7" s="10" t="n"/>
      <c r="D7" s="11">
        <f>IF(OR(A7="",(ROW()-4-$O$1)&lt;1),"",IF(ISNUMBER(INDEX($B$5:$B$204,(ROW()-4-$O$1))),INDEX($B$5:$B$204,(ROW()-4-$O$1)),""))</f>
        <v/>
      </c>
      <c r="E7" s="12">
        <f>IF(OR(A7="",(ROW()-4-$O$1)-3&lt;1),"",IF(COUNT(INDEX($B$5:$B$204,(ROW()-4-$O$1)-3):INDEX($B$5:$B$204,(ROW()-4-$O$1)))=4,AVERAGE(INDEX($B$5:$B$204,(ROW()-4-$O$1)-3):INDEX($B$5:$B$204,(ROW()-4-$O$1))),""))</f>
        <v/>
      </c>
      <c r="F7" s="12">
        <f>IF(OR(A7="",(ROW()-4-$O$1)&lt;1),"",IF(ISNUMBER(INDEX($L$5:$L$204,(ROW()-4-$O$1))),INDEX($L$5:$L$204,(ROW()-4-$O$1)),""))</f>
        <v/>
      </c>
      <c r="G7" s="11">
        <f>IF(AND(ISNUMBER(B7),ISNUMBER(C7),ISNUMBER(D7),ISNUMBER(E7),ISNUMBER(F7)),ABS(C7-B7),"")</f>
        <v/>
      </c>
      <c r="H7" s="11">
        <f>IF(ISNUMBER(G7),ABS(D7-B7),"")</f>
        <v/>
      </c>
      <c r="I7" s="12">
        <f>IF(ISNUMBER(G7),ABS(E7-B7),"")</f>
        <v/>
      </c>
      <c r="J7" s="12">
        <f>IF(ISNUMBER(G7),ABS(F7-B7),"")</f>
        <v/>
      </c>
      <c r="K7" s="11">
        <f>IF(ISNUMBER(G7),C7-B7,"")</f>
        <v/>
      </c>
      <c r="L7" s="12">
        <f>IF(ISNUMBER(B7),IF(ISNUMBER(L6),$O$2*B7+(1-$O$2)*L6,B7),IF(ISNUMBER(L6),L6,""))</f>
        <v/>
      </c>
      <c r="N7" s="18" t="inlineStr">
        <is>
          <t>Średni błąd prognozy naiwnej (sztuki)</t>
        </is>
      </c>
      <c r="O7" s="27">
        <f>IFERROR(AVERAGE(H5:H204),"")</f>
        <v/>
      </c>
    </row>
    <row r="8">
      <c r="A8" s="10" t="inlineStr">
        <is>
          <t>T04</t>
        </is>
      </c>
      <c r="B8" s="10" t="n">
        <v>111</v>
      </c>
      <c r="C8" s="10" t="n"/>
      <c r="D8" s="11">
        <f>IF(OR(A8="",(ROW()-4-$O$1)&lt;1),"",IF(ISNUMBER(INDEX($B$5:$B$204,(ROW()-4-$O$1))),INDEX($B$5:$B$204,(ROW()-4-$O$1)),""))</f>
        <v/>
      </c>
      <c r="E8" s="12">
        <f>IF(OR(A8="",(ROW()-4-$O$1)-3&lt;1),"",IF(COUNT(INDEX($B$5:$B$204,(ROW()-4-$O$1)-3):INDEX($B$5:$B$204,(ROW()-4-$O$1)))=4,AVERAGE(INDEX($B$5:$B$204,(ROW()-4-$O$1)-3):INDEX($B$5:$B$204,(ROW()-4-$O$1))),""))</f>
        <v/>
      </c>
      <c r="F8" s="12">
        <f>IF(OR(A8="",(ROW()-4-$O$1)&lt;1),"",IF(ISNUMBER(INDEX($L$5:$L$204,(ROW()-4-$O$1))),INDEX($L$5:$L$204,(ROW()-4-$O$1)),""))</f>
        <v/>
      </c>
      <c r="G8" s="11">
        <f>IF(AND(ISNUMBER(B8),ISNUMBER(C8),ISNUMBER(D8),ISNUMBER(E8),ISNUMBER(F8)),ABS(C8-B8),"")</f>
        <v/>
      </c>
      <c r="H8" s="11">
        <f>IF(ISNUMBER(G8),ABS(D8-B8),"")</f>
        <v/>
      </c>
      <c r="I8" s="12">
        <f>IF(ISNUMBER(G8),ABS(E8-B8),"")</f>
        <v/>
      </c>
      <c r="J8" s="12">
        <f>IF(ISNUMBER(G8),ABS(F8-B8),"")</f>
        <v/>
      </c>
      <c r="K8" s="11">
        <f>IF(ISNUMBER(G8),C8-B8,"")</f>
        <v/>
      </c>
      <c r="L8" s="12">
        <f>IF(ISNUMBER(B8),IF(ISNUMBER(L7),$O$2*B8+(1-$O$2)*L7,B8),IF(ISNUMBER(L7),L7,""))</f>
        <v/>
      </c>
      <c r="N8" s="18" t="inlineStr">
        <is>
          <t>Średni błąd średniej z 4 okresów (sztuki)</t>
        </is>
      </c>
      <c r="O8" s="27">
        <f>IFERROR(AVERAGE(I5:I204),"")</f>
        <v/>
      </c>
    </row>
    <row r="9">
      <c r="A9" s="10" t="inlineStr">
        <is>
          <t>T05</t>
        </is>
      </c>
      <c r="B9" s="10" t="n">
        <v>110</v>
      </c>
      <c r="C9" s="10" t="n">
        <v>113</v>
      </c>
      <c r="D9" s="11">
        <f>IF(OR(A9="",(ROW()-4-$O$1)&lt;1),"",IF(ISNUMBER(INDEX($B$5:$B$204,(ROW()-4-$O$1))),INDEX($B$5:$B$204,(ROW()-4-$O$1)),""))</f>
        <v/>
      </c>
      <c r="E9" s="12">
        <f>IF(OR(A9="",(ROW()-4-$O$1)-3&lt;1),"",IF(COUNT(INDEX($B$5:$B$204,(ROW()-4-$O$1)-3):INDEX($B$5:$B$204,(ROW()-4-$O$1)))=4,AVERAGE(INDEX($B$5:$B$204,(ROW()-4-$O$1)-3):INDEX($B$5:$B$204,(ROW()-4-$O$1))),""))</f>
        <v/>
      </c>
      <c r="F9" s="12">
        <f>IF(OR(A9="",(ROW()-4-$O$1)&lt;1),"",IF(ISNUMBER(INDEX($L$5:$L$204,(ROW()-4-$O$1))),INDEX($L$5:$L$204,(ROW()-4-$O$1)),""))</f>
        <v/>
      </c>
      <c r="G9" s="11">
        <f>IF(AND(ISNUMBER(B9),ISNUMBER(C9),ISNUMBER(D9),ISNUMBER(E9),ISNUMBER(F9)),ABS(C9-B9),"")</f>
        <v/>
      </c>
      <c r="H9" s="11">
        <f>IF(ISNUMBER(G9),ABS(D9-B9),"")</f>
        <v/>
      </c>
      <c r="I9" s="12">
        <f>IF(ISNUMBER(G9),ABS(E9-B9),"")</f>
        <v/>
      </c>
      <c r="J9" s="12">
        <f>IF(ISNUMBER(G9),ABS(F9-B9),"")</f>
        <v/>
      </c>
      <c r="K9" s="11">
        <f>IF(ISNUMBER(G9),C9-B9,"")</f>
        <v/>
      </c>
      <c r="L9" s="12">
        <f>IF(ISNUMBER(B9),IF(ISNUMBER(L8),$O$2*B9+(1-$O$2)*L8,B9),IF(ISNUMBER(L8),L8,""))</f>
        <v/>
      </c>
      <c r="N9" s="18" t="inlineStr">
        <is>
          <t>Średni błąd wygładzania wykładniczego (sztuki)</t>
        </is>
      </c>
      <c r="O9" s="27">
        <f>IFERROR(AVERAGE(J5:J204),"")</f>
        <v/>
      </c>
    </row>
    <row r="10">
      <c r="A10" s="10" t="inlineStr">
        <is>
          <t>T06</t>
        </is>
      </c>
      <c r="B10" s="10" t="n">
        <v>113</v>
      </c>
      <c r="C10" s="10" t="n">
        <v>114</v>
      </c>
      <c r="D10" s="11">
        <f>IF(OR(A10="",(ROW()-4-$O$1)&lt;1),"",IF(ISNUMBER(INDEX($B$5:$B$204,(ROW()-4-$O$1))),INDEX($B$5:$B$204,(ROW()-4-$O$1)),""))</f>
        <v/>
      </c>
      <c r="E10" s="12">
        <f>IF(OR(A10="",(ROW()-4-$O$1)-3&lt;1),"",IF(COUNT(INDEX($B$5:$B$204,(ROW()-4-$O$1)-3):INDEX($B$5:$B$204,(ROW()-4-$O$1)))=4,AVERAGE(INDEX($B$5:$B$204,(ROW()-4-$O$1)-3):INDEX($B$5:$B$204,(ROW()-4-$O$1))),""))</f>
        <v/>
      </c>
      <c r="F10" s="12">
        <f>IF(OR(A10="",(ROW()-4-$O$1)&lt;1),"",IF(ISNUMBER(INDEX($L$5:$L$204,(ROW()-4-$O$1))),INDEX($L$5:$L$204,(ROW()-4-$O$1)),""))</f>
        <v/>
      </c>
      <c r="G10" s="11">
        <f>IF(AND(ISNUMBER(B10),ISNUMBER(C10),ISNUMBER(D10),ISNUMBER(E10),ISNUMBER(F10)),ABS(C10-B10),"")</f>
        <v/>
      </c>
      <c r="H10" s="11">
        <f>IF(ISNUMBER(G10),ABS(D10-B10),"")</f>
        <v/>
      </c>
      <c r="I10" s="12">
        <f>IF(ISNUMBER(G10),ABS(E10-B10),"")</f>
        <v/>
      </c>
      <c r="J10" s="12">
        <f>IF(ISNUMBER(G10),ABS(F10-B10),"")</f>
        <v/>
      </c>
      <c r="K10" s="11">
        <f>IF(ISNUMBER(G10),C10-B10,"")</f>
        <v/>
      </c>
      <c r="L10" s="12">
        <f>IF(ISNUMBER(B10),IF(ISNUMBER(L9),$O$2*B10+(1-$O$2)*L9,B10),IF(ISNUMBER(L9),L9,""))</f>
        <v/>
      </c>
      <c r="N10" s="18" t="inlineStr">
        <is>
          <t>Twój błąd ÷ błąd naiwnej</t>
        </is>
      </c>
      <c r="O10" s="20">
        <f>IFERROR(O6/O7,"")</f>
        <v/>
      </c>
    </row>
    <row r="11">
      <c r="A11" s="10" t="inlineStr">
        <is>
          <t>T07</t>
        </is>
      </c>
      <c r="B11" s="10" t="n">
        <v>123</v>
      </c>
      <c r="C11" s="10" t="n">
        <v>131</v>
      </c>
      <c r="D11" s="11">
        <f>IF(OR(A11="",(ROW()-4-$O$1)&lt;1),"",IF(ISNUMBER(INDEX($B$5:$B$204,(ROW()-4-$O$1))),INDEX($B$5:$B$204,(ROW()-4-$O$1)),""))</f>
        <v/>
      </c>
      <c r="E11" s="12">
        <f>IF(OR(A11="",(ROW()-4-$O$1)-3&lt;1),"",IF(COUNT(INDEX($B$5:$B$204,(ROW()-4-$O$1)-3):INDEX($B$5:$B$204,(ROW()-4-$O$1)))=4,AVERAGE(INDEX($B$5:$B$204,(ROW()-4-$O$1)-3):INDEX($B$5:$B$204,(ROW()-4-$O$1))),""))</f>
        <v/>
      </c>
      <c r="F11" s="12">
        <f>IF(OR(A11="",(ROW()-4-$O$1)&lt;1),"",IF(ISNUMBER(INDEX($L$5:$L$204,(ROW()-4-$O$1))),INDEX($L$5:$L$204,(ROW()-4-$O$1)),""))</f>
        <v/>
      </c>
      <c r="G11" s="11">
        <f>IF(AND(ISNUMBER(B11),ISNUMBER(C11),ISNUMBER(D11),ISNUMBER(E11),ISNUMBER(F11)),ABS(C11-B11),"")</f>
        <v/>
      </c>
      <c r="H11" s="11">
        <f>IF(ISNUMBER(G11),ABS(D11-B11),"")</f>
        <v/>
      </c>
      <c r="I11" s="12">
        <f>IF(ISNUMBER(G11),ABS(E11-B11),"")</f>
        <v/>
      </c>
      <c r="J11" s="12">
        <f>IF(ISNUMBER(G11),ABS(F11-B11),"")</f>
        <v/>
      </c>
      <c r="K11" s="11">
        <f>IF(ISNUMBER(G11),C11-B11,"")</f>
        <v/>
      </c>
      <c r="L11" s="12">
        <f>IF(ISNUMBER(B11),IF(ISNUMBER(L10),$O$2*B11+(1-$O$2)*L10,B11),IF(ISNUMBER(L10),L10,""))</f>
        <v/>
      </c>
      <c r="N11" s="18" t="inlineStr">
        <is>
          <t>Twój błąd ÷ błąd lepszej prostej metody</t>
        </is>
      </c>
      <c r="O11" s="20">
        <f>IFERROR(O6/MIN(O8,O9),"")</f>
        <v/>
      </c>
    </row>
    <row r="12">
      <c r="A12" s="10" t="inlineStr">
        <is>
          <t>T08</t>
        </is>
      </c>
      <c r="B12" s="10" t="n">
        <v>128</v>
      </c>
      <c r="C12" s="10" t="n">
        <v>111</v>
      </c>
      <c r="D12" s="11">
        <f>IF(OR(A12="",(ROW()-4-$O$1)&lt;1),"",IF(ISNUMBER(INDEX($B$5:$B$204,(ROW()-4-$O$1))),INDEX($B$5:$B$204,(ROW()-4-$O$1)),""))</f>
        <v/>
      </c>
      <c r="E12" s="12">
        <f>IF(OR(A12="",(ROW()-4-$O$1)-3&lt;1),"",IF(COUNT(INDEX($B$5:$B$204,(ROW()-4-$O$1)-3):INDEX($B$5:$B$204,(ROW()-4-$O$1)))=4,AVERAGE(INDEX($B$5:$B$204,(ROW()-4-$O$1)-3):INDEX($B$5:$B$204,(ROW()-4-$O$1))),""))</f>
        <v/>
      </c>
      <c r="F12" s="12">
        <f>IF(OR(A12="",(ROW()-4-$O$1)&lt;1),"",IF(ISNUMBER(INDEX($L$5:$L$204,(ROW()-4-$O$1))),INDEX($L$5:$L$204,(ROW()-4-$O$1)),""))</f>
        <v/>
      </c>
      <c r="G12" s="11">
        <f>IF(AND(ISNUMBER(B12),ISNUMBER(C12),ISNUMBER(D12),ISNUMBER(E12),ISNUMBER(F12)),ABS(C12-B12),"")</f>
        <v/>
      </c>
      <c r="H12" s="11">
        <f>IF(ISNUMBER(G12),ABS(D12-B12),"")</f>
        <v/>
      </c>
      <c r="I12" s="12">
        <f>IF(ISNUMBER(G12),ABS(E12-B12),"")</f>
        <v/>
      </c>
      <c r="J12" s="12">
        <f>IF(ISNUMBER(G12),ABS(F12-B12),"")</f>
        <v/>
      </c>
      <c r="K12" s="11">
        <f>IF(ISNUMBER(G12),C12-B12,"")</f>
        <v/>
      </c>
      <c r="L12" s="12">
        <f>IF(ISNUMBER(B12),IF(ISNUMBER(L11),$O$2*B12+(1-$O$2)*L11,B12),IF(ISNUMBER(L11),L11,""))</f>
        <v/>
      </c>
      <c r="N12" s="18" t="inlineStr">
        <is>
          <t>Wartość dodana względem lepszej prostej (FVA)</t>
        </is>
      </c>
      <c r="O12" s="22">
        <f>IFERROR(1-O11,"")</f>
        <v/>
      </c>
    </row>
    <row r="13">
      <c r="A13" s="10" t="inlineStr">
        <is>
          <t>T09</t>
        </is>
      </c>
      <c r="B13" s="10" t="n">
        <v>115</v>
      </c>
      <c r="C13" s="10" t="n">
        <v>118</v>
      </c>
      <c r="D13" s="11">
        <f>IF(OR(A13="",(ROW()-4-$O$1)&lt;1),"",IF(ISNUMBER(INDEX($B$5:$B$204,(ROW()-4-$O$1))),INDEX($B$5:$B$204,(ROW()-4-$O$1)),""))</f>
        <v/>
      </c>
      <c r="E13" s="12">
        <f>IF(OR(A13="",(ROW()-4-$O$1)-3&lt;1),"",IF(COUNT(INDEX($B$5:$B$204,(ROW()-4-$O$1)-3):INDEX($B$5:$B$204,(ROW()-4-$O$1)))=4,AVERAGE(INDEX($B$5:$B$204,(ROW()-4-$O$1)-3):INDEX($B$5:$B$204,(ROW()-4-$O$1))),""))</f>
        <v/>
      </c>
      <c r="F13" s="12">
        <f>IF(OR(A13="",(ROW()-4-$O$1)&lt;1),"",IF(ISNUMBER(INDEX($L$5:$L$204,(ROW()-4-$O$1))),INDEX($L$5:$L$204,(ROW()-4-$O$1)),""))</f>
        <v/>
      </c>
      <c r="G13" s="11">
        <f>IF(AND(ISNUMBER(B13),ISNUMBER(C13),ISNUMBER(D13),ISNUMBER(E13),ISNUMBER(F13)),ABS(C13-B13),"")</f>
        <v/>
      </c>
      <c r="H13" s="11">
        <f>IF(ISNUMBER(G13),ABS(D13-B13),"")</f>
        <v/>
      </c>
      <c r="I13" s="12">
        <f>IF(ISNUMBER(G13),ABS(E13-B13),"")</f>
        <v/>
      </c>
      <c r="J13" s="12">
        <f>IF(ISNUMBER(G13),ABS(F13-B13),"")</f>
        <v/>
      </c>
      <c r="K13" s="11">
        <f>IF(ISNUMBER(G13),C13-B13,"")</f>
        <v/>
      </c>
      <c r="L13" s="12">
        <f>IF(ISNUMBER(B13),IF(ISNUMBER(L12),$O$2*B13+(1-$O$2)*L12,B13),IF(ISNUMBER(L12),L12,""))</f>
        <v/>
      </c>
      <c r="N13" s="18" t="inlineStr">
        <is>
          <t>Odchylenie (+ zawyża, − zaniża), % sprzedaży</t>
        </is>
      </c>
      <c r="O13" s="22">
        <f>IFERROR(SUM(K5:K204)/SUMPRODUCT((G5:G204&lt;&gt;"")*B5:B204),"")</f>
        <v/>
      </c>
    </row>
    <row r="14">
      <c r="A14" s="10" t="inlineStr">
        <is>
          <t>T10</t>
        </is>
      </c>
      <c r="B14" s="10" t="n">
        <v>119</v>
      </c>
      <c r="C14" s="10" t="n">
        <v>138</v>
      </c>
      <c r="D14" s="11">
        <f>IF(OR(A14="",(ROW()-4-$O$1)&lt;1),"",IF(ISNUMBER(INDEX($B$5:$B$204,(ROW()-4-$O$1))),INDEX($B$5:$B$204,(ROW()-4-$O$1)),""))</f>
        <v/>
      </c>
      <c r="E14" s="12">
        <f>IF(OR(A14="",(ROW()-4-$O$1)-3&lt;1),"",IF(COUNT(INDEX($B$5:$B$204,(ROW()-4-$O$1)-3):INDEX($B$5:$B$204,(ROW()-4-$O$1)))=4,AVERAGE(INDEX($B$5:$B$204,(ROW()-4-$O$1)-3):INDEX($B$5:$B$204,(ROW()-4-$O$1))),""))</f>
        <v/>
      </c>
      <c r="F14" s="12">
        <f>IF(OR(A14="",(ROW()-4-$O$1)&lt;1),"",IF(ISNUMBER(INDEX($L$5:$L$204,(ROW()-4-$O$1))),INDEX($L$5:$L$204,(ROW()-4-$O$1)),""))</f>
        <v/>
      </c>
      <c r="G14" s="11">
        <f>IF(AND(ISNUMBER(B14),ISNUMBER(C14),ISNUMBER(D14),ISNUMBER(E14),ISNUMBER(F14)),ABS(C14-B14),"")</f>
        <v/>
      </c>
      <c r="H14" s="11">
        <f>IF(ISNUMBER(G14),ABS(D14-B14),"")</f>
        <v/>
      </c>
      <c r="I14" s="12">
        <f>IF(ISNUMBER(G14),ABS(E14-B14),"")</f>
        <v/>
      </c>
      <c r="J14" s="12">
        <f>IF(ISNUMBER(G14),ABS(F14-B14),"")</f>
        <v/>
      </c>
      <c r="K14" s="11">
        <f>IF(ISNUMBER(G14),C14-B14,"")</f>
        <v/>
      </c>
      <c r="L14" s="12">
        <f>IF(ISNUMBER(B14),IF(ISNUMBER(L13),$O$2*B14+(1-$O$2)*L13,B14),IF(ISNUMBER(L13),L13,""))</f>
        <v/>
      </c>
    </row>
    <row r="15">
      <c r="A15" s="10" t="inlineStr">
        <is>
          <t>T11</t>
        </is>
      </c>
      <c r="B15" s="10" t="n">
        <v>124</v>
      </c>
      <c r="C15" s="10" t="n">
        <v>121</v>
      </c>
      <c r="D15" s="11">
        <f>IF(OR(A15="",(ROW()-4-$O$1)&lt;1),"",IF(ISNUMBER(INDEX($B$5:$B$204,(ROW()-4-$O$1))),INDEX($B$5:$B$204,(ROW()-4-$O$1)),""))</f>
        <v/>
      </c>
      <c r="E15" s="12">
        <f>IF(OR(A15="",(ROW()-4-$O$1)-3&lt;1),"",IF(COUNT(INDEX($B$5:$B$204,(ROW()-4-$O$1)-3):INDEX($B$5:$B$204,(ROW()-4-$O$1)))=4,AVERAGE(INDEX($B$5:$B$204,(ROW()-4-$O$1)-3):INDEX($B$5:$B$204,(ROW()-4-$O$1))),""))</f>
        <v/>
      </c>
      <c r="F15" s="12">
        <f>IF(OR(A15="",(ROW()-4-$O$1)&lt;1),"",IF(ISNUMBER(INDEX($L$5:$L$204,(ROW()-4-$O$1))),INDEX($L$5:$L$204,(ROW()-4-$O$1)),""))</f>
        <v/>
      </c>
      <c r="G15" s="11">
        <f>IF(AND(ISNUMBER(B15),ISNUMBER(C15),ISNUMBER(D15),ISNUMBER(E15),ISNUMBER(F15)),ABS(C15-B15),"")</f>
        <v/>
      </c>
      <c r="H15" s="11">
        <f>IF(ISNUMBER(G15),ABS(D15-B15),"")</f>
        <v/>
      </c>
      <c r="I15" s="12">
        <f>IF(ISNUMBER(G15),ABS(E15-B15),"")</f>
        <v/>
      </c>
      <c r="J15" s="12">
        <f>IF(ISNUMBER(G15),ABS(F15-B15),"")</f>
        <v/>
      </c>
      <c r="K15" s="11">
        <f>IF(ISNUMBER(G15),C15-B15,"")</f>
        <v/>
      </c>
      <c r="L15" s="12">
        <f>IF(ISNUMBER(B15),IF(ISNUMBER(L14),$O$2*B15+(1-$O$2)*L14,B15),IF(ISNUMBER(L14),L14,""))</f>
        <v/>
      </c>
      <c r="N15" s="17" t="inlineStr">
        <is>
          <t>Werdykt</t>
        </is>
      </c>
    </row>
    <row r="16">
      <c r="A16" s="10" t="inlineStr">
        <is>
          <t>T12</t>
        </is>
      </c>
      <c r="B16" s="10" t="n">
        <v>129</v>
      </c>
      <c r="C16" s="10" t="n">
        <v>122</v>
      </c>
      <c r="D16" s="11">
        <f>IF(OR(A16="",(ROW()-4-$O$1)&lt;1),"",IF(ISNUMBER(INDEX($B$5:$B$204,(ROW()-4-$O$1))),INDEX($B$5:$B$204,(ROW()-4-$O$1)),""))</f>
        <v/>
      </c>
      <c r="E16" s="12">
        <f>IF(OR(A16="",(ROW()-4-$O$1)-3&lt;1),"",IF(COUNT(INDEX($B$5:$B$204,(ROW()-4-$O$1)-3):INDEX($B$5:$B$204,(ROW()-4-$O$1)))=4,AVERAGE(INDEX($B$5:$B$204,(ROW()-4-$O$1)-3):INDEX($B$5:$B$204,(ROW()-4-$O$1))),""))</f>
        <v/>
      </c>
      <c r="F16" s="12">
        <f>IF(OR(A16="",(ROW()-4-$O$1)&lt;1),"",IF(ISNUMBER(INDEX($L$5:$L$204,(ROW()-4-$O$1))),INDEX($L$5:$L$204,(ROW()-4-$O$1)),""))</f>
        <v/>
      </c>
      <c r="G16" s="11">
        <f>IF(AND(ISNUMBER(B16),ISNUMBER(C16),ISNUMBER(D16),ISNUMBER(E16),ISNUMBER(F16)),ABS(C16-B16),"")</f>
        <v/>
      </c>
      <c r="H16" s="11">
        <f>IF(ISNUMBER(G16),ABS(D16-B16),"")</f>
        <v/>
      </c>
      <c r="I16" s="12">
        <f>IF(ISNUMBER(G16),ABS(E16-B16),"")</f>
        <v/>
      </c>
      <c r="J16" s="12">
        <f>IF(ISNUMBER(G16),ABS(F16-B16),"")</f>
        <v/>
      </c>
      <c r="K16" s="11">
        <f>IF(ISNUMBER(G16),C16-B16,"")</f>
        <v/>
      </c>
      <c r="L16" s="12">
        <f>IF(ISNUMBER(B16),IF(ISNUMBER(L15),$O$2*B16+(1-$O$2)*L15,B16),IF(ISNUMBER(L15),L15,""))</f>
        <v/>
      </c>
      <c r="N16" s="24">
        <f>IF(O5&lt;8,"Za mało okresów: porównaj co najmniej 8–12.",IF(O10&gt;1+$O$3,"Wskazówka: Twoja prognoza myli się bardziej niż naiwna. Sprawdź korekty i odchylenie.",IF(O11&gt;1+$O$3,"Wskazówka: prosta metoda (średnia albo wygładzanie) myliłaby się mniej niż Twoja prognoza.",IF(AND(O10&lt;1-$O$3,O11&lt;1-$O$3),"Wskazówka: Twoja prognoza bije wszystkie trzy darmowe prognozy.","Wskazówka: remis, Twoja prognoza nie jest wyraźnie lepsza od prostych metod."))))</f>
        <v/>
      </c>
    </row>
    <row r="17">
      <c r="A17" s="10" t="inlineStr">
        <is>
          <t>T13</t>
        </is>
      </c>
      <c r="B17" s="10" t="n">
        <v>134</v>
      </c>
      <c r="C17" s="10" t="n">
        <v>140</v>
      </c>
      <c r="D17" s="11">
        <f>IF(OR(A17="",(ROW()-4-$O$1)&lt;1),"",IF(ISNUMBER(INDEX($B$5:$B$204,(ROW()-4-$O$1))),INDEX($B$5:$B$204,(ROW()-4-$O$1)),""))</f>
        <v/>
      </c>
      <c r="E17" s="12">
        <f>IF(OR(A17="",(ROW()-4-$O$1)-3&lt;1),"",IF(COUNT(INDEX($B$5:$B$204,(ROW()-4-$O$1)-3):INDEX($B$5:$B$204,(ROW()-4-$O$1)))=4,AVERAGE(INDEX($B$5:$B$204,(ROW()-4-$O$1)-3):INDEX($B$5:$B$204,(ROW()-4-$O$1))),""))</f>
        <v/>
      </c>
      <c r="F17" s="12">
        <f>IF(OR(A17="",(ROW()-4-$O$1)&lt;1),"",IF(ISNUMBER(INDEX($L$5:$L$204,(ROW()-4-$O$1))),INDEX($L$5:$L$204,(ROW()-4-$O$1)),""))</f>
        <v/>
      </c>
      <c r="G17" s="11">
        <f>IF(AND(ISNUMBER(B17),ISNUMBER(C17),ISNUMBER(D17),ISNUMBER(E17),ISNUMBER(F17)),ABS(C17-B17),"")</f>
        <v/>
      </c>
      <c r="H17" s="11">
        <f>IF(ISNUMBER(G17),ABS(D17-B17),"")</f>
        <v/>
      </c>
      <c r="I17" s="12">
        <f>IF(ISNUMBER(G17),ABS(E17-B17),"")</f>
        <v/>
      </c>
      <c r="J17" s="12">
        <f>IF(ISNUMBER(G17),ABS(F17-B17),"")</f>
        <v/>
      </c>
      <c r="K17" s="11">
        <f>IF(ISNUMBER(G17),C17-B17,"")</f>
        <v/>
      </c>
      <c r="L17" s="12">
        <f>IF(ISNUMBER(B17),IF(ISNUMBER(L16),$O$2*B17+(1-$O$2)*L16,B17),IF(ISNUMBER(L16),L16,""))</f>
        <v/>
      </c>
    </row>
    <row r="18">
      <c r="A18" s="10" t="inlineStr">
        <is>
          <t>T14</t>
        </is>
      </c>
      <c r="B18" s="10" t="n">
        <v>122</v>
      </c>
      <c r="C18" s="10" t="n">
        <v>126</v>
      </c>
      <c r="D18" s="11">
        <f>IF(OR(A18="",(ROW()-4-$O$1)&lt;1),"",IF(ISNUMBER(INDEX($B$5:$B$204,(ROW()-4-$O$1))),INDEX($B$5:$B$204,(ROW()-4-$O$1)),""))</f>
        <v/>
      </c>
      <c r="E18" s="12">
        <f>IF(OR(A18="",(ROW()-4-$O$1)-3&lt;1),"",IF(COUNT(INDEX($B$5:$B$204,(ROW()-4-$O$1)-3):INDEX($B$5:$B$204,(ROW()-4-$O$1)))=4,AVERAGE(INDEX($B$5:$B$204,(ROW()-4-$O$1)-3):INDEX($B$5:$B$204,(ROW()-4-$O$1))),""))</f>
        <v/>
      </c>
      <c r="F18" s="12">
        <f>IF(OR(A18="",(ROW()-4-$O$1)&lt;1),"",IF(ISNUMBER(INDEX($L$5:$L$204,(ROW()-4-$O$1))),INDEX($L$5:$L$204,(ROW()-4-$O$1)),""))</f>
        <v/>
      </c>
      <c r="G18" s="11">
        <f>IF(AND(ISNUMBER(B18),ISNUMBER(C18),ISNUMBER(D18),ISNUMBER(E18),ISNUMBER(F18)),ABS(C18-B18),"")</f>
        <v/>
      </c>
      <c r="H18" s="11">
        <f>IF(ISNUMBER(G18),ABS(D18-B18),"")</f>
        <v/>
      </c>
      <c r="I18" s="12">
        <f>IF(ISNUMBER(G18),ABS(E18-B18),"")</f>
        <v/>
      </c>
      <c r="J18" s="12">
        <f>IF(ISNUMBER(G18),ABS(F18-B18),"")</f>
        <v/>
      </c>
      <c r="K18" s="11">
        <f>IF(ISNUMBER(G18),C18-B18,"")</f>
        <v/>
      </c>
      <c r="L18" s="12">
        <f>IF(ISNUMBER(B18),IF(ISNUMBER(L17),$O$2*B18+(1-$O$2)*L17,B18),IF(ISNUMBER(L17),L17,""))</f>
        <v/>
      </c>
    </row>
    <row r="19">
      <c r="A19" s="10" t="inlineStr">
        <is>
          <t>T15</t>
        </is>
      </c>
      <c r="B19" s="10" t="n">
        <v>129</v>
      </c>
      <c r="C19" s="10" t="n">
        <v>123</v>
      </c>
      <c r="D19" s="11">
        <f>IF(OR(A19="",(ROW()-4-$O$1)&lt;1),"",IF(ISNUMBER(INDEX($B$5:$B$204,(ROW()-4-$O$1))),INDEX($B$5:$B$204,(ROW()-4-$O$1)),""))</f>
        <v/>
      </c>
      <c r="E19" s="12">
        <f>IF(OR(A19="",(ROW()-4-$O$1)-3&lt;1),"",IF(COUNT(INDEX($B$5:$B$204,(ROW()-4-$O$1)-3):INDEX($B$5:$B$204,(ROW()-4-$O$1)))=4,AVERAGE(INDEX($B$5:$B$204,(ROW()-4-$O$1)-3):INDEX($B$5:$B$204,(ROW()-4-$O$1))),""))</f>
        <v/>
      </c>
      <c r="F19" s="12">
        <f>IF(OR(A19="",(ROW()-4-$O$1)&lt;1),"",IF(ISNUMBER(INDEX($L$5:$L$204,(ROW()-4-$O$1))),INDEX($L$5:$L$204,(ROW()-4-$O$1)),""))</f>
        <v/>
      </c>
      <c r="G19" s="11">
        <f>IF(AND(ISNUMBER(B19),ISNUMBER(C19),ISNUMBER(D19),ISNUMBER(E19),ISNUMBER(F19)),ABS(C19-B19),"")</f>
        <v/>
      </c>
      <c r="H19" s="11">
        <f>IF(ISNUMBER(G19),ABS(D19-B19),"")</f>
        <v/>
      </c>
      <c r="I19" s="12">
        <f>IF(ISNUMBER(G19),ABS(E19-B19),"")</f>
        <v/>
      </c>
      <c r="J19" s="12">
        <f>IF(ISNUMBER(G19),ABS(F19-B19),"")</f>
        <v/>
      </c>
      <c r="K19" s="11">
        <f>IF(ISNUMBER(G19),C19-B19,"")</f>
        <v/>
      </c>
      <c r="L19" s="12">
        <f>IF(ISNUMBER(B19),IF(ISNUMBER(L18),$O$2*B19+(1-$O$2)*L18,B19),IF(ISNUMBER(L18),L18,""))</f>
        <v/>
      </c>
      <c r="N19" s="23" t="inlineStr">
        <is>
          <t>Jeden indeks to wskazówka, a nie dowód: w symulacji redakcji dwie równie dobre prognozy różniły się na 26 okresach przez przypadek nawet o 20–30%. Wniosek wyciągaj z arkusza „Wiele indeksów”.</t>
        </is>
      </c>
    </row>
    <row r="20">
      <c r="A20" s="10" t="inlineStr">
        <is>
          <t>T16</t>
        </is>
      </c>
      <c r="B20" s="10" t="n">
        <v>134</v>
      </c>
      <c r="C20" s="10" t="n">
        <v>147</v>
      </c>
      <c r="D20" s="11">
        <f>IF(OR(A20="",(ROW()-4-$O$1)&lt;1),"",IF(ISNUMBER(INDEX($B$5:$B$204,(ROW()-4-$O$1))),INDEX($B$5:$B$204,(ROW()-4-$O$1)),""))</f>
        <v/>
      </c>
      <c r="E20" s="12">
        <f>IF(OR(A20="",(ROW()-4-$O$1)-3&lt;1),"",IF(COUNT(INDEX($B$5:$B$204,(ROW()-4-$O$1)-3):INDEX($B$5:$B$204,(ROW()-4-$O$1)))=4,AVERAGE(INDEX($B$5:$B$204,(ROW()-4-$O$1)-3):INDEX($B$5:$B$204,(ROW()-4-$O$1))),""))</f>
        <v/>
      </c>
      <c r="F20" s="12">
        <f>IF(OR(A20="",(ROW()-4-$O$1)&lt;1),"",IF(ISNUMBER(INDEX($L$5:$L$204,(ROW()-4-$O$1))),INDEX($L$5:$L$204,(ROW()-4-$O$1)),""))</f>
        <v/>
      </c>
      <c r="G20" s="11">
        <f>IF(AND(ISNUMBER(B20),ISNUMBER(C20),ISNUMBER(D20),ISNUMBER(E20),ISNUMBER(F20)),ABS(C20-B20),"")</f>
        <v/>
      </c>
      <c r="H20" s="11">
        <f>IF(ISNUMBER(G20),ABS(D20-B20),"")</f>
        <v/>
      </c>
      <c r="I20" s="12">
        <f>IF(ISNUMBER(G20),ABS(E20-B20),"")</f>
        <v/>
      </c>
      <c r="J20" s="12">
        <f>IF(ISNUMBER(G20),ABS(F20-B20),"")</f>
        <v/>
      </c>
      <c r="K20" s="11">
        <f>IF(ISNUMBER(G20),C20-B20,"")</f>
        <v/>
      </c>
      <c r="L20" s="12">
        <f>IF(ISNUMBER(B20),IF(ISNUMBER(L19),$O$2*B20+(1-$O$2)*L19,B20),IF(ISNUMBER(L19),L19,""))</f>
        <v/>
      </c>
    </row>
    <row r="21">
      <c r="A21" s="10" t="inlineStr">
        <is>
          <t>T17</t>
        </is>
      </c>
      <c r="B21" s="10" t="n">
        <v>116</v>
      </c>
      <c r="C21" s="10" t="n">
        <v>130</v>
      </c>
      <c r="D21" s="11">
        <f>IF(OR(A21="",(ROW()-4-$O$1)&lt;1),"",IF(ISNUMBER(INDEX($B$5:$B$204,(ROW()-4-$O$1))),INDEX($B$5:$B$204,(ROW()-4-$O$1)),""))</f>
        <v/>
      </c>
      <c r="E21" s="12">
        <f>IF(OR(A21="",(ROW()-4-$O$1)-3&lt;1),"",IF(COUNT(INDEX($B$5:$B$204,(ROW()-4-$O$1)-3):INDEX($B$5:$B$204,(ROW()-4-$O$1)))=4,AVERAGE(INDEX($B$5:$B$204,(ROW()-4-$O$1)-3):INDEX($B$5:$B$204,(ROW()-4-$O$1))),""))</f>
        <v/>
      </c>
      <c r="F21" s="12">
        <f>IF(OR(A21="",(ROW()-4-$O$1)&lt;1),"",IF(ISNUMBER(INDEX($L$5:$L$204,(ROW()-4-$O$1))),INDEX($L$5:$L$204,(ROW()-4-$O$1)),""))</f>
        <v/>
      </c>
      <c r="G21" s="11">
        <f>IF(AND(ISNUMBER(B21),ISNUMBER(C21),ISNUMBER(D21),ISNUMBER(E21),ISNUMBER(F21)),ABS(C21-B21),"")</f>
        <v/>
      </c>
      <c r="H21" s="11">
        <f>IF(ISNUMBER(G21),ABS(D21-B21),"")</f>
        <v/>
      </c>
      <c r="I21" s="12">
        <f>IF(ISNUMBER(G21),ABS(E21-B21),"")</f>
        <v/>
      </c>
      <c r="J21" s="12">
        <f>IF(ISNUMBER(G21),ABS(F21-B21),"")</f>
        <v/>
      </c>
      <c r="K21" s="11">
        <f>IF(ISNUMBER(G21),C21-B21,"")</f>
        <v/>
      </c>
      <c r="L21" s="12">
        <f>IF(ISNUMBER(B21),IF(ISNUMBER(L20),$O$2*B21+(1-$O$2)*L20,B21),IF(ISNUMBER(L20),L20,""))</f>
        <v/>
      </c>
    </row>
    <row r="22">
      <c r="A22" s="10" t="inlineStr">
        <is>
          <t>T18</t>
        </is>
      </c>
      <c r="B22" s="10" t="n">
        <v>154</v>
      </c>
      <c r="C22" s="10" t="n">
        <v>125</v>
      </c>
      <c r="D22" s="11">
        <f>IF(OR(A22="",(ROW()-4-$O$1)&lt;1),"",IF(ISNUMBER(INDEX($B$5:$B$204,(ROW()-4-$O$1))),INDEX($B$5:$B$204,(ROW()-4-$O$1)),""))</f>
        <v/>
      </c>
      <c r="E22" s="12">
        <f>IF(OR(A22="",(ROW()-4-$O$1)-3&lt;1),"",IF(COUNT(INDEX($B$5:$B$204,(ROW()-4-$O$1)-3):INDEX($B$5:$B$204,(ROW()-4-$O$1)))=4,AVERAGE(INDEX($B$5:$B$204,(ROW()-4-$O$1)-3):INDEX($B$5:$B$204,(ROW()-4-$O$1))),""))</f>
        <v/>
      </c>
      <c r="F22" s="12">
        <f>IF(OR(A22="",(ROW()-4-$O$1)&lt;1),"",IF(ISNUMBER(INDEX($L$5:$L$204,(ROW()-4-$O$1))),INDEX($L$5:$L$204,(ROW()-4-$O$1)),""))</f>
        <v/>
      </c>
      <c r="G22" s="11">
        <f>IF(AND(ISNUMBER(B22),ISNUMBER(C22),ISNUMBER(D22),ISNUMBER(E22),ISNUMBER(F22)),ABS(C22-B22),"")</f>
        <v/>
      </c>
      <c r="H22" s="11">
        <f>IF(ISNUMBER(G22),ABS(D22-B22),"")</f>
        <v/>
      </c>
      <c r="I22" s="12">
        <f>IF(ISNUMBER(G22),ABS(E22-B22),"")</f>
        <v/>
      </c>
      <c r="J22" s="12">
        <f>IF(ISNUMBER(G22),ABS(F22-B22),"")</f>
        <v/>
      </c>
      <c r="K22" s="11">
        <f>IF(ISNUMBER(G22),C22-B22,"")</f>
        <v/>
      </c>
      <c r="L22" s="12">
        <f>IF(ISNUMBER(B22),IF(ISNUMBER(L21),$O$2*B22+(1-$O$2)*L21,B22),IF(ISNUMBER(L21),L21,""))</f>
        <v/>
      </c>
    </row>
    <row r="23">
      <c r="A23" s="10" t="inlineStr">
        <is>
          <t>T19</t>
        </is>
      </c>
      <c r="B23" s="10" t="n">
        <v>101</v>
      </c>
      <c r="C23" s="10" t="n">
        <v>153</v>
      </c>
      <c r="D23" s="11">
        <f>IF(OR(A23="",(ROW()-4-$O$1)&lt;1),"",IF(ISNUMBER(INDEX($B$5:$B$204,(ROW()-4-$O$1))),INDEX($B$5:$B$204,(ROW()-4-$O$1)),""))</f>
        <v/>
      </c>
      <c r="E23" s="12">
        <f>IF(OR(A23="",(ROW()-4-$O$1)-3&lt;1),"",IF(COUNT(INDEX($B$5:$B$204,(ROW()-4-$O$1)-3):INDEX($B$5:$B$204,(ROW()-4-$O$1)))=4,AVERAGE(INDEX($B$5:$B$204,(ROW()-4-$O$1)-3):INDEX($B$5:$B$204,(ROW()-4-$O$1))),""))</f>
        <v/>
      </c>
      <c r="F23" s="12">
        <f>IF(OR(A23="",(ROW()-4-$O$1)&lt;1),"",IF(ISNUMBER(INDEX($L$5:$L$204,(ROW()-4-$O$1))),INDEX($L$5:$L$204,(ROW()-4-$O$1)),""))</f>
        <v/>
      </c>
      <c r="G23" s="11">
        <f>IF(AND(ISNUMBER(B23),ISNUMBER(C23),ISNUMBER(D23),ISNUMBER(E23),ISNUMBER(F23)),ABS(C23-B23),"")</f>
        <v/>
      </c>
      <c r="H23" s="11">
        <f>IF(ISNUMBER(G23),ABS(D23-B23),"")</f>
        <v/>
      </c>
      <c r="I23" s="12">
        <f>IF(ISNUMBER(G23),ABS(E23-B23),"")</f>
        <v/>
      </c>
      <c r="J23" s="12">
        <f>IF(ISNUMBER(G23),ABS(F23-B23),"")</f>
        <v/>
      </c>
      <c r="K23" s="11">
        <f>IF(ISNUMBER(G23),C23-B23,"")</f>
        <v/>
      </c>
      <c r="L23" s="12">
        <f>IF(ISNUMBER(B23),IF(ISNUMBER(L22),$O$2*B23+(1-$O$2)*L22,B23),IF(ISNUMBER(L22),L22,""))</f>
        <v/>
      </c>
    </row>
    <row r="24">
      <c r="A24" s="10" t="inlineStr">
        <is>
          <t>T20</t>
        </is>
      </c>
      <c r="B24" s="10" t="n">
        <v>135</v>
      </c>
      <c r="C24" s="10" t="n">
        <v>126</v>
      </c>
      <c r="D24" s="11">
        <f>IF(OR(A24="",(ROW()-4-$O$1)&lt;1),"",IF(ISNUMBER(INDEX($B$5:$B$204,(ROW()-4-$O$1))),INDEX($B$5:$B$204,(ROW()-4-$O$1)),""))</f>
        <v/>
      </c>
      <c r="E24" s="12">
        <f>IF(OR(A24="",(ROW()-4-$O$1)-3&lt;1),"",IF(COUNT(INDEX($B$5:$B$204,(ROW()-4-$O$1)-3):INDEX($B$5:$B$204,(ROW()-4-$O$1)))=4,AVERAGE(INDEX($B$5:$B$204,(ROW()-4-$O$1)-3):INDEX($B$5:$B$204,(ROW()-4-$O$1))),""))</f>
        <v/>
      </c>
      <c r="F24" s="12">
        <f>IF(OR(A24="",(ROW()-4-$O$1)&lt;1),"",IF(ISNUMBER(INDEX($L$5:$L$204,(ROW()-4-$O$1))),INDEX($L$5:$L$204,(ROW()-4-$O$1)),""))</f>
        <v/>
      </c>
      <c r="G24" s="11">
        <f>IF(AND(ISNUMBER(B24),ISNUMBER(C24),ISNUMBER(D24),ISNUMBER(E24),ISNUMBER(F24)),ABS(C24-B24),"")</f>
        <v/>
      </c>
      <c r="H24" s="11">
        <f>IF(ISNUMBER(G24),ABS(D24-B24),"")</f>
        <v/>
      </c>
      <c r="I24" s="12">
        <f>IF(ISNUMBER(G24),ABS(E24-B24),"")</f>
        <v/>
      </c>
      <c r="J24" s="12">
        <f>IF(ISNUMBER(G24),ABS(F24-B24),"")</f>
        <v/>
      </c>
      <c r="K24" s="11">
        <f>IF(ISNUMBER(G24),C24-B24,"")</f>
        <v/>
      </c>
      <c r="L24" s="12">
        <f>IF(ISNUMBER(B24),IF(ISNUMBER(L23),$O$2*B24+(1-$O$2)*L23,B24),IF(ISNUMBER(L23),L23,""))</f>
        <v/>
      </c>
    </row>
    <row r="25">
      <c r="A25" s="10" t="inlineStr">
        <is>
          <t>T21</t>
        </is>
      </c>
      <c r="B25" s="10" t="n">
        <v>155</v>
      </c>
      <c r="C25" s="10" t="n">
        <v>126</v>
      </c>
      <c r="D25" s="11">
        <f>IF(OR(A25="",(ROW()-4-$O$1)&lt;1),"",IF(ISNUMBER(INDEX($B$5:$B$204,(ROW()-4-$O$1))),INDEX($B$5:$B$204,(ROW()-4-$O$1)),""))</f>
        <v/>
      </c>
      <c r="E25" s="12">
        <f>IF(OR(A25="",(ROW()-4-$O$1)-3&lt;1),"",IF(COUNT(INDEX($B$5:$B$204,(ROW()-4-$O$1)-3):INDEX($B$5:$B$204,(ROW()-4-$O$1)))=4,AVERAGE(INDEX($B$5:$B$204,(ROW()-4-$O$1)-3):INDEX($B$5:$B$204,(ROW()-4-$O$1))),""))</f>
        <v/>
      </c>
      <c r="F25" s="12">
        <f>IF(OR(A25="",(ROW()-4-$O$1)&lt;1),"",IF(ISNUMBER(INDEX($L$5:$L$204,(ROW()-4-$O$1))),INDEX($L$5:$L$204,(ROW()-4-$O$1)),""))</f>
        <v/>
      </c>
      <c r="G25" s="11">
        <f>IF(AND(ISNUMBER(B25),ISNUMBER(C25),ISNUMBER(D25),ISNUMBER(E25),ISNUMBER(F25)),ABS(C25-B25),"")</f>
        <v/>
      </c>
      <c r="H25" s="11">
        <f>IF(ISNUMBER(G25),ABS(D25-B25),"")</f>
        <v/>
      </c>
      <c r="I25" s="12">
        <f>IF(ISNUMBER(G25),ABS(E25-B25),"")</f>
        <v/>
      </c>
      <c r="J25" s="12">
        <f>IF(ISNUMBER(G25),ABS(F25-B25),"")</f>
        <v/>
      </c>
      <c r="K25" s="11">
        <f>IF(ISNUMBER(G25),C25-B25,"")</f>
        <v/>
      </c>
      <c r="L25" s="12">
        <f>IF(ISNUMBER(B25),IF(ISNUMBER(L24),$O$2*B25+(1-$O$2)*L24,B25),IF(ISNUMBER(L24),L24,""))</f>
        <v/>
      </c>
    </row>
    <row r="26">
      <c r="A26" s="10" t="inlineStr">
        <is>
          <t>T22</t>
        </is>
      </c>
      <c r="B26" s="10" t="n">
        <v>114</v>
      </c>
      <c r="C26" s="10" t="n">
        <v>156</v>
      </c>
      <c r="D26" s="11">
        <f>IF(OR(A26="",(ROW()-4-$O$1)&lt;1),"",IF(ISNUMBER(INDEX($B$5:$B$204,(ROW()-4-$O$1))),INDEX($B$5:$B$204,(ROW()-4-$O$1)),""))</f>
        <v/>
      </c>
      <c r="E26" s="12">
        <f>IF(OR(A26="",(ROW()-4-$O$1)-3&lt;1),"",IF(COUNT(INDEX($B$5:$B$204,(ROW()-4-$O$1)-3):INDEX($B$5:$B$204,(ROW()-4-$O$1)))=4,AVERAGE(INDEX($B$5:$B$204,(ROW()-4-$O$1)-3):INDEX($B$5:$B$204,(ROW()-4-$O$1))),""))</f>
        <v/>
      </c>
      <c r="F26" s="12">
        <f>IF(OR(A26="",(ROW()-4-$O$1)&lt;1),"",IF(ISNUMBER(INDEX($L$5:$L$204,(ROW()-4-$O$1))),INDEX($L$5:$L$204,(ROW()-4-$O$1)),""))</f>
        <v/>
      </c>
      <c r="G26" s="11">
        <f>IF(AND(ISNUMBER(B26),ISNUMBER(C26),ISNUMBER(D26),ISNUMBER(E26),ISNUMBER(F26)),ABS(C26-B26),"")</f>
        <v/>
      </c>
      <c r="H26" s="11">
        <f>IF(ISNUMBER(G26),ABS(D26-B26),"")</f>
        <v/>
      </c>
      <c r="I26" s="12">
        <f>IF(ISNUMBER(G26),ABS(E26-B26),"")</f>
        <v/>
      </c>
      <c r="J26" s="12">
        <f>IF(ISNUMBER(G26),ABS(F26-B26),"")</f>
        <v/>
      </c>
      <c r="K26" s="11">
        <f>IF(ISNUMBER(G26),C26-B26,"")</f>
        <v/>
      </c>
      <c r="L26" s="12">
        <f>IF(ISNUMBER(B26),IF(ISNUMBER(L25),$O$2*B26+(1-$O$2)*L25,B26),IF(ISNUMBER(L25),L25,""))</f>
        <v/>
      </c>
    </row>
    <row r="27">
      <c r="A27" s="10" t="inlineStr">
        <is>
          <t>T23</t>
        </is>
      </c>
      <c r="B27" s="10" t="n">
        <v>125</v>
      </c>
      <c r="C27" s="10" t="n">
        <v>126</v>
      </c>
      <c r="D27" s="11">
        <f>IF(OR(A27="",(ROW()-4-$O$1)&lt;1),"",IF(ISNUMBER(INDEX($B$5:$B$204,(ROW()-4-$O$1))),INDEX($B$5:$B$204,(ROW()-4-$O$1)),""))</f>
        <v/>
      </c>
      <c r="E27" s="12">
        <f>IF(OR(A27="",(ROW()-4-$O$1)-3&lt;1),"",IF(COUNT(INDEX($B$5:$B$204,(ROW()-4-$O$1)-3):INDEX($B$5:$B$204,(ROW()-4-$O$1)))=4,AVERAGE(INDEX($B$5:$B$204,(ROW()-4-$O$1)-3):INDEX($B$5:$B$204,(ROW()-4-$O$1))),""))</f>
        <v/>
      </c>
      <c r="F27" s="12">
        <f>IF(OR(A27="",(ROW()-4-$O$1)&lt;1),"",IF(ISNUMBER(INDEX($L$5:$L$204,(ROW()-4-$O$1))),INDEX($L$5:$L$204,(ROW()-4-$O$1)),""))</f>
        <v/>
      </c>
      <c r="G27" s="11">
        <f>IF(AND(ISNUMBER(B27),ISNUMBER(C27),ISNUMBER(D27),ISNUMBER(E27),ISNUMBER(F27)),ABS(C27-B27),"")</f>
        <v/>
      </c>
      <c r="H27" s="11">
        <f>IF(ISNUMBER(G27),ABS(D27-B27),"")</f>
        <v/>
      </c>
      <c r="I27" s="12">
        <f>IF(ISNUMBER(G27),ABS(E27-B27),"")</f>
        <v/>
      </c>
      <c r="J27" s="12">
        <f>IF(ISNUMBER(G27),ABS(F27-B27),"")</f>
        <v/>
      </c>
      <c r="K27" s="11">
        <f>IF(ISNUMBER(G27),C27-B27,"")</f>
        <v/>
      </c>
      <c r="L27" s="12">
        <f>IF(ISNUMBER(B27),IF(ISNUMBER(L26),$O$2*B27+(1-$O$2)*L26,B27),IF(ISNUMBER(L26),L26,""))</f>
        <v/>
      </c>
    </row>
    <row r="28">
      <c r="A28" s="10" t="inlineStr">
        <is>
          <t>T24</t>
        </is>
      </c>
      <c r="B28" s="10" t="n">
        <v>118</v>
      </c>
      <c r="C28" s="10" t="n">
        <v>132</v>
      </c>
      <c r="D28" s="11">
        <f>IF(OR(A28="",(ROW()-4-$O$1)&lt;1),"",IF(ISNUMBER(INDEX($B$5:$B$204,(ROW()-4-$O$1))),INDEX($B$5:$B$204,(ROW()-4-$O$1)),""))</f>
        <v/>
      </c>
      <c r="E28" s="12">
        <f>IF(OR(A28="",(ROW()-4-$O$1)-3&lt;1),"",IF(COUNT(INDEX($B$5:$B$204,(ROW()-4-$O$1)-3):INDEX($B$5:$B$204,(ROW()-4-$O$1)))=4,AVERAGE(INDEX($B$5:$B$204,(ROW()-4-$O$1)-3):INDEX($B$5:$B$204,(ROW()-4-$O$1))),""))</f>
        <v/>
      </c>
      <c r="F28" s="12">
        <f>IF(OR(A28="",(ROW()-4-$O$1)&lt;1),"",IF(ISNUMBER(INDEX($L$5:$L$204,(ROW()-4-$O$1))),INDEX($L$5:$L$204,(ROW()-4-$O$1)),""))</f>
        <v/>
      </c>
      <c r="G28" s="11">
        <f>IF(AND(ISNUMBER(B28),ISNUMBER(C28),ISNUMBER(D28),ISNUMBER(E28),ISNUMBER(F28)),ABS(C28-B28),"")</f>
        <v/>
      </c>
      <c r="H28" s="11">
        <f>IF(ISNUMBER(G28),ABS(D28-B28),"")</f>
        <v/>
      </c>
      <c r="I28" s="12">
        <f>IF(ISNUMBER(G28),ABS(E28-B28),"")</f>
        <v/>
      </c>
      <c r="J28" s="12">
        <f>IF(ISNUMBER(G28),ABS(F28-B28),"")</f>
        <v/>
      </c>
      <c r="K28" s="11">
        <f>IF(ISNUMBER(G28),C28-B28,"")</f>
        <v/>
      </c>
      <c r="L28" s="12">
        <f>IF(ISNUMBER(B28),IF(ISNUMBER(L27),$O$2*B28+(1-$O$2)*L27,B28),IF(ISNUMBER(L27),L27,""))</f>
        <v/>
      </c>
    </row>
    <row r="29">
      <c r="A29" s="10" t="inlineStr">
        <is>
          <t>T25</t>
        </is>
      </c>
      <c r="B29" s="10" t="n">
        <v>110</v>
      </c>
      <c r="C29" s="10" t="n">
        <v>147</v>
      </c>
      <c r="D29" s="11">
        <f>IF(OR(A29="",(ROW()-4-$O$1)&lt;1),"",IF(ISNUMBER(INDEX($B$5:$B$204,(ROW()-4-$O$1))),INDEX($B$5:$B$204,(ROW()-4-$O$1)),""))</f>
        <v/>
      </c>
      <c r="E29" s="12">
        <f>IF(OR(A29="",(ROW()-4-$O$1)-3&lt;1),"",IF(COUNT(INDEX($B$5:$B$204,(ROW()-4-$O$1)-3):INDEX($B$5:$B$204,(ROW()-4-$O$1)))=4,AVERAGE(INDEX($B$5:$B$204,(ROW()-4-$O$1)-3):INDEX($B$5:$B$204,(ROW()-4-$O$1))),""))</f>
        <v/>
      </c>
      <c r="F29" s="12">
        <f>IF(OR(A29="",(ROW()-4-$O$1)&lt;1),"",IF(ISNUMBER(INDEX($L$5:$L$204,(ROW()-4-$O$1))),INDEX($L$5:$L$204,(ROW()-4-$O$1)),""))</f>
        <v/>
      </c>
      <c r="G29" s="11">
        <f>IF(AND(ISNUMBER(B29),ISNUMBER(C29),ISNUMBER(D29),ISNUMBER(E29),ISNUMBER(F29)),ABS(C29-B29),"")</f>
        <v/>
      </c>
      <c r="H29" s="11">
        <f>IF(ISNUMBER(G29),ABS(D29-B29),"")</f>
        <v/>
      </c>
      <c r="I29" s="12">
        <f>IF(ISNUMBER(G29),ABS(E29-B29),"")</f>
        <v/>
      </c>
      <c r="J29" s="12">
        <f>IF(ISNUMBER(G29),ABS(F29-B29),"")</f>
        <v/>
      </c>
      <c r="K29" s="11">
        <f>IF(ISNUMBER(G29),C29-B29,"")</f>
        <v/>
      </c>
      <c r="L29" s="12">
        <f>IF(ISNUMBER(B29),IF(ISNUMBER(L28),$O$2*B29+(1-$O$2)*L28,B29),IF(ISNUMBER(L28),L28,""))</f>
        <v/>
      </c>
    </row>
    <row r="30">
      <c r="A30" s="10" t="inlineStr">
        <is>
          <t>T26</t>
        </is>
      </c>
      <c r="B30" s="10" t="n">
        <v>104</v>
      </c>
      <c r="C30" s="10" t="n">
        <v>117</v>
      </c>
      <c r="D30" s="11">
        <f>IF(OR(A30="",(ROW()-4-$O$1)&lt;1),"",IF(ISNUMBER(INDEX($B$5:$B$204,(ROW()-4-$O$1))),INDEX($B$5:$B$204,(ROW()-4-$O$1)),""))</f>
        <v/>
      </c>
      <c r="E30" s="12">
        <f>IF(OR(A30="",(ROW()-4-$O$1)-3&lt;1),"",IF(COUNT(INDEX($B$5:$B$204,(ROW()-4-$O$1)-3):INDEX($B$5:$B$204,(ROW()-4-$O$1)))=4,AVERAGE(INDEX($B$5:$B$204,(ROW()-4-$O$1)-3):INDEX($B$5:$B$204,(ROW()-4-$O$1))),""))</f>
        <v/>
      </c>
      <c r="F30" s="12">
        <f>IF(OR(A30="",(ROW()-4-$O$1)&lt;1),"",IF(ISNUMBER(INDEX($L$5:$L$204,(ROW()-4-$O$1))),INDEX($L$5:$L$204,(ROW()-4-$O$1)),""))</f>
        <v/>
      </c>
      <c r="G30" s="11">
        <f>IF(AND(ISNUMBER(B30),ISNUMBER(C30),ISNUMBER(D30),ISNUMBER(E30),ISNUMBER(F30)),ABS(C30-B30),"")</f>
        <v/>
      </c>
      <c r="H30" s="11">
        <f>IF(ISNUMBER(G30),ABS(D30-B30),"")</f>
        <v/>
      </c>
      <c r="I30" s="12">
        <f>IF(ISNUMBER(G30),ABS(E30-B30),"")</f>
        <v/>
      </c>
      <c r="J30" s="12">
        <f>IF(ISNUMBER(G30),ABS(F30-B30),"")</f>
        <v/>
      </c>
      <c r="K30" s="11">
        <f>IF(ISNUMBER(G30),C30-B30,"")</f>
        <v/>
      </c>
      <c r="L30" s="12">
        <f>IF(ISNUMBER(B30),IF(ISNUMBER(L29),$O$2*B30+(1-$O$2)*L29,B30),IF(ISNUMBER(L29),L29,""))</f>
        <v/>
      </c>
    </row>
    <row r="31">
      <c r="A31" s="10" t="inlineStr">
        <is>
          <t>T27</t>
        </is>
      </c>
      <c r="B31" s="10" t="n">
        <v>129</v>
      </c>
      <c r="C31" s="10" t="n">
        <v>114</v>
      </c>
      <c r="D31" s="11">
        <f>IF(OR(A31="",(ROW()-4-$O$1)&lt;1),"",IF(ISNUMBER(INDEX($B$5:$B$204,(ROW()-4-$O$1))),INDEX($B$5:$B$204,(ROW()-4-$O$1)),""))</f>
        <v/>
      </c>
      <c r="E31" s="12">
        <f>IF(OR(A31="",(ROW()-4-$O$1)-3&lt;1),"",IF(COUNT(INDEX($B$5:$B$204,(ROW()-4-$O$1)-3):INDEX($B$5:$B$204,(ROW()-4-$O$1)))=4,AVERAGE(INDEX($B$5:$B$204,(ROW()-4-$O$1)-3):INDEX($B$5:$B$204,(ROW()-4-$O$1))),""))</f>
        <v/>
      </c>
      <c r="F31" s="12">
        <f>IF(OR(A31="",(ROW()-4-$O$1)&lt;1),"",IF(ISNUMBER(INDEX($L$5:$L$204,(ROW()-4-$O$1))),INDEX($L$5:$L$204,(ROW()-4-$O$1)),""))</f>
        <v/>
      </c>
      <c r="G31" s="11">
        <f>IF(AND(ISNUMBER(B31),ISNUMBER(C31),ISNUMBER(D31),ISNUMBER(E31),ISNUMBER(F31)),ABS(C31-B31),"")</f>
        <v/>
      </c>
      <c r="H31" s="11">
        <f>IF(ISNUMBER(G31),ABS(D31-B31),"")</f>
        <v/>
      </c>
      <c r="I31" s="12">
        <f>IF(ISNUMBER(G31),ABS(E31-B31),"")</f>
        <v/>
      </c>
      <c r="J31" s="12">
        <f>IF(ISNUMBER(G31),ABS(F31-B31),"")</f>
        <v/>
      </c>
      <c r="K31" s="11">
        <f>IF(ISNUMBER(G31),C31-B31,"")</f>
        <v/>
      </c>
      <c r="L31" s="12">
        <f>IF(ISNUMBER(B31),IF(ISNUMBER(L30),$O$2*B31+(1-$O$2)*L30,B31),IF(ISNUMBER(L30),L30,""))</f>
        <v/>
      </c>
    </row>
    <row r="32">
      <c r="A32" s="10" t="inlineStr">
        <is>
          <t>T28</t>
        </is>
      </c>
      <c r="B32" s="10" t="n">
        <v>160</v>
      </c>
      <c r="C32" s="10" t="n">
        <v>132</v>
      </c>
      <c r="D32" s="11">
        <f>IF(OR(A32="",(ROW()-4-$O$1)&lt;1),"",IF(ISNUMBER(INDEX($B$5:$B$204,(ROW()-4-$O$1))),INDEX($B$5:$B$204,(ROW()-4-$O$1)),""))</f>
        <v/>
      </c>
      <c r="E32" s="12">
        <f>IF(OR(A32="",(ROW()-4-$O$1)-3&lt;1),"",IF(COUNT(INDEX($B$5:$B$204,(ROW()-4-$O$1)-3):INDEX($B$5:$B$204,(ROW()-4-$O$1)))=4,AVERAGE(INDEX($B$5:$B$204,(ROW()-4-$O$1)-3):INDEX($B$5:$B$204,(ROW()-4-$O$1))),""))</f>
        <v/>
      </c>
      <c r="F32" s="12">
        <f>IF(OR(A32="",(ROW()-4-$O$1)&lt;1),"",IF(ISNUMBER(INDEX($L$5:$L$204,(ROW()-4-$O$1))),INDEX($L$5:$L$204,(ROW()-4-$O$1)),""))</f>
        <v/>
      </c>
      <c r="G32" s="11">
        <f>IF(AND(ISNUMBER(B32),ISNUMBER(C32),ISNUMBER(D32),ISNUMBER(E32),ISNUMBER(F32)),ABS(C32-B32),"")</f>
        <v/>
      </c>
      <c r="H32" s="11">
        <f>IF(ISNUMBER(G32),ABS(D32-B32),"")</f>
        <v/>
      </c>
      <c r="I32" s="12">
        <f>IF(ISNUMBER(G32),ABS(E32-B32),"")</f>
        <v/>
      </c>
      <c r="J32" s="12">
        <f>IF(ISNUMBER(G32),ABS(F32-B32),"")</f>
        <v/>
      </c>
      <c r="K32" s="11">
        <f>IF(ISNUMBER(G32),C32-B32,"")</f>
        <v/>
      </c>
      <c r="L32" s="12">
        <f>IF(ISNUMBER(B32),IF(ISNUMBER(L31),$O$2*B32+(1-$O$2)*L31,B32),IF(ISNUMBER(L31),L31,""))</f>
        <v/>
      </c>
    </row>
    <row r="33">
      <c r="A33" s="10" t="inlineStr">
        <is>
          <t>T29</t>
        </is>
      </c>
      <c r="B33" s="10" t="n">
        <v>143</v>
      </c>
      <c r="C33" s="10" t="n">
        <v>122</v>
      </c>
      <c r="D33" s="11">
        <f>IF(OR(A33="",(ROW()-4-$O$1)&lt;1),"",IF(ISNUMBER(INDEX($B$5:$B$204,(ROW()-4-$O$1))),INDEX($B$5:$B$204,(ROW()-4-$O$1)),""))</f>
        <v/>
      </c>
      <c r="E33" s="12">
        <f>IF(OR(A33="",(ROW()-4-$O$1)-3&lt;1),"",IF(COUNT(INDEX($B$5:$B$204,(ROW()-4-$O$1)-3):INDEX($B$5:$B$204,(ROW()-4-$O$1)))=4,AVERAGE(INDEX($B$5:$B$204,(ROW()-4-$O$1)-3):INDEX($B$5:$B$204,(ROW()-4-$O$1))),""))</f>
        <v/>
      </c>
      <c r="F33" s="12">
        <f>IF(OR(A33="",(ROW()-4-$O$1)&lt;1),"",IF(ISNUMBER(INDEX($L$5:$L$204,(ROW()-4-$O$1))),INDEX($L$5:$L$204,(ROW()-4-$O$1)),""))</f>
        <v/>
      </c>
      <c r="G33" s="11">
        <f>IF(AND(ISNUMBER(B33),ISNUMBER(C33),ISNUMBER(D33),ISNUMBER(E33),ISNUMBER(F33)),ABS(C33-B33),"")</f>
        <v/>
      </c>
      <c r="H33" s="11">
        <f>IF(ISNUMBER(G33),ABS(D33-B33),"")</f>
        <v/>
      </c>
      <c r="I33" s="12">
        <f>IF(ISNUMBER(G33),ABS(E33-B33),"")</f>
        <v/>
      </c>
      <c r="J33" s="12">
        <f>IF(ISNUMBER(G33),ABS(F33-B33),"")</f>
        <v/>
      </c>
      <c r="K33" s="11">
        <f>IF(ISNUMBER(G33),C33-B33,"")</f>
        <v/>
      </c>
      <c r="L33" s="12">
        <f>IF(ISNUMBER(B33),IF(ISNUMBER(L32),$O$2*B33+(1-$O$2)*L32,B33),IF(ISNUMBER(L32),L32,""))</f>
        <v/>
      </c>
    </row>
    <row r="34">
      <c r="A34" s="10" t="inlineStr">
        <is>
          <t>T30</t>
        </is>
      </c>
      <c r="B34" s="10" t="n">
        <v>133</v>
      </c>
      <c r="C34" s="10" t="n">
        <v>134</v>
      </c>
      <c r="D34" s="11">
        <f>IF(OR(A34="",(ROW()-4-$O$1)&lt;1),"",IF(ISNUMBER(INDEX($B$5:$B$204,(ROW()-4-$O$1))),INDEX($B$5:$B$204,(ROW()-4-$O$1)),""))</f>
        <v/>
      </c>
      <c r="E34" s="12">
        <f>IF(OR(A34="",(ROW()-4-$O$1)-3&lt;1),"",IF(COUNT(INDEX($B$5:$B$204,(ROW()-4-$O$1)-3):INDEX($B$5:$B$204,(ROW()-4-$O$1)))=4,AVERAGE(INDEX($B$5:$B$204,(ROW()-4-$O$1)-3):INDEX($B$5:$B$204,(ROW()-4-$O$1))),""))</f>
        <v/>
      </c>
      <c r="F34" s="12">
        <f>IF(OR(A34="",(ROW()-4-$O$1)&lt;1),"",IF(ISNUMBER(INDEX($L$5:$L$204,(ROW()-4-$O$1))),INDEX($L$5:$L$204,(ROW()-4-$O$1)),""))</f>
        <v/>
      </c>
      <c r="G34" s="11">
        <f>IF(AND(ISNUMBER(B34),ISNUMBER(C34),ISNUMBER(D34),ISNUMBER(E34),ISNUMBER(F34)),ABS(C34-B34),"")</f>
        <v/>
      </c>
      <c r="H34" s="11">
        <f>IF(ISNUMBER(G34),ABS(D34-B34),"")</f>
        <v/>
      </c>
      <c r="I34" s="12">
        <f>IF(ISNUMBER(G34),ABS(E34-B34),"")</f>
        <v/>
      </c>
      <c r="J34" s="12">
        <f>IF(ISNUMBER(G34),ABS(F34-B34),"")</f>
        <v/>
      </c>
      <c r="K34" s="11">
        <f>IF(ISNUMBER(G34),C34-B34,"")</f>
        <v/>
      </c>
      <c r="L34" s="12">
        <f>IF(ISNUMBER(B34),IF(ISNUMBER(L33),$O$2*B34+(1-$O$2)*L33,B34),IF(ISNUMBER(L33),L33,""))</f>
        <v/>
      </c>
    </row>
    <row r="35">
      <c r="A35" s="10" t="n"/>
      <c r="B35" s="10" t="n"/>
      <c r="C35" s="10" t="n"/>
      <c r="D35" s="11">
        <f>IF(OR(A35="",(ROW()-4-$O$1)&lt;1),"",IF(ISNUMBER(INDEX($B$5:$B$204,(ROW()-4-$O$1))),INDEX($B$5:$B$204,(ROW()-4-$O$1)),""))</f>
        <v/>
      </c>
      <c r="E35" s="12">
        <f>IF(OR(A35="",(ROW()-4-$O$1)-3&lt;1),"",IF(COUNT(INDEX($B$5:$B$204,(ROW()-4-$O$1)-3):INDEX($B$5:$B$204,(ROW()-4-$O$1)))=4,AVERAGE(INDEX($B$5:$B$204,(ROW()-4-$O$1)-3):INDEX($B$5:$B$204,(ROW()-4-$O$1))),""))</f>
        <v/>
      </c>
      <c r="F35" s="12">
        <f>IF(OR(A35="",(ROW()-4-$O$1)&lt;1),"",IF(ISNUMBER(INDEX($L$5:$L$204,(ROW()-4-$O$1))),INDEX($L$5:$L$204,(ROW()-4-$O$1)),""))</f>
        <v/>
      </c>
      <c r="G35" s="11">
        <f>IF(AND(ISNUMBER(B35),ISNUMBER(C35),ISNUMBER(D35),ISNUMBER(E35),ISNUMBER(F35)),ABS(C35-B35),"")</f>
        <v/>
      </c>
      <c r="H35" s="11">
        <f>IF(ISNUMBER(G35),ABS(D35-B35),"")</f>
        <v/>
      </c>
      <c r="I35" s="12">
        <f>IF(ISNUMBER(G35),ABS(E35-B35),"")</f>
        <v/>
      </c>
      <c r="J35" s="12">
        <f>IF(ISNUMBER(G35),ABS(F35-B35),"")</f>
        <v/>
      </c>
      <c r="K35" s="11">
        <f>IF(ISNUMBER(G35),C35-B35,"")</f>
        <v/>
      </c>
      <c r="L35" s="12">
        <f>IF(ISNUMBER(B35),IF(ISNUMBER(L34),$O$2*B35+(1-$O$2)*L34,B35),IF(ISNUMBER(L34),L34,""))</f>
        <v/>
      </c>
    </row>
    <row r="36">
      <c r="A36" s="10" t="n"/>
      <c r="B36" s="10" t="n"/>
      <c r="C36" s="10" t="n"/>
      <c r="D36" s="11">
        <f>IF(OR(A36="",(ROW()-4-$O$1)&lt;1),"",IF(ISNUMBER(INDEX($B$5:$B$204,(ROW()-4-$O$1))),INDEX($B$5:$B$204,(ROW()-4-$O$1)),""))</f>
        <v/>
      </c>
      <c r="E36" s="12">
        <f>IF(OR(A36="",(ROW()-4-$O$1)-3&lt;1),"",IF(COUNT(INDEX($B$5:$B$204,(ROW()-4-$O$1)-3):INDEX($B$5:$B$204,(ROW()-4-$O$1)))=4,AVERAGE(INDEX($B$5:$B$204,(ROW()-4-$O$1)-3):INDEX($B$5:$B$204,(ROW()-4-$O$1))),""))</f>
        <v/>
      </c>
      <c r="F36" s="12">
        <f>IF(OR(A36="",(ROW()-4-$O$1)&lt;1),"",IF(ISNUMBER(INDEX($L$5:$L$204,(ROW()-4-$O$1))),INDEX($L$5:$L$204,(ROW()-4-$O$1)),""))</f>
        <v/>
      </c>
      <c r="G36" s="11">
        <f>IF(AND(ISNUMBER(B36),ISNUMBER(C36),ISNUMBER(D36),ISNUMBER(E36),ISNUMBER(F36)),ABS(C36-B36),"")</f>
        <v/>
      </c>
      <c r="H36" s="11">
        <f>IF(ISNUMBER(G36),ABS(D36-B36),"")</f>
        <v/>
      </c>
      <c r="I36" s="12">
        <f>IF(ISNUMBER(G36),ABS(E36-B36),"")</f>
        <v/>
      </c>
      <c r="J36" s="12">
        <f>IF(ISNUMBER(G36),ABS(F36-B36),"")</f>
        <v/>
      </c>
      <c r="K36" s="11">
        <f>IF(ISNUMBER(G36),C36-B36,"")</f>
        <v/>
      </c>
      <c r="L36" s="12">
        <f>IF(ISNUMBER(B36),IF(ISNUMBER(L35),$O$2*B36+(1-$O$2)*L35,B36),IF(ISNUMBER(L35),L35,""))</f>
        <v/>
      </c>
    </row>
    <row r="37">
      <c r="A37" s="10" t="n"/>
      <c r="B37" s="10" t="n"/>
      <c r="C37" s="10" t="n"/>
      <c r="D37" s="11">
        <f>IF(OR(A37="",(ROW()-4-$O$1)&lt;1),"",IF(ISNUMBER(INDEX($B$5:$B$204,(ROW()-4-$O$1))),INDEX($B$5:$B$204,(ROW()-4-$O$1)),""))</f>
        <v/>
      </c>
      <c r="E37" s="12">
        <f>IF(OR(A37="",(ROW()-4-$O$1)-3&lt;1),"",IF(COUNT(INDEX($B$5:$B$204,(ROW()-4-$O$1)-3):INDEX($B$5:$B$204,(ROW()-4-$O$1)))=4,AVERAGE(INDEX($B$5:$B$204,(ROW()-4-$O$1)-3):INDEX($B$5:$B$204,(ROW()-4-$O$1))),""))</f>
        <v/>
      </c>
      <c r="F37" s="12">
        <f>IF(OR(A37="",(ROW()-4-$O$1)&lt;1),"",IF(ISNUMBER(INDEX($L$5:$L$204,(ROW()-4-$O$1))),INDEX($L$5:$L$204,(ROW()-4-$O$1)),""))</f>
        <v/>
      </c>
      <c r="G37" s="11">
        <f>IF(AND(ISNUMBER(B37),ISNUMBER(C37),ISNUMBER(D37),ISNUMBER(E37),ISNUMBER(F37)),ABS(C37-B37),"")</f>
        <v/>
      </c>
      <c r="H37" s="11">
        <f>IF(ISNUMBER(G37),ABS(D37-B37),"")</f>
        <v/>
      </c>
      <c r="I37" s="12">
        <f>IF(ISNUMBER(G37),ABS(E37-B37),"")</f>
        <v/>
      </c>
      <c r="J37" s="12">
        <f>IF(ISNUMBER(G37),ABS(F37-B37),"")</f>
        <v/>
      </c>
      <c r="K37" s="11">
        <f>IF(ISNUMBER(G37),C37-B37,"")</f>
        <v/>
      </c>
      <c r="L37" s="12">
        <f>IF(ISNUMBER(B37),IF(ISNUMBER(L36),$O$2*B37+(1-$O$2)*L36,B37),IF(ISNUMBER(L36),L36,""))</f>
        <v/>
      </c>
    </row>
    <row r="38">
      <c r="A38" s="10" t="n"/>
      <c r="B38" s="10" t="n"/>
      <c r="C38" s="10" t="n"/>
      <c r="D38" s="11">
        <f>IF(OR(A38="",(ROW()-4-$O$1)&lt;1),"",IF(ISNUMBER(INDEX($B$5:$B$204,(ROW()-4-$O$1))),INDEX($B$5:$B$204,(ROW()-4-$O$1)),""))</f>
        <v/>
      </c>
      <c r="E38" s="12">
        <f>IF(OR(A38="",(ROW()-4-$O$1)-3&lt;1),"",IF(COUNT(INDEX($B$5:$B$204,(ROW()-4-$O$1)-3):INDEX($B$5:$B$204,(ROW()-4-$O$1)))=4,AVERAGE(INDEX($B$5:$B$204,(ROW()-4-$O$1)-3):INDEX($B$5:$B$204,(ROW()-4-$O$1))),""))</f>
        <v/>
      </c>
      <c r="F38" s="12">
        <f>IF(OR(A38="",(ROW()-4-$O$1)&lt;1),"",IF(ISNUMBER(INDEX($L$5:$L$204,(ROW()-4-$O$1))),INDEX($L$5:$L$204,(ROW()-4-$O$1)),""))</f>
        <v/>
      </c>
      <c r="G38" s="11">
        <f>IF(AND(ISNUMBER(B38),ISNUMBER(C38),ISNUMBER(D38),ISNUMBER(E38),ISNUMBER(F38)),ABS(C38-B38),"")</f>
        <v/>
      </c>
      <c r="H38" s="11">
        <f>IF(ISNUMBER(G38),ABS(D38-B38),"")</f>
        <v/>
      </c>
      <c r="I38" s="12">
        <f>IF(ISNUMBER(G38),ABS(E38-B38),"")</f>
        <v/>
      </c>
      <c r="J38" s="12">
        <f>IF(ISNUMBER(G38),ABS(F38-B38),"")</f>
        <v/>
      </c>
      <c r="K38" s="11">
        <f>IF(ISNUMBER(G38),C38-B38,"")</f>
        <v/>
      </c>
      <c r="L38" s="12">
        <f>IF(ISNUMBER(B38),IF(ISNUMBER(L37),$O$2*B38+(1-$O$2)*L37,B38),IF(ISNUMBER(L37),L37,""))</f>
        <v/>
      </c>
    </row>
    <row r="39">
      <c r="A39" s="10" t="n"/>
      <c r="B39" s="10" t="n"/>
      <c r="C39" s="10" t="n"/>
      <c r="D39" s="11">
        <f>IF(OR(A39="",(ROW()-4-$O$1)&lt;1),"",IF(ISNUMBER(INDEX($B$5:$B$204,(ROW()-4-$O$1))),INDEX($B$5:$B$204,(ROW()-4-$O$1)),""))</f>
        <v/>
      </c>
      <c r="E39" s="12">
        <f>IF(OR(A39="",(ROW()-4-$O$1)-3&lt;1),"",IF(COUNT(INDEX($B$5:$B$204,(ROW()-4-$O$1)-3):INDEX($B$5:$B$204,(ROW()-4-$O$1)))=4,AVERAGE(INDEX($B$5:$B$204,(ROW()-4-$O$1)-3):INDEX($B$5:$B$204,(ROW()-4-$O$1))),""))</f>
        <v/>
      </c>
      <c r="F39" s="12">
        <f>IF(OR(A39="",(ROW()-4-$O$1)&lt;1),"",IF(ISNUMBER(INDEX($L$5:$L$204,(ROW()-4-$O$1))),INDEX($L$5:$L$204,(ROW()-4-$O$1)),""))</f>
        <v/>
      </c>
      <c r="G39" s="11">
        <f>IF(AND(ISNUMBER(B39),ISNUMBER(C39),ISNUMBER(D39),ISNUMBER(E39),ISNUMBER(F39)),ABS(C39-B39),"")</f>
        <v/>
      </c>
      <c r="H39" s="11">
        <f>IF(ISNUMBER(G39),ABS(D39-B39),"")</f>
        <v/>
      </c>
      <c r="I39" s="12">
        <f>IF(ISNUMBER(G39),ABS(E39-B39),"")</f>
        <v/>
      </c>
      <c r="J39" s="12">
        <f>IF(ISNUMBER(G39),ABS(F39-B39),"")</f>
        <v/>
      </c>
      <c r="K39" s="11">
        <f>IF(ISNUMBER(G39),C39-B39,"")</f>
        <v/>
      </c>
      <c r="L39" s="12">
        <f>IF(ISNUMBER(B39),IF(ISNUMBER(L38),$O$2*B39+(1-$O$2)*L38,B39),IF(ISNUMBER(L38),L38,""))</f>
        <v/>
      </c>
    </row>
    <row r="40">
      <c r="A40" s="10" t="n"/>
      <c r="B40" s="10" t="n"/>
      <c r="C40" s="10" t="n"/>
      <c r="D40" s="11">
        <f>IF(OR(A40="",(ROW()-4-$O$1)&lt;1),"",IF(ISNUMBER(INDEX($B$5:$B$204,(ROW()-4-$O$1))),INDEX($B$5:$B$204,(ROW()-4-$O$1)),""))</f>
        <v/>
      </c>
      <c r="E40" s="12">
        <f>IF(OR(A40="",(ROW()-4-$O$1)-3&lt;1),"",IF(COUNT(INDEX($B$5:$B$204,(ROW()-4-$O$1)-3):INDEX($B$5:$B$204,(ROW()-4-$O$1)))=4,AVERAGE(INDEX($B$5:$B$204,(ROW()-4-$O$1)-3):INDEX($B$5:$B$204,(ROW()-4-$O$1))),""))</f>
        <v/>
      </c>
      <c r="F40" s="12">
        <f>IF(OR(A40="",(ROW()-4-$O$1)&lt;1),"",IF(ISNUMBER(INDEX($L$5:$L$204,(ROW()-4-$O$1))),INDEX($L$5:$L$204,(ROW()-4-$O$1)),""))</f>
        <v/>
      </c>
      <c r="G40" s="11">
        <f>IF(AND(ISNUMBER(B40),ISNUMBER(C40),ISNUMBER(D40),ISNUMBER(E40),ISNUMBER(F40)),ABS(C40-B40),"")</f>
        <v/>
      </c>
      <c r="H40" s="11">
        <f>IF(ISNUMBER(G40),ABS(D40-B40),"")</f>
        <v/>
      </c>
      <c r="I40" s="12">
        <f>IF(ISNUMBER(G40),ABS(E40-B40),"")</f>
        <v/>
      </c>
      <c r="J40" s="12">
        <f>IF(ISNUMBER(G40),ABS(F40-B40),"")</f>
        <v/>
      </c>
      <c r="K40" s="11">
        <f>IF(ISNUMBER(G40),C40-B40,"")</f>
        <v/>
      </c>
      <c r="L40" s="12">
        <f>IF(ISNUMBER(B40),IF(ISNUMBER(L39),$O$2*B40+(1-$O$2)*L39,B40),IF(ISNUMBER(L39),L39,""))</f>
        <v/>
      </c>
    </row>
    <row r="41">
      <c r="A41" s="10" t="n"/>
      <c r="B41" s="10" t="n"/>
      <c r="C41" s="10" t="n"/>
      <c r="D41" s="11">
        <f>IF(OR(A41="",(ROW()-4-$O$1)&lt;1),"",IF(ISNUMBER(INDEX($B$5:$B$204,(ROW()-4-$O$1))),INDEX($B$5:$B$204,(ROW()-4-$O$1)),""))</f>
        <v/>
      </c>
      <c r="E41" s="12">
        <f>IF(OR(A41="",(ROW()-4-$O$1)-3&lt;1),"",IF(COUNT(INDEX($B$5:$B$204,(ROW()-4-$O$1)-3):INDEX($B$5:$B$204,(ROW()-4-$O$1)))=4,AVERAGE(INDEX($B$5:$B$204,(ROW()-4-$O$1)-3):INDEX($B$5:$B$204,(ROW()-4-$O$1))),""))</f>
        <v/>
      </c>
      <c r="F41" s="12">
        <f>IF(OR(A41="",(ROW()-4-$O$1)&lt;1),"",IF(ISNUMBER(INDEX($L$5:$L$204,(ROW()-4-$O$1))),INDEX($L$5:$L$204,(ROW()-4-$O$1)),""))</f>
        <v/>
      </c>
      <c r="G41" s="11">
        <f>IF(AND(ISNUMBER(B41),ISNUMBER(C41),ISNUMBER(D41),ISNUMBER(E41),ISNUMBER(F41)),ABS(C41-B41),"")</f>
        <v/>
      </c>
      <c r="H41" s="11">
        <f>IF(ISNUMBER(G41),ABS(D41-B41),"")</f>
        <v/>
      </c>
      <c r="I41" s="12">
        <f>IF(ISNUMBER(G41),ABS(E41-B41),"")</f>
        <v/>
      </c>
      <c r="J41" s="12">
        <f>IF(ISNUMBER(G41),ABS(F41-B41),"")</f>
        <v/>
      </c>
      <c r="K41" s="11">
        <f>IF(ISNUMBER(G41),C41-B41,"")</f>
        <v/>
      </c>
      <c r="L41" s="12">
        <f>IF(ISNUMBER(B41),IF(ISNUMBER(L40),$O$2*B41+(1-$O$2)*L40,B41),IF(ISNUMBER(L40),L40,""))</f>
        <v/>
      </c>
    </row>
    <row r="42">
      <c r="A42" s="10" t="n"/>
      <c r="B42" s="10" t="n"/>
      <c r="C42" s="10" t="n"/>
      <c r="D42" s="11">
        <f>IF(OR(A42="",(ROW()-4-$O$1)&lt;1),"",IF(ISNUMBER(INDEX($B$5:$B$204,(ROW()-4-$O$1))),INDEX($B$5:$B$204,(ROW()-4-$O$1)),""))</f>
        <v/>
      </c>
      <c r="E42" s="12">
        <f>IF(OR(A42="",(ROW()-4-$O$1)-3&lt;1),"",IF(COUNT(INDEX($B$5:$B$204,(ROW()-4-$O$1)-3):INDEX($B$5:$B$204,(ROW()-4-$O$1)))=4,AVERAGE(INDEX($B$5:$B$204,(ROW()-4-$O$1)-3):INDEX($B$5:$B$204,(ROW()-4-$O$1))),""))</f>
        <v/>
      </c>
      <c r="F42" s="12">
        <f>IF(OR(A42="",(ROW()-4-$O$1)&lt;1),"",IF(ISNUMBER(INDEX($L$5:$L$204,(ROW()-4-$O$1))),INDEX($L$5:$L$204,(ROW()-4-$O$1)),""))</f>
        <v/>
      </c>
      <c r="G42" s="11">
        <f>IF(AND(ISNUMBER(B42),ISNUMBER(C42),ISNUMBER(D42),ISNUMBER(E42),ISNUMBER(F42)),ABS(C42-B42),"")</f>
        <v/>
      </c>
      <c r="H42" s="11">
        <f>IF(ISNUMBER(G42),ABS(D42-B42),"")</f>
        <v/>
      </c>
      <c r="I42" s="12">
        <f>IF(ISNUMBER(G42),ABS(E42-B42),"")</f>
        <v/>
      </c>
      <c r="J42" s="12">
        <f>IF(ISNUMBER(G42),ABS(F42-B42),"")</f>
        <v/>
      </c>
      <c r="K42" s="11">
        <f>IF(ISNUMBER(G42),C42-B42,"")</f>
        <v/>
      </c>
      <c r="L42" s="12">
        <f>IF(ISNUMBER(B42),IF(ISNUMBER(L41),$O$2*B42+(1-$O$2)*L41,B42),IF(ISNUMBER(L41),L41,""))</f>
        <v/>
      </c>
    </row>
    <row r="43">
      <c r="A43" s="10" t="n"/>
      <c r="B43" s="10" t="n"/>
      <c r="C43" s="10" t="n"/>
      <c r="D43" s="11">
        <f>IF(OR(A43="",(ROW()-4-$O$1)&lt;1),"",IF(ISNUMBER(INDEX($B$5:$B$204,(ROW()-4-$O$1))),INDEX($B$5:$B$204,(ROW()-4-$O$1)),""))</f>
        <v/>
      </c>
      <c r="E43" s="12">
        <f>IF(OR(A43="",(ROW()-4-$O$1)-3&lt;1),"",IF(COUNT(INDEX($B$5:$B$204,(ROW()-4-$O$1)-3):INDEX($B$5:$B$204,(ROW()-4-$O$1)))=4,AVERAGE(INDEX($B$5:$B$204,(ROW()-4-$O$1)-3):INDEX($B$5:$B$204,(ROW()-4-$O$1))),""))</f>
        <v/>
      </c>
      <c r="F43" s="12">
        <f>IF(OR(A43="",(ROW()-4-$O$1)&lt;1),"",IF(ISNUMBER(INDEX($L$5:$L$204,(ROW()-4-$O$1))),INDEX($L$5:$L$204,(ROW()-4-$O$1)),""))</f>
        <v/>
      </c>
      <c r="G43" s="11">
        <f>IF(AND(ISNUMBER(B43),ISNUMBER(C43),ISNUMBER(D43),ISNUMBER(E43),ISNUMBER(F43)),ABS(C43-B43),"")</f>
        <v/>
      </c>
      <c r="H43" s="11">
        <f>IF(ISNUMBER(G43),ABS(D43-B43),"")</f>
        <v/>
      </c>
      <c r="I43" s="12">
        <f>IF(ISNUMBER(G43),ABS(E43-B43),"")</f>
        <v/>
      </c>
      <c r="J43" s="12">
        <f>IF(ISNUMBER(G43),ABS(F43-B43),"")</f>
        <v/>
      </c>
      <c r="K43" s="11">
        <f>IF(ISNUMBER(G43),C43-B43,"")</f>
        <v/>
      </c>
      <c r="L43" s="12">
        <f>IF(ISNUMBER(B43),IF(ISNUMBER(L42),$O$2*B43+(1-$O$2)*L42,B43),IF(ISNUMBER(L42),L42,""))</f>
        <v/>
      </c>
    </row>
    <row r="44">
      <c r="A44" s="10" t="n"/>
      <c r="B44" s="10" t="n"/>
      <c r="C44" s="10" t="n"/>
      <c r="D44" s="11">
        <f>IF(OR(A44="",(ROW()-4-$O$1)&lt;1),"",IF(ISNUMBER(INDEX($B$5:$B$204,(ROW()-4-$O$1))),INDEX($B$5:$B$204,(ROW()-4-$O$1)),""))</f>
        <v/>
      </c>
      <c r="E44" s="12">
        <f>IF(OR(A44="",(ROW()-4-$O$1)-3&lt;1),"",IF(COUNT(INDEX($B$5:$B$204,(ROW()-4-$O$1)-3):INDEX($B$5:$B$204,(ROW()-4-$O$1)))=4,AVERAGE(INDEX($B$5:$B$204,(ROW()-4-$O$1)-3):INDEX($B$5:$B$204,(ROW()-4-$O$1))),""))</f>
        <v/>
      </c>
      <c r="F44" s="12">
        <f>IF(OR(A44="",(ROW()-4-$O$1)&lt;1),"",IF(ISNUMBER(INDEX($L$5:$L$204,(ROW()-4-$O$1))),INDEX($L$5:$L$204,(ROW()-4-$O$1)),""))</f>
        <v/>
      </c>
      <c r="G44" s="11">
        <f>IF(AND(ISNUMBER(B44),ISNUMBER(C44),ISNUMBER(D44),ISNUMBER(E44),ISNUMBER(F44)),ABS(C44-B44),"")</f>
        <v/>
      </c>
      <c r="H44" s="11">
        <f>IF(ISNUMBER(G44),ABS(D44-B44),"")</f>
        <v/>
      </c>
      <c r="I44" s="12">
        <f>IF(ISNUMBER(G44),ABS(E44-B44),"")</f>
        <v/>
      </c>
      <c r="J44" s="12">
        <f>IF(ISNUMBER(G44),ABS(F44-B44),"")</f>
        <v/>
      </c>
      <c r="K44" s="11">
        <f>IF(ISNUMBER(G44),C44-B44,"")</f>
        <v/>
      </c>
      <c r="L44" s="12">
        <f>IF(ISNUMBER(B44),IF(ISNUMBER(L43),$O$2*B44+(1-$O$2)*L43,B44),IF(ISNUMBER(L43),L43,""))</f>
        <v/>
      </c>
    </row>
    <row r="45">
      <c r="A45" s="10" t="n"/>
      <c r="B45" s="10" t="n"/>
      <c r="C45" s="10" t="n"/>
      <c r="D45" s="11">
        <f>IF(OR(A45="",(ROW()-4-$O$1)&lt;1),"",IF(ISNUMBER(INDEX($B$5:$B$204,(ROW()-4-$O$1))),INDEX($B$5:$B$204,(ROW()-4-$O$1)),""))</f>
        <v/>
      </c>
      <c r="E45" s="12">
        <f>IF(OR(A45="",(ROW()-4-$O$1)-3&lt;1),"",IF(COUNT(INDEX($B$5:$B$204,(ROW()-4-$O$1)-3):INDEX($B$5:$B$204,(ROW()-4-$O$1)))=4,AVERAGE(INDEX($B$5:$B$204,(ROW()-4-$O$1)-3):INDEX($B$5:$B$204,(ROW()-4-$O$1))),""))</f>
        <v/>
      </c>
      <c r="F45" s="12">
        <f>IF(OR(A45="",(ROW()-4-$O$1)&lt;1),"",IF(ISNUMBER(INDEX($L$5:$L$204,(ROW()-4-$O$1))),INDEX($L$5:$L$204,(ROW()-4-$O$1)),""))</f>
        <v/>
      </c>
      <c r="G45" s="11">
        <f>IF(AND(ISNUMBER(B45),ISNUMBER(C45),ISNUMBER(D45),ISNUMBER(E45),ISNUMBER(F45)),ABS(C45-B45),"")</f>
        <v/>
      </c>
      <c r="H45" s="11">
        <f>IF(ISNUMBER(G45),ABS(D45-B45),"")</f>
        <v/>
      </c>
      <c r="I45" s="12">
        <f>IF(ISNUMBER(G45),ABS(E45-B45),"")</f>
        <v/>
      </c>
      <c r="J45" s="12">
        <f>IF(ISNUMBER(G45),ABS(F45-B45),"")</f>
        <v/>
      </c>
      <c r="K45" s="11">
        <f>IF(ISNUMBER(G45),C45-B45,"")</f>
        <v/>
      </c>
      <c r="L45" s="12">
        <f>IF(ISNUMBER(B45),IF(ISNUMBER(L44),$O$2*B45+(1-$O$2)*L44,B45),IF(ISNUMBER(L44),L44,""))</f>
        <v/>
      </c>
    </row>
    <row r="46">
      <c r="A46" s="10" t="n"/>
      <c r="B46" s="10" t="n"/>
      <c r="C46" s="10" t="n"/>
      <c r="D46" s="11">
        <f>IF(OR(A46="",(ROW()-4-$O$1)&lt;1),"",IF(ISNUMBER(INDEX($B$5:$B$204,(ROW()-4-$O$1))),INDEX($B$5:$B$204,(ROW()-4-$O$1)),""))</f>
        <v/>
      </c>
      <c r="E46" s="12">
        <f>IF(OR(A46="",(ROW()-4-$O$1)-3&lt;1),"",IF(COUNT(INDEX($B$5:$B$204,(ROW()-4-$O$1)-3):INDEX($B$5:$B$204,(ROW()-4-$O$1)))=4,AVERAGE(INDEX($B$5:$B$204,(ROW()-4-$O$1)-3):INDEX($B$5:$B$204,(ROW()-4-$O$1))),""))</f>
        <v/>
      </c>
      <c r="F46" s="12">
        <f>IF(OR(A46="",(ROW()-4-$O$1)&lt;1),"",IF(ISNUMBER(INDEX($L$5:$L$204,(ROW()-4-$O$1))),INDEX($L$5:$L$204,(ROW()-4-$O$1)),""))</f>
        <v/>
      </c>
      <c r="G46" s="11">
        <f>IF(AND(ISNUMBER(B46),ISNUMBER(C46),ISNUMBER(D46),ISNUMBER(E46),ISNUMBER(F46)),ABS(C46-B46),"")</f>
        <v/>
      </c>
      <c r="H46" s="11">
        <f>IF(ISNUMBER(G46),ABS(D46-B46),"")</f>
        <v/>
      </c>
      <c r="I46" s="12">
        <f>IF(ISNUMBER(G46),ABS(E46-B46),"")</f>
        <v/>
      </c>
      <c r="J46" s="12">
        <f>IF(ISNUMBER(G46),ABS(F46-B46),"")</f>
        <v/>
      </c>
      <c r="K46" s="11">
        <f>IF(ISNUMBER(G46),C46-B46,"")</f>
        <v/>
      </c>
      <c r="L46" s="12">
        <f>IF(ISNUMBER(B46),IF(ISNUMBER(L45),$O$2*B46+(1-$O$2)*L45,B46),IF(ISNUMBER(L45),L45,""))</f>
        <v/>
      </c>
    </row>
    <row r="47">
      <c r="A47" s="10" t="n"/>
      <c r="B47" s="10" t="n"/>
      <c r="C47" s="10" t="n"/>
      <c r="D47" s="11">
        <f>IF(OR(A47="",(ROW()-4-$O$1)&lt;1),"",IF(ISNUMBER(INDEX($B$5:$B$204,(ROW()-4-$O$1))),INDEX($B$5:$B$204,(ROW()-4-$O$1)),""))</f>
        <v/>
      </c>
      <c r="E47" s="12">
        <f>IF(OR(A47="",(ROW()-4-$O$1)-3&lt;1),"",IF(COUNT(INDEX($B$5:$B$204,(ROW()-4-$O$1)-3):INDEX($B$5:$B$204,(ROW()-4-$O$1)))=4,AVERAGE(INDEX($B$5:$B$204,(ROW()-4-$O$1)-3):INDEX($B$5:$B$204,(ROW()-4-$O$1))),""))</f>
        <v/>
      </c>
      <c r="F47" s="12">
        <f>IF(OR(A47="",(ROW()-4-$O$1)&lt;1),"",IF(ISNUMBER(INDEX($L$5:$L$204,(ROW()-4-$O$1))),INDEX($L$5:$L$204,(ROW()-4-$O$1)),""))</f>
        <v/>
      </c>
      <c r="G47" s="11">
        <f>IF(AND(ISNUMBER(B47),ISNUMBER(C47),ISNUMBER(D47),ISNUMBER(E47),ISNUMBER(F47)),ABS(C47-B47),"")</f>
        <v/>
      </c>
      <c r="H47" s="11">
        <f>IF(ISNUMBER(G47),ABS(D47-B47),"")</f>
        <v/>
      </c>
      <c r="I47" s="12">
        <f>IF(ISNUMBER(G47),ABS(E47-B47),"")</f>
        <v/>
      </c>
      <c r="J47" s="12">
        <f>IF(ISNUMBER(G47),ABS(F47-B47),"")</f>
        <v/>
      </c>
      <c r="K47" s="11">
        <f>IF(ISNUMBER(G47),C47-B47,"")</f>
        <v/>
      </c>
      <c r="L47" s="12">
        <f>IF(ISNUMBER(B47),IF(ISNUMBER(L46),$O$2*B47+(1-$O$2)*L46,B47),IF(ISNUMBER(L46),L46,""))</f>
        <v/>
      </c>
    </row>
    <row r="48">
      <c r="A48" s="10" t="n"/>
      <c r="B48" s="10" t="n"/>
      <c r="C48" s="10" t="n"/>
      <c r="D48" s="11">
        <f>IF(OR(A48="",(ROW()-4-$O$1)&lt;1),"",IF(ISNUMBER(INDEX($B$5:$B$204,(ROW()-4-$O$1))),INDEX($B$5:$B$204,(ROW()-4-$O$1)),""))</f>
        <v/>
      </c>
      <c r="E48" s="12">
        <f>IF(OR(A48="",(ROW()-4-$O$1)-3&lt;1),"",IF(COUNT(INDEX($B$5:$B$204,(ROW()-4-$O$1)-3):INDEX($B$5:$B$204,(ROW()-4-$O$1)))=4,AVERAGE(INDEX($B$5:$B$204,(ROW()-4-$O$1)-3):INDEX($B$5:$B$204,(ROW()-4-$O$1))),""))</f>
        <v/>
      </c>
      <c r="F48" s="12">
        <f>IF(OR(A48="",(ROW()-4-$O$1)&lt;1),"",IF(ISNUMBER(INDEX($L$5:$L$204,(ROW()-4-$O$1))),INDEX($L$5:$L$204,(ROW()-4-$O$1)),""))</f>
        <v/>
      </c>
      <c r="G48" s="11">
        <f>IF(AND(ISNUMBER(B48),ISNUMBER(C48),ISNUMBER(D48),ISNUMBER(E48),ISNUMBER(F48)),ABS(C48-B48),"")</f>
        <v/>
      </c>
      <c r="H48" s="11">
        <f>IF(ISNUMBER(G48),ABS(D48-B48),"")</f>
        <v/>
      </c>
      <c r="I48" s="12">
        <f>IF(ISNUMBER(G48),ABS(E48-B48),"")</f>
        <v/>
      </c>
      <c r="J48" s="12">
        <f>IF(ISNUMBER(G48),ABS(F48-B48),"")</f>
        <v/>
      </c>
      <c r="K48" s="11">
        <f>IF(ISNUMBER(G48),C48-B48,"")</f>
        <v/>
      </c>
      <c r="L48" s="12">
        <f>IF(ISNUMBER(B48),IF(ISNUMBER(L47),$O$2*B48+(1-$O$2)*L47,B48),IF(ISNUMBER(L47),L47,""))</f>
        <v/>
      </c>
    </row>
    <row r="49">
      <c r="A49" s="10" t="n"/>
      <c r="B49" s="10" t="n"/>
      <c r="C49" s="10" t="n"/>
      <c r="D49" s="11">
        <f>IF(OR(A49="",(ROW()-4-$O$1)&lt;1),"",IF(ISNUMBER(INDEX($B$5:$B$204,(ROW()-4-$O$1))),INDEX($B$5:$B$204,(ROW()-4-$O$1)),""))</f>
        <v/>
      </c>
      <c r="E49" s="12">
        <f>IF(OR(A49="",(ROW()-4-$O$1)-3&lt;1),"",IF(COUNT(INDEX($B$5:$B$204,(ROW()-4-$O$1)-3):INDEX($B$5:$B$204,(ROW()-4-$O$1)))=4,AVERAGE(INDEX($B$5:$B$204,(ROW()-4-$O$1)-3):INDEX($B$5:$B$204,(ROW()-4-$O$1))),""))</f>
        <v/>
      </c>
      <c r="F49" s="12">
        <f>IF(OR(A49="",(ROW()-4-$O$1)&lt;1),"",IF(ISNUMBER(INDEX($L$5:$L$204,(ROW()-4-$O$1))),INDEX($L$5:$L$204,(ROW()-4-$O$1)),""))</f>
        <v/>
      </c>
      <c r="G49" s="11">
        <f>IF(AND(ISNUMBER(B49),ISNUMBER(C49),ISNUMBER(D49),ISNUMBER(E49),ISNUMBER(F49)),ABS(C49-B49),"")</f>
        <v/>
      </c>
      <c r="H49" s="11">
        <f>IF(ISNUMBER(G49),ABS(D49-B49),"")</f>
        <v/>
      </c>
      <c r="I49" s="12">
        <f>IF(ISNUMBER(G49),ABS(E49-B49),"")</f>
        <v/>
      </c>
      <c r="J49" s="12">
        <f>IF(ISNUMBER(G49),ABS(F49-B49),"")</f>
        <v/>
      </c>
      <c r="K49" s="11">
        <f>IF(ISNUMBER(G49),C49-B49,"")</f>
        <v/>
      </c>
      <c r="L49" s="12">
        <f>IF(ISNUMBER(B49),IF(ISNUMBER(L48),$O$2*B49+(1-$O$2)*L48,B49),IF(ISNUMBER(L48),L48,""))</f>
        <v/>
      </c>
    </row>
    <row r="50">
      <c r="A50" s="10" t="n"/>
      <c r="B50" s="10" t="n"/>
      <c r="C50" s="10" t="n"/>
      <c r="D50" s="11">
        <f>IF(OR(A50="",(ROW()-4-$O$1)&lt;1),"",IF(ISNUMBER(INDEX($B$5:$B$204,(ROW()-4-$O$1))),INDEX($B$5:$B$204,(ROW()-4-$O$1)),""))</f>
        <v/>
      </c>
      <c r="E50" s="12">
        <f>IF(OR(A50="",(ROW()-4-$O$1)-3&lt;1),"",IF(COUNT(INDEX($B$5:$B$204,(ROW()-4-$O$1)-3):INDEX($B$5:$B$204,(ROW()-4-$O$1)))=4,AVERAGE(INDEX($B$5:$B$204,(ROW()-4-$O$1)-3):INDEX($B$5:$B$204,(ROW()-4-$O$1))),""))</f>
        <v/>
      </c>
      <c r="F50" s="12">
        <f>IF(OR(A50="",(ROW()-4-$O$1)&lt;1),"",IF(ISNUMBER(INDEX($L$5:$L$204,(ROW()-4-$O$1))),INDEX($L$5:$L$204,(ROW()-4-$O$1)),""))</f>
        <v/>
      </c>
      <c r="G50" s="11">
        <f>IF(AND(ISNUMBER(B50),ISNUMBER(C50),ISNUMBER(D50),ISNUMBER(E50),ISNUMBER(F50)),ABS(C50-B50),"")</f>
        <v/>
      </c>
      <c r="H50" s="11">
        <f>IF(ISNUMBER(G50),ABS(D50-B50),"")</f>
        <v/>
      </c>
      <c r="I50" s="12">
        <f>IF(ISNUMBER(G50),ABS(E50-B50),"")</f>
        <v/>
      </c>
      <c r="J50" s="12">
        <f>IF(ISNUMBER(G50),ABS(F50-B50),"")</f>
        <v/>
      </c>
      <c r="K50" s="11">
        <f>IF(ISNUMBER(G50),C50-B50,"")</f>
        <v/>
      </c>
      <c r="L50" s="12">
        <f>IF(ISNUMBER(B50),IF(ISNUMBER(L49),$O$2*B50+(1-$O$2)*L49,B50),IF(ISNUMBER(L49),L49,""))</f>
        <v/>
      </c>
    </row>
    <row r="51">
      <c r="A51" s="10" t="n"/>
      <c r="B51" s="10" t="n"/>
      <c r="C51" s="10" t="n"/>
      <c r="D51" s="11">
        <f>IF(OR(A51="",(ROW()-4-$O$1)&lt;1),"",IF(ISNUMBER(INDEX($B$5:$B$204,(ROW()-4-$O$1))),INDEX($B$5:$B$204,(ROW()-4-$O$1)),""))</f>
        <v/>
      </c>
      <c r="E51" s="12">
        <f>IF(OR(A51="",(ROW()-4-$O$1)-3&lt;1),"",IF(COUNT(INDEX($B$5:$B$204,(ROW()-4-$O$1)-3):INDEX($B$5:$B$204,(ROW()-4-$O$1)))=4,AVERAGE(INDEX($B$5:$B$204,(ROW()-4-$O$1)-3):INDEX($B$5:$B$204,(ROW()-4-$O$1))),""))</f>
        <v/>
      </c>
      <c r="F51" s="12">
        <f>IF(OR(A51="",(ROW()-4-$O$1)&lt;1),"",IF(ISNUMBER(INDEX($L$5:$L$204,(ROW()-4-$O$1))),INDEX($L$5:$L$204,(ROW()-4-$O$1)),""))</f>
        <v/>
      </c>
      <c r="G51" s="11">
        <f>IF(AND(ISNUMBER(B51),ISNUMBER(C51),ISNUMBER(D51),ISNUMBER(E51),ISNUMBER(F51)),ABS(C51-B51),"")</f>
        <v/>
      </c>
      <c r="H51" s="11">
        <f>IF(ISNUMBER(G51),ABS(D51-B51),"")</f>
        <v/>
      </c>
      <c r="I51" s="12">
        <f>IF(ISNUMBER(G51),ABS(E51-B51),"")</f>
        <v/>
      </c>
      <c r="J51" s="12">
        <f>IF(ISNUMBER(G51),ABS(F51-B51),"")</f>
        <v/>
      </c>
      <c r="K51" s="11">
        <f>IF(ISNUMBER(G51),C51-B51,"")</f>
        <v/>
      </c>
      <c r="L51" s="12">
        <f>IF(ISNUMBER(B51),IF(ISNUMBER(L50),$O$2*B51+(1-$O$2)*L50,B51),IF(ISNUMBER(L50),L50,""))</f>
        <v/>
      </c>
    </row>
    <row r="52">
      <c r="A52" s="10" t="n"/>
      <c r="B52" s="10" t="n"/>
      <c r="C52" s="10" t="n"/>
      <c r="D52" s="11">
        <f>IF(OR(A52="",(ROW()-4-$O$1)&lt;1),"",IF(ISNUMBER(INDEX($B$5:$B$204,(ROW()-4-$O$1))),INDEX($B$5:$B$204,(ROW()-4-$O$1)),""))</f>
        <v/>
      </c>
      <c r="E52" s="12">
        <f>IF(OR(A52="",(ROW()-4-$O$1)-3&lt;1),"",IF(COUNT(INDEX($B$5:$B$204,(ROW()-4-$O$1)-3):INDEX($B$5:$B$204,(ROW()-4-$O$1)))=4,AVERAGE(INDEX($B$5:$B$204,(ROW()-4-$O$1)-3):INDEX($B$5:$B$204,(ROW()-4-$O$1))),""))</f>
        <v/>
      </c>
      <c r="F52" s="12">
        <f>IF(OR(A52="",(ROW()-4-$O$1)&lt;1),"",IF(ISNUMBER(INDEX($L$5:$L$204,(ROW()-4-$O$1))),INDEX($L$5:$L$204,(ROW()-4-$O$1)),""))</f>
        <v/>
      </c>
      <c r="G52" s="11">
        <f>IF(AND(ISNUMBER(B52),ISNUMBER(C52),ISNUMBER(D52),ISNUMBER(E52),ISNUMBER(F52)),ABS(C52-B52),"")</f>
        <v/>
      </c>
      <c r="H52" s="11">
        <f>IF(ISNUMBER(G52),ABS(D52-B52),"")</f>
        <v/>
      </c>
      <c r="I52" s="12">
        <f>IF(ISNUMBER(G52),ABS(E52-B52),"")</f>
        <v/>
      </c>
      <c r="J52" s="12">
        <f>IF(ISNUMBER(G52),ABS(F52-B52),"")</f>
        <v/>
      </c>
      <c r="K52" s="11">
        <f>IF(ISNUMBER(G52),C52-B52,"")</f>
        <v/>
      </c>
      <c r="L52" s="12">
        <f>IF(ISNUMBER(B52),IF(ISNUMBER(L51),$O$2*B52+(1-$O$2)*L51,B52),IF(ISNUMBER(L51),L51,""))</f>
        <v/>
      </c>
    </row>
    <row r="53">
      <c r="A53" s="10" t="n"/>
      <c r="B53" s="10" t="n"/>
      <c r="C53" s="10" t="n"/>
      <c r="D53" s="11">
        <f>IF(OR(A53="",(ROW()-4-$O$1)&lt;1),"",IF(ISNUMBER(INDEX($B$5:$B$204,(ROW()-4-$O$1))),INDEX($B$5:$B$204,(ROW()-4-$O$1)),""))</f>
        <v/>
      </c>
      <c r="E53" s="12">
        <f>IF(OR(A53="",(ROW()-4-$O$1)-3&lt;1),"",IF(COUNT(INDEX($B$5:$B$204,(ROW()-4-$O$1)-3):INDEX($B$5:$B$204,(ROW()-4-$O$1)))=4,AVERAGE(INDEX($B$5:$B$204,(ROW()-4-$O$1)-3):INDEX($B$5:$B$204,(ROW()-4-$O$1))),""))</f>
        <v/>
      </c>
      <c r="F53" s="12">
        <f>IF(OR(A53="",(ROW()-4-$O$1)&lt;1),"",IF(ISNUMBER(INDEX($L$5:$L$204,(ROW()-4-$O$1))),INDEX($L$5:$L$204,(ROW()-4-$O$1)),""))</f>
        <v/>
      </c>
      <c r="G53" s="11">
        <f>IF(AND(ISNUMBER(B53),ISNUMBER(C53),ISNUMBER(D53),ISNUMBER(E53),ISNUMBER(F53)),ABS(C53-B53),"")</f>
        <v/>
      </c>
      <c r="H53" s="11">
        <f>IF(ISNUMBER(G53),ABS(D53-B53),"")</f>
        <v/>
      </c>
      <c r="I53" s="12">
        <f>IF(ISNUMBER(G53),ABS(E53-B53),"")</f>
        <v/>
      </c>
      <c r="J53" s="12">
        <f>IF(ISNUMBER(G53),ABS(F53-B53),"")</f>
        <v/>
      </c>
      <c r="K53" s="11">
        <f>IF(ISNUMBER(G53),C53-B53,"")</f>
        <v/>
      </c>
      <c r="L53" s="12">
        <f>IF(ISNUMBER(B53),IF(ISNUMBER(L52),$O$2*B53+(1-$O$2)*L52,B53),IF(ISNUMBER(L52),L52,""))</f>
        <v/>
      </c>
    </row>
    <row r="54">
      <c r="A54" s="10" t="n"/>
      <c r="B54" s="10" t="n"/>
      <c r="C54" s="10" t="n"/>
      <c r="D54" s="11">
        <f>IF(OR(A54="",(ROW()-4-$O$1)&lt;1),"",IF(ISNUMBER(INDEX($B$5:$B$204,(ROW()-4-$O$1))),INDEX($B$5:$B$204,(ROW()-4-$O$1)),""))</f>
        <v/>
      </c>
      <c r="E54" s="12">
        <f>IF(OR(A54="",(ROW()-4-$O$1)-3&lt;1),"",IF(COUNT(INDEX($B$5:$B$204,(ROW()-4-$O$1)-3):INDEX($B$5:$B$204,(ROW()-4-$O$1)))=4,AVERAGE(INDEX($B$5:$B$204,(ROW()-4-$O$1)-3):INDEX($B$5:$B$204,(ROW()-4-$O$1))),""))</f>
        <v/>
      </c>
      <c r="F54" s="12">
        <f>IF(OR(A54="",(ROW()-4-$O$1)&lt;1),"",IF(ISNUMBER(INDEX($L$5:$L$204,(ROW()-4-$O$1))),INDEX($L$5:$L$204,(ROW()-4-$O$1)),""))</f>
        <v/>
      </c>
      <c r="G54" s="11">
        <f>IF(AND(ISNUMBER(B54),ISNUMBER(C54),ISNUMBER(D54),ISNUMBER(E54),ISNUMBER(F54)),ABS(C54-B54),"")</f>
        <v/>
      </c>
      <c r="H54" s="11">
        <f>IF(ISNUMBER(G54),ABS(D54-B54),"")</f>
        <v/>
      </c>
      <c r="I54" s="12">
        <f>IF(ISNUMBER(G54),ABS(E54-B54),"")</f>
        <v/>
      </c>
      <c r="J54" s="12">
        <f>IF(ISNUMBER(G54),ABS(F54-B54),"")</f>
        <v/>
      </c>
      <c r="K54" s="11">
        <f>IF(ISNUMBER(G54),C54-B54,"")</f>
        <v/>
      </c>
      <c r="L54" s="12">
        <f>IF(ISNUMBER(B54),IF(ISNUMBER(L53),$O$2*B54+(1-$O$2)*L53,B54),IF(ISNUMBER(L53),L53,""))</f>
        <v/>
      </c>
    </row>
    <row r="55">
      <c r="A55" s="10" t="n"/>
      <c r="B55" s="10" t="n"/>
      <c r="C55" s="10" t="n"/>
      <c r="D55" s="11">
        <f>IF(OR(A55="",(ROW()-4-$O$1)&lt;1),"",IF(ISNUMBER(INDEX($B$5:$B$204,(ROW()-4-$O$1))),INDEX($B$5:$B$204,(ROW()-4-$O$1)),""))</f>
        <v/>
      </c>
      <c r="E55" s="12">
        <f>IF(OR(A55="",(ROW()-4-$O$1)-3&lt;1),"",IF(COUNT(INDEX($B$5:$B$204,(ROW()-4-$O$1)-3):INDEX($B$5:$B$204,(ROW()-4-$O$1)))=4,AVERAGE(INDEX($B$5:$B$204,(ROW()-4-$O$1)-3):INDEX($B$5:$B$204,(ROW()-4-$O$1))),""))</f>
        <v/>
      </c>
      <c r="F55" s="12">
        <f>IF(OR(A55="",(ROW()-4-$O$1)&lt;1),"",IF(ISNUMBER(INDEX($L$5:$L$204,(ROW()-4-$O$1))),INDEX($L$5:$L$204,(ROW()-4-$O$1)),""))</f>
        <v/>
      </c>
      <c r="G55" s="11">
        <f>IF(AND(ISNUMBER(B55),ISNUMBER(C55),ISNUMBER(D55),ISNUMBER(E55),ISNUMBER(F55)),ABS(C55-B55),"")</f>
        <v/>
      </c>
      <c r="H55" s="11">
        <f>IF(ISNUMBER(G55),ABS(D55-B55),"")</f>
        <v/>
      </c>
      <c r="I55" s="12">
        <f>IF(ISNUMBER(G55),ABS(E55-B55),"")</f>
        <v/>
      </c>
      <c r="J55" s="12">
        <f>IF(ISNUMBER(G55),ABS(F55-B55),"")</f>
        <v/>
      </c>
      <c r="K55" s="11">
        <f>IF(ISNUMBER(G55),C55-B55,"")</f>
        <v/>
      </c>
      <c r="L55" s="12">
        <f>IF(ISNUMBER(B55),IF(ISNUMBER(L54),$O$2*B55+(1-$O$2)*L54,B55),IF(ISNUMBER(L54),L54,""))</f>
        <v/>
      </c>
    </row>
    <row r="56">
      <c r="A56" s="10" t="n"/>
      <c r="B56" s="10" t="n"/>
      <c r="C56" s="10" t="n"/>
      <c r="D56" s="11">
        <f>IF(OR(A56="",(ROW()-4-$O$1)&lt;1),"",IF(ISNUMBER(INDEX($B$5:$B$204,(ROW()-4-$O$1))),INDEX($B$5:$B$204,(ROW()-4-$O$1)),""))</f>
        <v/>
      </c>
      <c r="E56" s="12">
        <f>IF(OR(A56="",(ROW()-4-$O$1)-3&lt;1),"",IF(COUNT(INDEX($B$5:$B$204,(ROW()-4-$O$1)-3):INDEX($B$5:$B$204,(ROW()-4-$O$1)))=4,AVERAGE(INDEX($B$5:$B$204,(ROW()-4-$O$1)-3):INDEX($B$5:$B$204,(ROW()-4-$O$1))),""))</f>
        <v/>
      </c>
      <c r="F56" s="12">
        <f>IF(OR(A56="",(ROW()-4-$O$1)&lt;1),"",IF(ISNUMBER(INDEX($L$5:$L$204,(ROW()-4-$O$1))),INDEX($L$5:$L$204,(ROW()-4-$O$1)),""))</f>
        <v/>
      </c>
      <c r="G56" s="11">
        <f>IF(AND(ISNUMBER(B56),ISNUMBER(C56),ISNUMBER(D56),ISNUMBER(E56),ISNUMBER(F56)),ABS(C56-B56),"")</f>
        <v/>
      </c>
      <c r="H56" s="11">
        <f>IF(ISNUMBER(G56),ABS(D56-B56),"")</f>
        <v/>
      </c>
      <c r="I56" s="12">
        <f>IF(ISNUMBER(G56),ABS(E56-B56),"")</f>
        <v/>
      </c>
      <c r="J56" s="12">
        <f>IF(ISNUMBER(G56),ABS(F56-B56),"")</f>
        <v/>
      </c>
      <c r="K56" s="11">
        <f>IF(ISNUMBER(G56),C56-B56,"")</f>
        <v/>
      </c>
      <c r="L56" s="12">
        <f>IF(ISNUMBER(B56),IF(ISNUMBER(L55),$O$2*B56+(1-$O$2)*L55,B56),IF(ISNUMBER(L55),L55,""))</f>
        <v/>
      </c>
    </row>
    <row r="57">
      <c r="A57" s="10" t="n"/>
      <c r="B57" s="10" t="n"/>
      <c r="C57" s="10" t="n"/>
      <c r="D57" s="11">
        <f>IF(OR(A57="",(ROW()-4-$O$1)&lt;1),"",IF(ISNUMBER(INDEX($B$5:$B$204,(ROW()-4-$O$1))),INDEX($B$5:$B$204,(ROW()-4-$O$1)),""))</f>
        <v/>
      </c>
      <c r="E57" s="12">
        <f>IF(OR(A57="",(ROW()-4-$O$1)-3&lt;1),"",IF(COUNT(INDEX($B$5:$B$204,(ROW()-4-$O$1)-3):INDEX($B$5:$B$204,(ROW()-4-$O$1)))=4,AVERAGE(INDEX($B$5:$B$204,(ROW()-4-$O$1)-3):INDEX($B$5:$B$204,(ROW()-4-$O$1))),""))</f>
        <v/>
      </c>
      <c r="F57" s="12">
        <f>IF(OR(A57="",(ROW()-4-$O$1)&lt;1),"",IF(ISNUMBER(INDEX($L$5:$L$204,(ROW()-4-$O$1))),INDEX($L$5:$L$204,(ROW()-4-$O$1)),""))</f>
        <v/>
      </c>
      <c r="G57" s="11">
        <f>IF(AND(ISNUMBER(B57),ISNUMBER(C57),ISNUMBER(D57),ISNUMBER(E57),ISNUMBER(F57)),ABS(C57-B57),"")</f>
        <v/>
      </c>
      <c r="H57" s="11">
        <f>IF(ISNUMBER(G57),ABS(D57-B57),"")</f>
        <v/>
      </c>
      <c r="I57" s="12">
        <f>IF(ISNUMBER(G57),ABS(E57-B57),"")</f>
        <v/>
      </c>
      <c r="J57" s="12">
        <f>IF(ISNUMBER(G57),ABS(F57-B57),"")</f>
        <v/>
      </c>
      <c r="K57" s="11">
        <f>IF(ISNUMBER(G57),C57-B57,"")</f>
        <v/>
      </c>
      <c r="L57" s="12">
        <f>IF(ISNUMBER(B57),IF(ISNUMBER(L56),$O$2*B57+(1-$O$2)*L56,B57),IF(ISNUMBER(L56),L56,""))</f>
        <v/>
      </c>
    </row>
    <row r="58">
      <c r="A58" s="10" t="n"/>
      <c r="B58" s="10" t="n"/>
      <c r="C58" s="10" t="n"/>
      <c r="D58" s="11">
        <f>IF(OR(A58="",(ROW()-4-$O$1)&lt;1),"",IF(ISNUMBER(INDEX($B$5:$B$204,(ROW()-4-$O$1))),INDEX($B$5:$B$204,(ROW()-4-$O$1)),""))</f>
        <v/>
      </c>
      <c r="E58" s="12">
        <f>IF(OR(A58="",(ROW()-4-$O$1)-3&lt;1),"",IF(COUNT(INDEX($B$5:$B$204,(ROW()-4-$O$1)-3):INDEX($B$5:$B$204,(ROW()-4-$O$1)))=4,AVERAGE(INDEX($B$5:$B$204,(ROW()-4-$O$1)-3):INDEX($B$5:$B$204,(ROW()-4-$O$1))),""))</f>
        <v/>
      </c>
      <c r="F58" s="12">
        <f>IF(OR(A58="",(ROW()-4-$O$1)&lt;1),"",IF(ISNUMBER(INDEX($L$5:$L$204,(ROW()-4-$O$1))),INDEX($L$5:$L$204,(ROW()-4-$O$1)),""))</f>
        <v/>
      </c>
      <c r="G58" s="11">
        <f>IF(AND(ISNUMBER(B58),ISNUMBER(C58),ISNUMBER(D58),ISNUMBER(E58),ISNUMBER(F58)),ABS(C58-B58),"")</f>
        <v/>
      </c>
      <c r="H58" s="11">
        <f>IF(ISNUMBER(G58),ABS(D58-B58),"")</f>
        <v/>
      </c>
      <c r="I58" s="12">
        <f>IF(ISNUMBER(G58),ABS(E58-B58),"")</f>
        <v/>
      </c>
      <c r="J58" s="12">
        <f>IF(ISNUMBER(G58),ABS(F58-B58),"")</f>
        <v/>
      </c>
      <c r="K58" s="11">
        <f>IF(ISNUMBER(G58),C58-B58,"")</f>
        <v/>
      </c>
      <c r="L58" s="12">
        <f>IF(ISNUMBER(B58),IF(ISNUMBER(L57),$O$2*B58+(1-$O$2)*L57,B58),IF(ISNUMBER(L57),L57,""))</f>
        <v/>
      </c>
    </row>
    <row r="59">
      <c r="A59" s="10" t="n"/>
      <c r="B59" s="10" t="n"/>
      <c r="C59" s="10" t="n"/>
      <c r="D59" s="11">
        <f>IF(OR(A59="",(ROW()-4-$O$1)&lt;1),"",IF(ISNUMBER(INDEX($B$5:$B$204,(ROW()-4-$O$1))),INDEX($B$5:$B$204,(ROW()-4-$O$1)),""))</f>
        <v/>
      </c>
      <c r="E59" s="12">
        <f>IF(OR(A59="",(ROW()-4-$O$1)-3&lt;1),"",IF(COUNT(INDEX($B$5:$B$204,(ROW()-4-$O$1)-3):INDEX($B$5:$B$204,(ROW()-4-$O$1)))=4,AVERAGE(INDEX($B$5:$B$204,(ROW()-4-$O$1)-3):INDEX($B$5:$B$204,(ROW()-4-$O$1))),""))</f>
        <v/>
      </c>
      <c r="F59" s="12">
        <f>IF(OR(A59="",(ROW()-4-$O$1)&lt;1),"",IF(ISNUMBER(INDEX($L$5:$L$204,(ROW()-4-$O$1))),INDEX($L$5:$L$204,(ROW()-4-$O$1)),""))</f>
        <v/>
      </c>
      <c r="G59" s="11">
        <f>IF(AND(ISNUMBER(B59),ISNUMBER(C59),ISNUMBER(D59),ISNUMBER(E59),ISNUMBER(F59)),ABS(C59-B59),"")</f>
        <v/>
      </c>
      <c r="H59" s="11">
        <f>IF(ISNUMBER(G59),ABS(D59-B59),"")</f>
        <v/>
      </c>
      <c r="I59" s="12">
        <f>IF(ISNUMBER(G59),ABS(E59-B59),"")</f>
        <v/>
      </c>
      <c r="J59" s="12">
        <f>IF(ISNUMBER(G59),ABS(F59-B59),"")</f>
        <v/>
      </c>
      <c r="K59" s="11">
        <f>IF(ISNUMBER(G59),C59-B59,"")</f>
        <v/>
      </c>
      <c r="L59" s="12">
        <f>IF(ISNUMBER(B59),IF(ISNUMBER(L58),$O$2*B59+(1-$O$2)*L58,B59),IF(ISNUMBER(L58),L58,""))</f>
        <v/>
      </c>
    </row>
    <row r="60">
      <c r="A60" s="10" t="n"/>
      <c r="B60" s="10" t="n"/>
      <c r="C60" s="10" t="n"/>
      <c r="D60" s="11">
        <f>IF(OR(A60="",(ROW()-4-$O$1)&lt;1),"",IF(ISNUMBER(INDEX($B$5:$B$204,(ROW()-4-$O$1))),INDEX($B$5:$B$204,(ROW()-4-$O$1)),""))</f>
        <v/>
      </c>
      <c r="E60" s="12">
        <f>IF(OR(A60="",(ROW()-4-$O$1)-3&lt;1),"",IF(COUNT(INDEX($B$5:$B$204,(ROW()-4-$O$1)-3):INDEX($B$5:$B$204,(ROW()-4-$O$1)))=4,AVERAGE(INDEX($B$5:$B$204,(ROW()-4-$O$1)-3):INDEX($B$5:$B$204,(ROW()-4-$O$1))),""))</f>
        <v/>
      </c>
      <c r="F60" s="12">
        <f>IF(OR(A60="",(ROW()-4-$O$1)&lt;1),"",IF(ISNUMBER(INDEX($L$5:$L$204,(ROW()-4-$O$1))),INDEX($L$5:$L$204,(ROW()-4-$O$1)),""))</f>
        <v/>
      </c>
      <c r="G60" s="11">
        <f>IF(AND(ISNUMBER(B60),ISNUMBER(C60),ISNUMBER(D60),ISNUMBER(E60),ISNUMBER(F60)),ABS(C60-B60),"")</f>
        <v/>
      </c>
      <c r="H60" s="11">
        <f>IF(ISNUMBER(G60),ABS(D60-B60),"")</f>
        <v/>
      </c>
      <c r="I60" s="12">
        <f>IF(ISNUMBER(G60),ABS(E60-B60),"")</f>
        <v/>
      </c>
      <c r="J60" s="12">
        <f>IF(ISNUMBER(G60),ABS(F60-B60),"")</f>
        <v/>
      </c>
      <c r="K60" s="11">
        <f>IF(ISNUMBER(G60),C60-B60,"")</f>
        <v/>
      </c>
      <c r="L60" s="12">
        <f>IF(ISNUMBER(B60),IF(ISNUMBER(L59),$O$2*B60+(1-$O$2)*L59,B60),IF(ISNUMBER(L59),L59,""))</f>
        <v/>
      </c>
    </row>
    <row r="61">
      <c r="A61" s="10" t="n"/>
      <c r="B61" s="10" t="n"/>
      <c r="C61" s="10" t="n"/>
      <c r="D61" s="11">
        <f>IF(OR(A61="",(ROW()-4-$O$1)&lt;1),"",IF(ISNUMBER(INDEX($B$5:$B$204,(ROW()-4-$O$1))),INDEX($B$5:$B$204,(ROW()-4-$O$1)),""))</f>
        <v/>
      </c>
      <c r="E61" s="12">
        <f>IF(OR(A61="",(ROW()-4-$O$1)-3&lt;1),"",IF(COUNT(INDEX($B$5:$B$204,(ROW()-4-$O$1)-3):INDEX($B$5:$B$204,(ROW()-4-$O$1)))=4,AVERAGE(INDEX($B$5:$B$204,(ROW()-4-$O$1)-3):INDEX($B$5:$B$204,(ROW()-4-$O$1))),""))</f>
        <v/>
      </c>
      <c r="F61" s="12">
        <f>IF(OR(A61="",(ROW()-4-$O$1)&lt;1),"",IF(ISNUMBER(INDEX($L$5:$L$204,(ROW()-4-$O$1))),INDEX($L$5:$L$204,(ROW()-4-$O$1)),""))</f>
        <v/>
      </c>
      <c r="G61" s="11">
        <f>IF(AND(ISNUMBER(B61),ISNUMBER(C61),ISNUMBER(D61),ISNUMBER(E61),ISNUMBER(F61)),ABS(C61-B61),"")</f>
        <v/>
      </c>
      <c r="H61" s="11">
        <f>IF(ISNUMBER(G61),ABS(D61-B61),"")</f>
        <v/>
      </c>
      <c r="I61" s="12">
        <f>IF(ISNUMBER(G61),ABS(E61-B61),"")</f>
        <v/>
      </c>
      <c r="J61" s="12">
        <f>IF(ISNUMBER(G61),ABS(F61-B61),"")</f>
        <v/>
      </c>
      <c r="K61" s="11">
        <f>IF(ISNUMBER(G61),C61-B61,"")</f>
        <v/>
      </c>
      <c r="L61" s="12">
        <f>IF(ISNUMBER(B61),IF(ISNUMBER(L60),$O$2*B61+(1-$O$2)*L60,B61),IF(ISNUMBER(L60),L60,""))</f>
        <v/>
      </c>
    </row>
    <row r="62">
      <c r="A62" s="10" t="n"/>
      <c r="B62" s="10" t="n"/>
      <c r="C62" s="10" t="n"/>
      <c r="D62" s="11">
        <f>IF(OR(A62="",(ROW()-4-$O$1)&lt;1),"",IF(ISNUMBER(INDEX($B$5:$B$204,(ROW()-4-$O$1))),INDEX($B$5:$B$204,(ROW()-4-$O$1)),""))</f>
        <v/>
      </c>
      <c r="E62" s="12">
        <f>IF(OR(A62="",(ROW()-4-$O$1)-3&lt;1),"",IF(COUNT(INDEX($B$5:$B$204,(ROW()-4-$O$1)-3):INDEX($B$5:$B$204,(ROW()-4-$O$1)))=4,AVERAGE(INDEX($B$5:$B$204,(ROW()-4-$O$1)-3):INDEX($B$5:$B$204,(ROW()-4-$O$1))),""))</f>
        <v/>
      </c>
      <c r="F62" s="12">
        <f>IF(OR(A62="",(ROW()-4-$O$1)&lt;1),"",IF(ISNUMBER(INDEX($L$5:$L$204,(ROW()-4-$O$1))),INDEX($L$5:$L$204,(ROW()-4-$O$1)),""))</f>
        <v/>
      </c>
      <c r="G62" s="11">
        <f>IF(AND(ISNUMBER(B62),ISNUMBER(C62),ISNUMBER(D62),ISNUMBER(E62),ISNUMBER(F62)),ABS(C62-B62),"")</f>
        <v/>
      </c>
      <c r="H62" s="11">
        <f>IF(ISNUMBER(G62),ABS(D62-B62),"")</f>
        <v/>
      </c>
      <c r="I62" s="12">
        <f>IF(ISNUMBER(G62),ABS(E62-B62),"")</f>
        <v/>
      </c>
      <c r="J62" s="12">
        <f>IF(ISNUMBER(G62),ABS(F62-B62),"")</f>
        <v/>
      </c>
      <c r="K62" s="11">
        <f>IF(ISNUMBER(G62),C62-B62,"")</f>
        <v/>
      </c>
      <c r="L62" s="12">
        <f>IF(ISNUMBER(B62),IF(ISNUMBER(L61),$O$2*B62+(1-$O$2)*L61,B62),IF(ISNUMBER(L61),L61,""))</f>
        <v/>
      </c>
    </row>
    <row r="63">
      <c r="A63" s="10" t="n"/>
      <c r="B63" s="10" t="n"/>
      <c r="C63" s="10" t="n"/>
      <c r="D63" s="11">
        <f>IF(OR(A63="",(ROW()-4-$O$1)&lt;1),"",IF(ISNUMBER(INDEX($B$5:$B$204,(ROW()-4-$O$1))),INDEX($B$5:$B$204,(ROW()-4-$O$1)),""))</f>
        <v/>
      </c>
      <c r="E63" s="12">
        <f>IF(OR(A63="",(ROW()-4-$O$1)-3&lt;1),"",IF(COUNT(INDEX($B$5:$B$204,(ROW()-4-$O$1)-3):INDEX($B$5:$B$204,(ROW()-4-$O$1)))=4,AVERAGE(INDEX($B$5:$B$204,(ROW()-4-$O$1)-3):INDEX($B$5:$B$204,(ROW()-4-$O$1))),""))</f>
        <v/>
      </c>
      <c r="F63" s="12">
        <f>IF(OR(A63="",(ROW()-4-$O$1)&lt;1),"",IF(ISNUMBER(INDEX($L$5:$L$204,(ROW()-4-$O$1))),INDEX($L$5:$L$204,(ROW()-4-$O$1)),""))</f>
        <v/>
      </c>
      <c r="G63" s="11">
        <f>IF(AND(ISNUMBER(B63),ISNUMBER(C63),ISNUMBER(D63),ISNUMBER(E63),ISNUMBER(F63)),ABS(C63-B63),"")</f>
        <v/>
      </c>
      <c r="H63" s="11">
        <f>IF(ISNUMBER(G63),ABS(D63-B63),"")</f>
        <v/>
      </c>
      <c r="I63" s="12">
        <f>IF(ISNUMBER(G63),ABS(E63-B63),"")</f>
        <v/>
      </c>
      <c r="J63" s="12">
        <f>IF(ISNUMBER(G63),ABS(F63-B63),"")</f>
        <v/>
      </c>
      <c r="K63" s="11">
        <f>IF(ISNUMBER(G63),C63-B63,"")</f>
        <v/>
      </c>
      <c r="L63" s="12">
        <f>IF(ISNUMBER(B63),IF(ISNUMBER(L62),$O$2*B63+(1-$O$2)*L62,B63),IF(ISNUMBER(L62),L62,""))</f>
        <v/>
      </c>
    </row>
    <row r="64">
      <c r="A64" s="10" t="n"/>
      <c r="B64" s="10" t="n"/>
      <c r="C64" s="10" t="n"/>
      <c r="D64" s="11">
        <f>IF(OR(A64="",(ROW()-4-$O$1)&lt;1),"",IF(ISNUMBER(INDEX($B$5:$B$204,(ROW()-4-$O$1))),INDEX($B$5:$B$204,(ROW()-4-$O$1)),""))</f>
        <v/>
      </c>
      <c r="E64" s="12">
        <f>IF(OR(A64="",(ROW()-4-$O$1)-3&lt;1),"",IF(COUNT(INDEX($B$5:$B$204,(ROW()-4-$O$1)-3):INDEX($B$5:$B$204,(ROW()-4-$O$1)))=4,AVERAGE(INDEX($B$5:$B$204,(ROW()-4-$O$1)-3):INDEX($B$5:$B$204,(ROW()-4-$O$1))),""))</f>
        <v/>
      </c>
      <c r="F64" s="12">
        <f>IF(OR(A64="",(ROW()-4-$O$1)&lt;1),"",IF(ISNUMBER(INDEX($L$5:$L$204,(ROW()-4-$O$1))),INDEX($L$5:$L$204,(ROW()-4-$O$1)),""))</f>
        <v/>
      </c>
      <c r="G64" s="11">
        <f>IF(AND(ISNUMBER(B64),ISNUMBER(C64),ISNUMBER(D64),ISNUMBER(E64),ISNUMBER(F64)),ABS(C64-B64),"")</f>
        <v/>
      </c>
      <c r="H64" s="11">
        <f>IF(ISNUMBER(G64),ABS(D64-B64),"")</f>
        <v/>
      </c>
      <c r="I64" s="12">
        <f>IF(ISNUMBER(G64),ABS(E64-B64),"")</f>
        <v/>
      </c>
      <c r="J64" s="12">
        <f>IF(ISNUMBER(G64),ABS(F64-B64),"")</f>
        <v/>
      </c>
      <c r="K64" s="11">
        <f>IF(ISNUMBER(G64),C64-B64,"")</f>
        <v/>
      </c>
      <c r="L64" s="12">
        <f>IF(ISNUMBER(B64),IF(ISNUMBER(L63),$O$2*B64+(1-$O$2)*L63,B64),IF(ISNUMBER(L63),L63,""))</f>
        <v/>
      </c>
    </row>
    <row r="65">
      <c r="A65" s="10" t="n"/>
      <c r="B65" s="10" t="n"/>
      <c r="C65" s="10" t="n"/>
      <c r="D65" s="11">
        <f>IF(OR(A65="",(ROW()-4-$O$1)&lt;1),"",IF(ISNUMBER(INDEX($B$5:$B$204,(ROW()-4-$O$1))),INDEX($B$5:$B$204,(ROW()-4-$O$1)),""))</f>
        <v/>
      </c>
      <c r="E65" s="12">
        <f>IF(OR(A65="",(ROW()-4-$O$1)-3&lt;1),"",IF(COUNT(INDEX($B$5:$B$204,(ROW()-4-$O$1)-3):INDEX($B$5:$B$204,(ROW()-4-$O$1)))=4,AVERAGE(INDEX($B$5:$B$204,(ROW()-4-$O$1)-3):INDEX($B$5:$B$204,(ROW()-4-$O$1))),""))</f>
        <v/>
      </c>
      <c r="F65" s="12">
        <f>IF(OR(A65="",(ROW()-4-$O$1)&lt;1),"",IF(ISNUMBER(INDEX($L$5:$L$204,(ROW()-4-$O$1))),INDEX($L$5:$L$204,(ROW()-4-$O$1)),""))</f>
        <v/>
      </c>
      <c r="G65" s="11">
        <f>IF(AND(ISNUMBER(B65),ISNUMBER(C65),ISNUMBER(D65),ISNUMBER(E65),ISNUMBER(F65)),ABS(C65-B65),"")</f>
        <v/>
      </c>
      <c r="H65" s="11">
        <f>IF(ISNUMBER(G65),ABS(D65-B65),"")</f>
        <v/>
      </c>
      <c r="I65" s="12">
        <f>IF(ISNUMBER(G65),ABS(E65-B65),"")</f>
        <v/>
      </c>
      <c r="J65" s="12">
        <f>IF(ISNUMBER(G65),ABS(F65-B65),"")</f>
        <v/>
      </c>
      <c r="K65" s="11">
        <f>IF(ISNUMBER(G65),C65-B65,"")</f>
        <v/>
      </c>
      <c r="L65" s="12">
        <f>IF(ISNUMBER(B65),IF(ISNUMBER(L64),$O$2*B65+(1-$O$2)*L64,B65),IF(ISNUMBER(L64),L64,""))</f>
        <v/>
      </c>
    </row>
    <row r="66">
      <c r="A66" s="10" t="n"/>
      <c r="B66" s="10" t="n"/>
      <c r="C66" s="10" t="n"/>
      <c r="D66" s="11">
        <f>IF(OR(A66="",(ROW()-4-$O$1)&lt;1),"",IF(ISNUMBER(INDEX($B$5:$B$204,(ROW()-4-$O$1))),INDEX($B$5:$B$204,(ROW()-4-$O$1)),""))</f>
        <v/>
      </c>
      <c r="E66" s="12">
        <f>IF(OR(A66="",(ROW()-4-$O$1)-3&lt;1),"",IF(COUNT(INDEX($B$5:$B$204,(ROW()-4-$O$1)-3):INDEX($B$5:$B$204,(ROW()-4-$O$1)))=4,AVERAGE(INDEX($B$5:$B$204,(ROW()-4-$O$1)-3):INDEX($B$5:$B$204,(ROW()-4-$O$1))),""))</f>
        <v/>
      </c>
      <c r="F66" s="12">
        <f>IF(OR(A66="",(ROW()-4-$O$1)&lt;1),"",IF(ISNUMBER(INDEX($L$5:$L$204,(ROW()-4-$O$1))),INDEX($L$5:$L$204,(ROW()-4-$O$1)),""))</f>
        <v/>
      </c>
      <c r="G66" s="11">
        <f>IF(AND(ISNUMBER(B66),ISNUMBER(C66),ISNUMBER(D66),ISNUMBER(E66),ISNUMBER(F66)),ABS(C66-B66),"")</f>
        <v/>
      </c>
      <c r="H66" s="11">
        <f>IF(ISNUMBER(G66),ABS(D66-B66),"")</f>
        <v/>
      </c>
      <c r="I66" s="12">
        <f>IF(ISNUMBER(G66),ABS(E66-B66),"")</f>
        <v/>
      </c>
      <c r="J66" s="12">
        <f>IF(ISNUMBER(G66),ABS(F66-B66),"")</f>
        <v/>
      </c>
      <c r="K66" s="11">
        <f>IF(ISNUMBER(G66),C66-B66,"")</f>
        <v/>
      </c>
      <c r="L66" s="12">
        <f>IF(ISNUMBER(B66),IF(ISNUMBER(L65),$O$2*B66+(1-$O$2)*L65,B66),IF(ISNUMBER(L65),L65,""))</f>
        <v/>
      </c>
    </row>
    <row r="67">
      <c r="A67" s="10" t="n"/>
      <c r="B67" s="10" t="n"/>
      <c r="C67" s="10" t="n"/>
      <c r="D67" s="11">
        <f>IF(OR(A67="",(ROW()-4-$O$1)&lt;1),"",IF(ISNUMBER(INDEX($B$5:$B$204,(ROW()-4-$O$1))),INDEX($B$5:$B$204,(ROW()-4-$O$1)),""))</f>
        <v/>
      </c>
      <c r="E67" s="12">
        <f>IF(OR(A67="",(ROW()-4-$O$1)-3&lt;1),"",IF(COUNT(INDEX($B$5:$B$204,(ROW()-4-$O$1)-3):INDEX($B$5:$B$204,(ROW()-4-$O$1)))=4,AVERAGE(INDEX($B$5:$B$204,(ROW()-4-$O$1)-3):INDEX($B$5:$B$204,(ROW()-4-$O$1))),""))</f>
        <v/>
      </c>
      <c r="F67" s="12">
        <f>IF(OR(A67="",(ROW()-4-$O$1)&lt;1),"",IF(ISNUMBER(INDEX($L$5:$L$204,(ROW()-4-$O$1))),INDEX($L$5:$L$204,(ROW()-4-$O$1)),""))</f>
        <v/>
      </c>
      <c r="G67" s="11">
        <f>IF(AND(ISNUMBER(B67),ISNUMBER(C67),ISNUMBER(D67),ISNUMBER(E67),ISNUMBER(F67)),ABS(C67-B67),"")</f>
        <v/>
      </c>
      <c r="H67" s="11">
        <f>IF(ISNUMBER(G67),ABS(D67-B67),"")</f>
        <v/>
      </c>
      <c r="I67" s="12">
        <f>IF(ISNUMBER(G67),ABS(E67-B67),"")</f>
        <v/>
      </c>
      <c r="J67" s="12">
        <f>IF(ISNUMBER(G67),ABS(F67-B67),"")</f>
        <v/>
      </c>
      <c r="K67" s="11">
        <f>IF(ISNUMBER(G67),C67-B67,"")</f>
        <v/>
      </c>
      <c r="L67" s="12">
        <f>IF(ISNUMBER(B67),IF(ISNUMBER(L66),$O$2*B67+(1-$O$2)*L66,B67),IF(ISNUMBER(L66),L66,""))</f>
        <v/>
      </c>
    </row>
    <row r="68">
      <c r="A68" s="10" t="n"/>
      <c r="B68" s="10" t="n"/>
      <c r="C68" s="10" t="n"/>
      <c r="D68" s="11">
        <f>IF(OR(A68="",(ROW()-4-$O$1)&lt;1),"",IF(ISNUMBER(INDEX($B$5:$B$204,(ROW()-4-$O$1))),INDEX($B$5:$B$204,(ROW()-4-$O$1)),""))</f>
        <v/>
      </c>
      <c r="E68" s="12">
        <f>IF(OR(A68="",(ROW()-4-$O$1)-3&lt;1),"",IF(COUNT(INDEX($B$5:$B$204,(ROW()-4-$O$1)-3):INDEX($B$5:$B$204,(ROW()-4-$O$1)))=4,AVERAGE(INDEX($B$5:$B$204,(ROW()-4-$O$1)-3):INDEX($B$5:$B$204,(ROW()-4-$O$1))),""))</f>
        <v/>
      </c>
      <c r="F68" s="12">
        <f>IF(OR(A68="",(ROW()-4-$O$1)&lt;1),"",IF(ISNUMBER(INDEX($L$5:$L$204,(ROW()-4-$O$1))),INDEX($L$5:$L$204,(ROW()-4-$O$1)),""))</f>
        <v/>
      </c>
      <c r="G68" s="11">
        <f>IF(AND(ISNUMBER(B68),ISNUMBER(C68),ISNUMBER(D68),ISNUMBER(E68),ISNUMBER(F68)),ABS(C68-B68),"")</f>
        <v/>
      </c>
      <c r="H68" s="11">
        <f>IF(ISNUMBER(G68),ABS(D68-B68),"")</f>
        <v/>
      </c>
      <c r="I68" s="12">
        <f>IF(ISNUMBER(G68),ABS(E68-B68),"")</f>
        <v/>
      </c>
      <c r="J68" s="12">
        <f>IF(ISNUMBER(G68),ABS(F68-B68),"")</f>
        <v/>
      </c>
      <c r="K68" s="11">
        <f>IF(ISNUMBER(G68),C68-B68,"")</f>
        <v/>
      </c>
      <c r="L68" s="12">
        <f>IF(ISNUMBER(B68),IF(ISNUMBER(L67),$O$2*B68+(1-$O$2)*L67,B68),IF(ISNUMBER(L67),L67,""))</f>
        <v/>
      </c>
    </row>
    <row r="69">
      <c r="A69" s="10" t="n"/>
      <c r="B69" s="10" t="n"/>
      <c r="C69" s="10" t="n"/>
      <c r="D69" s="11">
        <f>IF(OR(A69="",(ROW()-4-$O$1)&lt;1),"",IF(ISNUMBER(INDEX($B$5:$B$204,(ROW()-4-$O$1))),INDEX($B$5:$B$204,(ROW()-4-$O$1)),""))</f>
        <v/>
      </c>
      <c r="E69" s="12">
        <f>IF(OR(A69="",(ROW()-4-$O$1)-3&lt;1),"",IF(COUNT(INDEX($B$5:$B$204,(ROW()-4-$O$1)-3):INDEX($B$5:$B$204,(ROW()-4-$O$1)))=4,AVERAGE(INDEX($B$5:$B$204,(ROW()-4-$O$1)-3):INDEX($B$5:$B$204,(ROW()-4-$O$1))),""))</f>
        <v/>
      </c>
      <c r="F69" s="12">
        <f>IF(OR(A69="",(ROW()-4-$O$1)&lt;1),"",IF(ISNUMBER(INDEX($L$5:$L$204,(ROW()-4-$O$1))),INDEX($L$5:$L$204,(ROW()-4-$O$1)),""))</f>
        <v/>
      </c>
      <c r="G69" s="11">
        <f>IF(AND(ISNUMBER(B69),ISNUMBER(C69),ISNUMBER(D69),ISNUMBER(E69),ISNUMBER(F69)),ABS(C69-B69),"")</f>
        <v/>
      </c>
      <c r="H69" s="11">
        <f>IF(ISNUMBER(G69),ABS(D69-B69),"")</f>
        <v/>
      </c>
      <c r="I69" s="12">
        <f>IF(ISNUMBER(G69),ABS(E69-B69),"")</f>
        <v/>
      </c>
      <c r="J69" s="12">
        <f>IF(ISNUMBER(G69),ABS(F69-B69),"")</f>
        <v/>
      </c>
      <c r="K69" s="11">
        <f>IF(ISNUMBER(G69),C69-B69,"")</f>
        <v/>
      </c>
      <c r="L69" s="12">
        <f>IF(ISNUMBER(B69),IF(ISNUMBER(L68),$O$2*B69+(1-$O$2)*L68,B69),IF(ISNUMBER(L68),L68,""))</f>
        <v/>
      </c>
    </row>
    <row r="70">
      <c r="A70" s="10" t="n"/>
      <c r="B70" s="10" t="n"/>
      <c r="C70" s="10" t="n"/>
      <c r="D70" s="11">
        <f>IF(OR(A70="",(ROW()-4-$O$1)&lt;1),"",IF(ISNUMBER(INDEX($B$5:$B$204,(ROW()-4-$O$1))),INDEX($B$5:$B$204,(ROW()-4-$O$1)),""))</f>
        <v/>
      </c>
      <c r="E70" s="12">
        <f>IF(OR(A70="",(ROW()-4-$O$1)-3&lt;1),"",IF(COUNT(INDEX($B$5:$B$204,(ROW()-4-$O$1)-3):INDEX($B$5:$B$204,(ROW()-4-$O$1)))=4,AVERAGE(INDEX($B$5:$B$204,(ROW()-4-$O$1)-3):INDEX($B$5:$B$204,(ROW()-4-$O$1))),""))</f>
        <v/>
      </c>
      <c r="F70" s="12">
        <f>IF(OR(A70="",(ROW()-4-$O$1)&lt;1),"",IF(ISNUMBER(INDEX($L$5:$L$204,(ROW()-4-$O$1))),INDEX($L$5:$L$204,(ROW()-4-$O$1)),""))</f>
        <v/>
      </c>
      <c r="G70" s="11">
        <f>IF(AND(ISNUMBER(B70),ISNUMBER(C70),ISNUMBER(D70),ISNUMBER(E70),ISNUMBER(F70)),ABS(C70-B70),"")</f>
        <v/>
      </c>
      <c r="H70" s="11">
        <f>IF(ISNUMBER(G70),ABS(D70-B70),"")</f>
        <v/>
      </c>
      <c r="I70" s="12">
        <f>IF(ISNUMBER(G70),ABS(E70-B70),"")</f>
        <v/>
      </c>
      <c r="J70" s="12">
        <f>IF(ISNUMBER(G70),ABS(F70-B70),"")</f>
        <v/>
      </c>
      <c r="K70" s="11">
        <f>IF(ISNUMBER(G70),C70-B70,"")</f>
        <v/>
      </c>
      <c r="L70" s="12">
        <f>IF(ISNUMBER(B70),IF(ISNUMBER(L69),$O$2*B70+(1-$O$2)*L69,B70),IF(ISNUMBER(L69),L69,""))</f>
        <v/>
      </c>
    </row>
    <row r="71">
      <c r="A71" s="10" t="n"/>
      <c r="B71" s="10" t="n"/>
      <c r="C71" s="10" t="n"/>
      <c r="D71" s="11">
        <f>IF(OR(A71="",(ROW()-4-$O$1)&lt;1),"",IF(ISNUMBER(INDEX($B$5:$B$204,(ROW()-4-$O$1))),INDEX($B$5:$B$204,(ROW()-4-$O$1)),""))</f>
        <v/>
      </c>
      <c r="E71" s="12">
        <f>IF(OR(A71="",(ROW()-4-$O$1)-3&lt;1),"",IF(COUNT(INDEX($B$5:$B$204,(ROW()-4-$O$1)-3):INDEX($B$5:$B$204,(ROW()-4-$O$1)))=4,AVERAGE(INDEX($B$5:$B$204,(ROW()-4-$O$1)-3):INDEX($B$5:$B$204,(ROW()-4-$O$1))),""))</f>
        <v/>
      </c>
      <c r="F71" s="12">
        <f>IF(OR(A71="",(ROW()-4-$O$1)&lt;1),"",IF(ISNUMBER(INDEX($L$5:$L$204,(ROW()-4-$O$1))),INDEX($L$5:$L$204,(ROW()-4-$O$1)),""))</f>
        <v/>
      </c>
      <c r="G71" s="11">
        <f>IF(AND(ISNUMBER(B71),ISNUMBER(C71),ISNUMBER(D71),ISNUMBER(E71),ISNUMBER(F71)),ABS(C71-B71),"")</f>
        <v/>
      </c>
      <c r="H71" s="11">
        <f>IF(ISNUMBER(G71),ABS(D71-B71),"")</f>
        <v/>
      </c>
      <c r="I71" s="12">
        <f>IF(ISNUMBER(G71),ABS(E71-B71),"")</f>
        <v/>
      </c>
      <c r="J71" s="12">
        <f>IF(ISNUMBER(G71),ABS(F71-B71),"")</f>
        <v/>
      </c>
      <c r="K71" s="11">
        <f>IF(ISNUMBER(G71),C71-B71,"")</f>
        <v/>
      </c>
      <c r="L71" s="12">
        <f>IF(ISNUMBER(B71),IF(ISNUMBER(L70),$O$2*B71+(1-$O$2)*L70,B71),IF(ISNUMBER(L70),L70,""))</f>
        <v/>
      </c>
    </row>
    <row r="72">
      <c r="A72" s="10" t="n"/>
      <c r="B72" s="10" t="n"/>
      <c r="C72" s="10" t="n"/>
      <c r="D72" s="11">
        <f>IF(OR(A72="",(ROW()-4-$O$1)&lt;1),"",IF(ISNUMBER(INDEX($B$5:$B$204,(ROW()-4-$O$1))),INDEX($B$5:$B$204,(ROW()-4-$O$1)),""))</f>
        <v/>
      </c>
      <c r="E72" s="12">
        <f>IF(OR(A72="",(ROW()-4-$O$1)-3&lt;1),"",IF(COUNT(INDEX($B$5:$B$204,(ROW()-4-$O$1)-3):INDEX($B$5:$B$204,(ROW()-4-$O$1)))=4,AVERAGE(INDEX($B$5:$B$204,(ROW()-4-$O$1)-3):INDEX($B$5:$B$204,(ROW()-4-$O$1))),""))</f>
        <v/>
      </c>
      <c r="F72" s="12">
        <f>IF(OR(A72="",(ROW()-4-$O$1)&lt;1),"",IF(ISNUMBER(INDEX($L$5:$L$204,(ROW()-4-$O$1))),INDEX($L$5:$L$204,(ROW()-4-$O$1)),""))</f>
        <v/>
      </c>
      <c r="G72" s="11">
        <f>IF(AND(ISNUMBER(B72),ISNUMBER(C72),ISNUMBER(D72),ISNUMBER(E72),ISNUMBER(F72)),ABS(C72-B72),"")</f>
        <v/>
      </c>
      <c r="H72" s="11">
        <f>IF(ISNUMBER(G72),ABS(D72-B72),"")</f>
        <v/>
      </c>
      <c r="I72" s="12">
        <f>IF(ISNUMBER(G72),ABS(E72-B72),"")</f>
        <v/>
      </c>
      <c r="J72" s="12">
        <f>IF(ISNUMBER(G72),ABS(F72-B72),"")</f>
        <v/>
      </c>
      <c r="K72" s="11">
        <f>IF(ISNUMBER(G72),C72-B72,"")</f>
        <v/>
      </c>
      <c r="L72" s="12">
        <f>IF(ISNUMBER(B72),IF(ISNUMBER(L71),$O$2*B72+(1-$O$2)*L71,B72),IF(ISNUMBER(L71),L71,""))</f>
        <v/>
      </c>
    </row>
    <row r="73">
      <c r="A73" s="10" t="n"/>
      <c r="B73" s="10" t="n"/>
      <c r="C73" s="10" t="n"/>
      <c r="D73" s="11">
        <f>IF(OR(A73="",(ROW()-4-$O$1)&lt;1),"",IF(ISNUMBER(INDEX($B$5:$B$204,(ROW()-4-$O$1))),INDEX($B$5:$B$204,(ROW()-4-$O$1)),""))</f>
        <v/>
      </c>
      <c r="E73" s="12">
        <f>IF(OR(A73="",(ROW()-4-$O$1)-3&lt;1),"",IF(COUNT(INDEX($B$5:$B$204,(ROW()-4-$O$1)-3):INDEX($B$5:$B$204,(ROW()-4-$O$1)))=4,AVERAGE(INDEX($B$5:$B$204,(ROW()-4-$O$1)-3):INDEX($B$5:$B$204,(ROW()-4-$O$1))),""))</f>
        <v/>
      </c>
      <c r="F73" s="12">
        <f>IF(OR(A73="",(ROW()-4-$O$1)&lt;1),"",IF(ISNUMBER(INDEX($L$5:$L$204,(ROW()-4-$O$1))),INDEX($L$5:$L$204,(ROW()-4-$O$1)),""))</f>
        <v/>
      </c>
      <c r="G73" s="11">
        <f>IF(AND(ISNUMBER(B73),ISNUMBER(C73),ISNUMBER(D73),ISNUMBER(E73),ISNUMBER(F73)),ABS(C73-B73),"")</f>
        <v/>
      </c>
      <c r="H73" s="11">
        <f>IF(ISNUMBER(G73),ABS(D73-B73),"")</f>
        <v/>
      </c>
      <c r="I73" s="12">
        <f>IF(ISNUMBER(G73),ABS(E73-B73),"")</f>
        <v/>
      </c>
      <c r="J73" s="12">
        <f>IF(ISNUMBER(G73),ABS(F73-B73),"")</f>
        <v/>
      </c>
      <c r="K73" s="11">
        <f>IF(ISNUMBER(G73),C73-B73,"")</f>
        <v/>
      </c>
      <c r="L73" s="12">
        <f>IF(ISNUMBER(B73),IF(ISNUMBER(L72),$O$2*B73+(1-$O$2)*L72,B73),IF(ISNUMBER(L72),L72,""))</f>
        <v/>
      </c>
    </row>
    <row r="74">
      <c r="A74" s="10" t="n"/>
      <c r="B74" s="10" t="n"/>
      <c r="C74" s="10" t="n"/>
      <c r="D74" s="11">
        <f>IF(OR(A74="",(ROW()-4-$O$1)&lt;1),"",IF(ISNUMBER(INDEX($B$5:$B$204,(ROW()-4-$O$1))),INDEX($B$5:$B$204,(ROW()-4-$O$1)),""))</f>
        <v/>
      </c>
      <c r="E74" s="12">
        <f>IF(OR(A74="",(ROW()-4-$O$1)-3&lt;1),"",IF(COUNT(INDEX($B$5:$B$204,(ROW()-4-$O$1)-3):INDEX($B$5:$B$204,(ROW()-4-$O$1)))=4,AVERAGE(INDEX($B$5:$B$204,(ROW()-4-$O$1)-3):INDEX($B$5:$B$204,(ROW()-4-$O$1))),""))</f>
        <v/>
      </c>
      <c r="F74" s="12">
        <f>IF(OR(A74="",(ROW()-4-$O$1)&lt;1),"",IF(ISNUMBER(INDEX($L$5:$L$204,(ROW()-4-$O$1))),INDEX($L$5:$L$204,(ROW()-4-$O$1)),""))</f>
        <v/>
      </c>
      <c r="G74" s="11">
        <f>IF(AND(ISNUMBER(B74),ISNUMBER(C74),ISNUMBER(D74),ISNUMBER(E74),ISNUMBER(F74)),ABS(C74-B74),"")</f>
        <v/>
      </c>
      <c r="H74" s="11">
        <f>IF(ISNUMBER(G74),ABS(D74-B74),"")</f>
        <v/>
      </c>
      <c r="I74" s="12">
        <f>IF(ISNUMBER(G74),ABS(E74-B74),"")</f>
        <v/>
      </c>
      <c r="J74" s="12">
        <f>IF(ISNUMBER(G74),ABS(F74-B74),"")</f>
        <v/>
      </c>
      <c r="K74" s="11">
        <f>IF(ISNUMBER(G74),C74-B74,"")</f>
        <v/>
      </c>
      <c r="L74" s="12">
        <f>IF(ISNUMBER(B74),IF(ISNUMBER(L73),$O$2*B74+(1-$O$2)*L73,B74),IF(ISNUMBER(L73),L73,""))</f>
        <v/>
      </c>
    </row>
    <row r="75">
      <c r="A75" s="10" t="n"/>
      <c r="B75" s="10" t="n"/>
      <c r="C75" s="10" t="n"/>
      <c r="D75" s="11">
        <f>IF(OR(A75="",(ROW()-4-$O$1)&lt;1),"",IF(ISNUMBER(INDEX($B$5:$B$204,(ROW()-4-$O$1))),INDEX($B$5:$B$204,(ROW()-4-$O$1)),""))</f>
        <v/>
      </c>
      <c r="E75" s="12">
        <f>IF(OR(A75="",(ROW()-4-$O$1)-3&lt;1),"",IF(COUNT(INDEX($B$5:$B$204,(ROW()-4-$O$1)-3):INDEX($B$5:$B$204,(ROW()-4-$O$1)))=4,AVERAGE(INDEX($B$5:$B$204,(ROW()-4-$O$1)-3):INDEX($B$5:$B$204,(ROW()-4-$O$1))),""))</f>
        <v/>
      </c>
      <c r="F75" s="12">
        <f>IF(OR(A75="",(ROW()-4-$O$1)&lt;1),"",IF(ISNUMBER(INDEX($L$5:$L$204,(ROW()-4-$O$1))),INDEX($L$5:$L$204,(ROW()-4-$O$1)),""))</f>
        <v/>
      </c>
      <c r="G75" s="11">
        <f>IF(AND(ISNUMBER(B75),ISNUMBER(C75),ISNUMBER(D75),ISNUMBER(E75),ISNUMBER(F75)),ABS(C75-B75),"")</f>
        <v/>
      </c>
      <c r="H75" s="11">
        <f>IF(ISNUMBER(G75),ABS(D75-B75),"")</f>
        <v/>
      </c>
      <c r="I75" s="12">
        <f>IF(ISNUMBER(G75),ABS(E75-B75),"")</f>
        <v/>
      </c>
      <c r="J75" s="12">
        <f>IF(ISNUMBER(G75),ABS(F75-B75),"")</f>
        <v/>
      </c>
      <c r="K75" s="11">
        <f>IF(ISNUMBER(G75),C75-B75,"")</f>
        <v/>
      </c>
      <c r="L75" s="12">
        <f>IF(ISNUMBER(B75),IF(ISNUMBER(L74),$O$2*B75+(1-$O$2)*L74,B75),IF(ISNUMBER(L74),L74,""))</f>
        <v/>
      </c>
    </row>
    <row r="76">
      <c r="A76" s="10" t="n"/>
      <c r="B76" s="10" t="n"/>
      <c r="C76" s="10" t="n"/>
      <c r="D76" s="11">
        <f>IF(OR(A76="",(ROW()-4-$O$1)&lt;1),"",IF(ISNUMBER(INDEX($B$5:$B$204,(ROW()-4-$O$1))),INDEX($B$5:$B$204,(ROW()-4-$O$1)),""))</f>
        <v/>
      </c>
      <c r="E76" s="12">
        <f>IF(OR(A76="",(ROW()-4-$O$1)-3&lt;1),"",IF(COUNT(INDEX($B$5:$B$204,(ROW()-4-$O$1)-3):INDEX($B$5:$B$204,(ROW()-4-$O$1)))=4,AVERAGE(INDEX($B$5:$B$204,(ROW()-4-$O$1)-3):INDEX($B$5:$B$204,(ROW()-4-$O$1))),""))</f>
        <v/>
      </c>
      <c r="F76" s="12">
        <f>IF(OR(A76="",(ROW()-4-$O$1)&lt;1),"",IF(ISNUMBER(INDEX($L$5:$L$204,(ROW()-4-$O$1))),INDEX($L$5:$L$204,(ROW()-4-$O$1)),""))</f>
        <v/>
      </c>
      <c r="G76" s="11">
        <f>IF(AND(ISNUMBER(B76),ISNUMBER(C76),ISNUMBER(D76),ISNUMBER(E76),ISNUMBER(F76)),ABS(C76-B76),"")</f>
        <v/>
      </c>
      <c r="H76" s="11">
        <f>IF(ISNUMBER(G76),ABS(D76-B76),"")</f>
        <v/>
      </c>
      <c r="I76" s="12">
        <f>IF(ISNUMBER(G76),ABS(E76-B76),"")</f>
        <v/>
      </c>
      <c r="J76" s="12">
        <f>IF(ISNUMBER(G76),ABS(F76-B76),"")</f>
        <v/>
      </c>
      <c r="K76" s="11">
        <f>IF(ISNUMBER(G76),C76-B76,"")</f>
        <v/>
      </c>
      <c r="L76" s="12">
        <f>IF(ISNUMBER(B76),IF(ISNUMBER(L75),$O$2*B76+(1-$O$2)*L75,B76),IF(ISNUMBER(L75),L75,""))</f>
        <v/>
      </c>
    </row>
    <row r="77">
      <c r="A77" s="10" t="n"/>
      <c r="B77" s="10" t="n"/>
      <c r="C77" s="10" t="n"/>
      <c r="D77" s="11">
        <f>IF(OR(A77="",(ROW()-4-$O$1)&lt;1),"",IF(ISNUMBER(INDEX($B$5:$B$204,(ROW()-4-$O$1))),INDEX($B$5:$B$204,(ROW()-4-$O$1)),""))</f>
        <v/>
      </c>
      <c r="E77" s="12">
        <f>IF(OR(A77="",(ROW()-4-$O$1)-3&lt;1),"",IF(COUNT(INDEX($B$5:$B$204,(ROW()-4-$O$1)-3):INDEX($B$5:$B$204,(ROW()-4-$O$1)))=4,AVERAGE(INDEX($B$5:$B$204,(ROW()-4-$O$1)-3):INDEX($B$5:$B$204,(ROW()-4-$O$1))),""))</f>
        <v/>
      </c>
      <c r="F77" s="12">
        <f>IF(OR(A77="",(ROW()-4-$O$1)&lt;1),"",IF(ISNUMBER(INDEX($L$5:$L$204,(ROW()-4-$O$1))),INDEX($L$5:$L$204,(ROW()-4-$O$1)),""))</f>
        <v/>
      </c>
      <c r="G77" s="11">
        <f>IF(AND(ISNUMBER(B77),ISNUMBER(C77),ISNUMBER(D77),ISNUMBER(E77),ISNUMBER(F77)),ABS(C77-B77),"")</f>
        <v/>
      </c>
      <c r="H77" s="11">
        <f>IF(ISNUMBER(G77),ABS(D77-B77),"")</f>
        <v/>
      </c>
      <c r="I77" s="12">
        <f>IF(ISNUMBER(G77),ABS(E77-B77),"")</f>
        <v/>
      </c>
      <c r="J77" s="12">
        <f>IF(ISNUMBER(G77),ABS(F77-B77),"")</f>
        <v/>
      </c>
      <c r="K77" s="11">
        <f>IF(ISNUMBER(G77),C77-B77,"")</f>
        <v/>
      </c>
      <c r="L77" s="12">
        <f>IF(ISNUMBER(B77),IF(ISNUMBER(L76),$O$2*B77+(1-$O$2)*L76,B77),IF(ISNUMBER(L76),L76,""))</f>
        <v/>
      </c>
    </row>
    <row r="78">
      <c r="A78" s="10" t="n"/>
      <c r="B78" s="10" t="n"/>
      <c r="C78" s="10" t="n"/>
      <c r="D78" s="11">
        <f>IF(OR(A78="",(ROW()-4-$O$1)&lt;1),"",IF(ISNUMBER(INDEX($B$5:$B$204,(ROW()-4-$O$1))),INDEX($B$5:$B$204,(ROW()-4-$O$1)),""))</f>
        <v/>
      </c>
      <c r="E78" s="12">
        <f>IF(OR(A78="",(ROW()-4-$O$1)-3&lt;1),"",IF(COUNT(INDEX($B$5:$B$204,(ROW()-4-$O$1)-3):INDEX($B$5:$B$204,(ROW()-4-$O$1)))=4,AVERAGE(INDEX($B$5:$B$204,(ROW()-4-$O$1)-3):INDEX($B$5:$B$204,(ROW()-4-$O$1))),""))</f>
        <v/>
      </c>
      <c r="F78" s="12">
        <f>IF(OR(A78="",(ROW()-4-$O$1)&lt;1),"",IF(ISNUMBER(INDEX($L$5:$L$204,(ROW()-4-$O$1))),INDEX($L$5:$L$204,(ROW()-4-$O$1)),""))</f>
        <v/>
      </c>
      <c r="G78" s="11">
        <f>IF(AND(ISNUMBER(B78),ISNUMBER(C78),ISNUMBER(D78),ISNUMBER(E78),ISNUMBER(F78)),ABS(C78-B78),"")</f>
        <v/>
      </c>
      <c r="H78" s="11">
        <f>IF(ISNUMBER(G78),ABS(D78-B78),"")</f>
        <v/>
      </c>
      <c r="I78" s="12">
        <f>IF(ISNUMBER(G78),ABS(E78-B78),"")</f>
        <v/>
      </c>
      <c r="J78" s="12">
        <f>IF(ISNUMBER(G78),ABS(F78-B78),"")</f>
        <v/>
      </c>
      <c r="K78" s="11">
        <f>IF(ISNUMBER(G78),C78-B78,"")</f>
        <v/>
      </c>
      <c r="L78" s="12">
        <f>IF(ISNUMBER(B78),IF(ISNUMBER(L77),$O$2*B78+(1-$O$2)*L77,B78),IF(ISNUMBER(L77),L77,""))</f>
        <v/>
      </c>
    </row>
    <row r="79">
      <c r="A79" s="10" t="n"/>
      <c r="B79" s="10" t="n"/>
      <c r="C79" s="10" t="n"/>
      <c r="D79" s="11">
        <f>IF(OR(A79="",(ROW()-4-$O$1)&lt;1),"",IF(ISNUMBER(INDEX($B$5:$B$204,(ROW()-4-$O$1))),INDEX($B$5:$B$204,(ROW()-4-$O$1)),""))</f>
        <v/>
      </c>
      <c r="E79" s="12">
        <f>IF(OR(A79="",(ROW()-4-$O$1)-3&lt;1),"",IF(COUNT(INDEX($B$5:$B$204,(ROW()-4-$O$1)-3):INDEX($B$5:$B$204,(ROW()-4-$O$1)))=4,AVERAGE(INDEX($B$5:$B$204,(ROW()-4-$O$1)-3):INDEX($B$5:$B$204,(ROW()-4-$O$1))),""))</f>
        <v/>
      </c>
      <c r="F79" s="12">
        <f>IF(OR(A79="",(ROW()-4-$O$1)&lt;1),"",IF(ISNUMBER(INDEX($L$5:$L$204,(ROW()-4-$O$1))),INDEX($L$5:$L$204,(ROW()-4-$O$1)),""))</f>
        <v/>
      </c>
      <c r="G79" s="11">
        <f>IF(AND(ISNUMBER(B79),ISNUMBER(C79),ISNUMBER(D79),ISNUMBER(E79),ISNUMBER(F79)),ABS(C79-B79),"")</f>
        <v/>
      </c>
      <c r="H79" s="11">
        <f>IF(ISNUMBER(G79),ABS(D79-B79),"")</f>
        <v/>
      </c>
      <c r="I79" s="12">
        <f>IF(ISNUMBER(G79),ABS(E79-B79),"")</f>
        <v/>
      </c>
      <c r="J79" s="12">
        <f>IF(ISNUMBER(G79),ABS(F79-B79),"")</f>
        <v/>
      </c>
      <c r="K79" s="11">
        <f>IF(ISNUMBER(G79),C79-B79,"")</f>
        <v/>
      </c>
      <c r="L79" s="12">
        <f>IF(ISNUMBER(B79),IF(ISNUMBER(L78),$O$2*B79+(1-$O$2)*L78,B79),IF(ISNUMBER(L78),L78,""))</f>
        <v/>
      </c>
    </row>
    <row r="80">
      <c r="A80" s="10" t="n"/>
      <c r="B80" s="10" t="n"/>
      <c r="C80" s="10" t="n"/>
      <c r="D80" s="11">
        <f>IF(OR(A80="",(ROW()-4-$O$1)&lt;1),"",IF(ISNUMBER(INDEX($B$5:$B$204,(ROW()-4-$O$1))),INDEX($B$5:$B$204,(ROW()-4-$O$1)),""))</f>
        <v/>
      </c>
      <c r="E80" s="12">
        <f>IF(OR(A80="",(ROW()-4-$O$1)-3&lt;1),"",IF(COUNT(INDEX($B$5:$B$204,(ROW()-4-$O$1)-3):INDEX($B$5:$B$204,(ROW()-4-$O$1)))=4,AVERAGE(INDEX($B$5:$B$204,(ROW()-4-$O$1)-3):INDEX($B$5:$B$204,(ROW()-4-$O$1))),""))</f>
        <v/>
      </c>
      <c r="F80" s="12">
        <f>IF(OR(A80="",(ROW()-4-$O$1)&lt;1),"",IF(ISNUMBER(INDEX($L$5:$L$204,(ROW()-4-$O$1))),INDEX($L$5:$L$204,(ROW()-4-$O$1)),""))</f>
        <v/>
      </c>
      <c r="G80" s="11">
        <f>IF(AND(ISNUMBER(B80),ISNUMBER(C80),ISNUMBER(D80),ISNUMBER(E80),ISNUMBER(F80)),ABS(C80-B80),"")</f>
        <v/>
      </c>
      <c r="H80" s="11">
        <f>IF(ISNUMBER(G80),ABS(D80-B80),"")</f>
        <v/>
      </c>
      <c r="I80" s="12">
        <f>IF(ISNUMBER(G80),ABS(E80-B80),"")</f>
        <v/>
      </c>
      <c r="J80" s="12">
        <f>IF(ISNUMBER(G80),ABS(F80-B80),"")</f>
        <v/>
      </c>
      <c r="K80" s="11">
        <f>IF(ISNUMBER(G80),C80-B80,"")</f>
        <v/>
      </c>
      <c r="L80" s="12">
        <f>IF(ISNUMBER(B80),IF(ISNUMBER(L79),$O$2*B80+(1-$O$2)*L79,B80),IF(ISNUMBER(L79),L79,""))</f>
        <v/>
      </c>
    </row>
    <row r="81">
      <c r="A81" s="10" t="n"/>
      <c r="B81" s="10" t="n"/>
      <c r="C81" s="10" t="n"/>
      <c r="D81" s="11">
        <f>IF(OR(A81="",(ROW()-4-$O$1)&lt;1),"",IF(ISNUMBER(INDEX($B$5:$B$204,(ROW()-4-$O$1))),INDEX($B$5:$B$204,(ROW()-4-$O$1)),""))</f>
        <v/>
      </c>
      <c r="E81" s="12">
        <f>IF(OR(A81="",(ROW()-4-$O$1)-3&lt;1),"",IF(COUNT(INDEX($B$5:$B$204,(ROW()-4-$O$1)-3):INDEX($B$5:$B$204,(ROW()-4-$O$1)))=4,AVERAGE(INDEX($B$5:$B$204,(ROW()-4-$O$1)-3):INDEX($B$5:$B$204,(ROW()-4-$O$1))),""))</f>
        <v/>
      </c>
      <c r="F81" s="12">
        <f>IF(OR(A81="",(ROW()-4-$O$1)&lt;1),"",IF(ISNUMBER(INDEX($L$5:$L$204,(ROW()-4-$O$1))),INDEX($L$5:$L$204,(ROW()-4-$O$1)),""))</f>
        <v/>
      </c>
      <c r="G81" s="11">
        <f>IF(AND(ISNUMBER(B81),ISNUMBER(C81),ISNUMBER(D81),ISNUMBER(E81),ISNUMBER(F81)),ABS(C81-B81),"")</f>
        <v/>
      </c>
      <c r="H81" s="11">
        <f>IF(ISNUMBER(G81),ABS(D81-B81),"")</f>
        <v/>
      </c>
      <c r="I81" s="12">
        <f>IF(ISNUMBER(G81),ABS(E81-B81),"")</f>
        <v/>
      </c>
      <c r="J81" s="12">
        <f>IF(ISNUMBER(G81),ABS(F81-B81),"")</f>
        <v/>
      </c>
      <c r="K81" s="11">
        <f>IF(ISNUMBER(G81),C81-B81,"")</f>
        <v/>
      </c>
      <c r="L81" s="12">
        <f>IF(ISNUMBER(B81),IF(ISNUMBER(L80),$O$2*B81+(1-$O$2)*L80,B81),IF(ISNUMBER(L80),L80,""))</f>
        <v/>
      </c>
    </row>
    <row r="82">
      <c r="A82" s="10" t="n"/>
      <c r="B82" s="10" t="n"/>
      <c r="C82" s="10" t="n"/>
      <c r="D82" s="11">
        <f>IF(OR(A82="",(ROW()-4-$O$1)&lt;1),"",IF(ISNUMBER(INDEX($B$5:$B$204,(ROW()-4-$O$1))),INDEX($B$5:$B$204,(ROW()-4-$O$1)),""))</f>
        <v/>
      </c>
      <c r="E82" s="12">
        <f>IF(OR(A82="",(ROW()-4-$O$1)-3&lt;1),"",IF(COUNT(INDEX($B$5:$B$204,(ROW()-4-$O$1)-3):INDEX($B$5:$B$204,(ROW()-4-$O$1)))=4,AVERAGE(INDEX($B$5:$B$204,(ROW()-4-$O$1)-3):INDEX($B$5:$B$204,(ROW()-4-$O$1))),""))</f>
        <v/>
      </c>
      <c r="F82" s="12">
        <f>IF(OR(A82="",(ROW()-4-$O$1)&lt;1),"",IF(ISNUMBER(INDEX($L$5:$L$204,(ROW()-4-$O$1))),INDEX($L$5:$L$204,(ROW()-4-$O$1)),""))</f>
        <v/>
      </c>
      <c r="G82" s="11">
        <f>IF(AND(ISNUMBER(B82),ISNUMBER(C82),ISNUMBER(D82),ISNUMBER(E82),ISNUMBER(F82)),ABS(C82-B82),"")</f>
        <v/>
      </c>
      <c r="H82" s="11">
        <f>IF(ISNUMBER(G82),ABS(D82-B82),"")</f>
        <v/>
      </c>
      <c r="I82" s="12">
        <f>IF(ISNUMBER(G82),ABS(E82-B82),"")</f>
        <v/>
      </c>
      <c r="J82" s="12">
        <f>IF(ISNUMBER(G82),ABS(F82-B82),"")</f>
        <v/>
      </c>
      <c r="K82" s="11">
        <f>IF(ISNUMBER(G82),C82-B82,"")</f>
        <v/>
      </c>
      <c r="L82" s="12">
        <f>IF(ISNUMBER(B82),IF(ISNUMBER(L81),$O$2*B82+(1-$O$2)*L81,B82),IF(ISNUMBER(L81),L81,""))</f>
        <v/>
      </c>
    </row>
    <row r="83">
      <c r="A83" s="10" t="n"/>
      <c r="B83" s="10" t="n"/>
      <c r="C83" s="10" t="n"/>
      <c r="D83" s="11">
        <f>IF(OR(A83="",(ROW()-4-$O$1)&lt;1),"",IF(ISNUMBER(INDEX($B$5:$B$204,(ROW()-4-$O$1))),INDEX($B$5:$B$204,(ROW()-4-$O$1)),""))</f>
        <v/>
      </c>
      <c r="E83" s="12">
        <f>IF(OR(A83="",(ROW()-4-$O$1)-3&lt;1),"",IF(COUNT(INDEX($B$5:$B$204,(ROW()-4-$O$1)-3):INDEX($B$5:$B$204,(ROW()-4-$O$1)))=4,AVERAGE(INDEX($B$5:$B$204,(ROW()-4-$O$1)-3):INDEX($B$5:$B$204,(ROW()-4-$O$1))),""))</f>
        <v/>
      </c>
      <c r="F83" s="12">
        <f>IF(OR(A83="",(ROW()-4-$O$1)&lt;1),"",IF(ISNUMBER(INDEX($L$5:$L$204,(ROW()-4-$O$1))),INDEX($L$5:$L$204,(ROW()-4-$O$1)),""))</f>
        <v/>
      </c>
      <c r="G83" s="11">
        <f>IF(AND(ISNUMBER(B83),ISNUMBER(C83),ISNUMBER(D83),ISNUMBER(E83),ISNUMBER(F83)),ABS(C83-B83),"")</f>
        <v/>
      </c>
      <c r="H83" s="11">
        <f>IF(ISNUMBER(G83),ABS(D83-B83),"")</f>
        <v/>
      </c>
      <c r="I83" s="12">
        <f>IF(ISNUMBER(G83),ABS(E83-B83),"")</f>
        <v/>
      </c>
      <c r="J83" s="12">
        <f>IF(ISNUMBER(G83),ABS(F83-B83),"")</f>
        <v/>
      </c>
      <c r="K83" s="11">
        <f>IF(ISNUMBER(G83),C83-B83,"")</f>
        <v/>
      </c>
      <c r="L83" s="12">
        <f>IF(ISNUMBER(B83),IF(ISNUMBER(L82),$O$2*B83+(1-$O$2)*L82,B83),IF(ISNUMBER(L82),L82,""))</f>
        <v/>
      </c>
    </row>
    <row r="84">
      <c r="A84" s="10" t="n"/>
      <c r="B84" s="10" t="n"/>
      <c r="C84" s="10" t="n"/>
      <c r="D84" s="11">
        <f>IF(OR(A84="",(ROW()-4-$O$1)&lt;1),"",IF(ISNUMBER(INDEX($B$5:$B$204,(ROW()-4-$O$1))),INDEX($B$5:$B$204,(ROW()-4-$O$1)),""))</f>
        <v/>
      </c>
      <c r="E84" s="12">
        <f>IF(OR(A84="",(ROW()-4-$O$1)-3&lt;1),"",IF(COUNT(INDEX($B$5:$B$204,(ROW()-4-$O$1)-3):INDEX($B$5:$B$204,(ROW()-4-$O$1)))=4,AVERAGE(INDEX($B$5:$B$204,(ROW()-4-$O$1)-3):INDEX($B$5:$B$204,(ROW()-4-$O$1))),""))</f>
        <v/>
      </c>
      <c r="F84" s="12">
        <f>IF(OR(A84="",(ROW()-4-$O$1)&lt;1),"",IF(ISNUMBER(INDEX($L$5:$L$204,(ROW()-4-$O$1))),INDEX($L$5:$L$204,(ROW()-4-$O$1)),""))</f>
        <v/>
      </c>
      <c r="G84" s="11">
        <f>IF(AND(ISNUMBER(B84),ISNUMBER(C84),ISNUMBER(D84),ISNUMBER(E84),ISNUMBER(F84)),ABS(C84-B84),"")</f>
        <v/>
      </c>
      <c r="H84" s="11">
        <f>IF(ISNUMBER(G84),ABS(D84-B84),"")</f>
        <v/>
      </c>
      <c r="I84" s="12">
        <f>IF(ISNUMBER(G84),ABS(E84-B84),"")</f>
        <v/>
      </c>
      <c r="J84" s="12">
        <f>IF(ISNUMBER(G84),ABS(F84-B84),"")</f>
        <v/>
      </c>
      <c r="K84" s="11">
        <f>IF(ISNUMBER(G84),C84-B84,"")</f>
        <v/>
      </c>
      <c r="L84" s="12">
        <f>IF(ISNUMBER(B84),IF(ISNUMBER(L83),$O$2*B84+(1-$O$2)*L83,B84),IF(ISNUMBER(L83),L83,""))</f>
        <v/>
      </c>
    </row>
    <row r="85">
      <c r="A85" s="10" t="n"/>
      <c r="B85" s="10" t="n"/>
      <c r="C85" s="10" t="n"/>
      <c r="D85" s="11">
        <f>IF(OR(A85="",(ROW()-4-$O$1)&lt;1),"",IF(ISNUMBER(INDEX($B$5:$B$204,(ROW()-4-$O$1))),INDEX($B$5:$B$204,(ROW()-4-$O$1)),""))</f>
        <v/>
      </c>
      <c r="E85" s="12">
        <f>IF(OR(A85="",(ROW()-4-$O$1)-3&lt;1),"",IF(COUNT(INDEX($B$5:$B$204,(ROW()-4-$O$1)-3):INDEX($B$5:$B$204,(ROW()-4-$O$1)))=4,AVERAGE(INDEX($B$5:$B$204,(ROW()-4-$O$1)-3):INDEX($B$5:$B$204,(ROW()-4-$O$1))),""))</f>
        <v/>
      </c>
      <c r="F85" s="12">
        <f>IF(OR(A85="",(ROW()-4-$O$1)&lt;1),"",IF(ISNUMBER(INDEX($L$5:$L$204,(ROW()-4-$O$1))),INDEX($L$5:$L$204,(ROW()-4-$O$1)),""))</f>
        <v/>
      </c>
      <c r="G85" s="11">
        <f>IF(AND(ISNUMBER(B85),ISNUMBER(C85),ISNUMBER(D85),ISNUMBER(E85),ISNUMBER(F85)),ABS(C85-B85),"")</f>
        <v/>
      </c>
      <c r="H85" s="11">
        <f>IF(ISNUMBER(G85),ABS(D85-B85),"")</f>
        <v/>
      </c>
      <c r="I85" s="12">
        <f>IF(ISNUMBER(G85),ABS(E85-B85),"")</f>
        <v/>
      </c>
      <c r="J85" s="12">
        <f>IF(ISNUMBER(G85),ABS(F85-B85),"")</f>
        <v/>
      </c>
      <c r="K85" s="11">
        <f>IF(ISNUMBER(G85),C85-B85,"")</f>
        <v/>
      </c>
      <c r="L85" s="12">
        <f>IF(ISNUMBER(B85),IF(ISNUMBER(L84),$O$2*B85+(1-$O$2)*L84,B85),IF(ISNUMBER(L84),L84,""))</f>
        <v/>
      </c>
    </row>
    <row r="86">
      <c r="A86" s="10" t="n"/>
      <c r="B86" s="10" t="n"/>
      <c r="C86" s="10" t="n"/>
      <c r="D86" s="11">
        <f>IF(OR(A86="",(ROW()-4-$O$1)&lt;1),"",IF(ISNUMBER(INDEX($B$5:$B$204,(ROW()-4-$O$1))),INDEX($B$5:$B$204,(ROW()-4-$O$1)),""))</f>
        <v/>
      </c>
      <c r="E86" s="12">
        <f>IF(OR(A86="",(ROW()-4-$O$1)-3&lt;1),"",IF(COUNT(INDEX($B$5:$B$204,(ROW()-4-$O$1)-3):INDEX($B$5:$B$204,(ROW()-4-$O$1)))=4,AVERAGE(INDEX($B$5:$B$204,(ROW()-4-$O$1)-3):INDEX($B$5:$B$204,(ROW()-4-$O$1))),""))</f>
        <v/>
      </c>
      <c r="F86" s="12">
        <f>IF(OR(A86="",(ROW()-4-$O$1)&lt;1),"",IF(ISNUMBER(INDEX($L$5:$L$204,(ROW()-4-$O$1))),INDEX($L$5:$L$204,(ROW()-4-$O$1)),""))</f>
        <v/>
      </c>
      <c r="G86" s="11">
        <f>IF(AND(ISNUMBER(B86),ISNUMBER(C86),ISNUMBER(D86),ISNUMBER(E86),ISNUMBER(F86)),ABS(C86-B86),"")</f>
        <v/>
      </c>
      <c r="H86" s="11">
        <f>IF(ISNUMBER(G86),ABS(D86-B86),"")</f>
        <v/>
      </c>
      <c r="I86" s="12">
        <f>IF(ISNUMBER(G86),ABS(E86-B86),"")</f>
        <v/>
      </c>
      <c r="J86" s="12">
        <f>IF(ISNUMBER(G86),ABS(F86-B86),"")</f>
        <v/>
      </c>
      <c r="K86" s="11">
        <f>IF(ISNUMBER(G86),C86-B86,"")</f>
        <v/>
      </c>
      <c r="L86" s="12">
        <f>IF(ISNUMBER(B86),IF(ISNUMBER(L85),$O$2*B86+(1-$O$2)*L85,B86),IF(ISNUMBER(L85),L85,""))</f>
        <v/>
      </c>
    </row>
    <row r="87">
      <c r="A87" s="10" t="n"/>
      <c r="B87" s="10" t="n"/>
      <c r="C87" s="10" t="n"/>
      <c r="D87" s="11">
        <f>IF(OR(A87="",(ROW()-4-$O$1)&lt;1),"",IF(ISNUMBER(INDEX($B$5:$B$204,(ROW()-4-$O$1))),INDEX($B$5:$B$204,(ROW()-4-$O$1)),""))</f>
        <v/>
      </c>
      <c r="E87" s="12">
        <f>IF(OR(A87="",(ROW()-4-$O$1)-3&lt;1),"",IF(COUNT(INDEX($B$5:$B$204,(ROW()-4-$O$1)-3):INDEX($B$5:$B$204,(ROW()-4-$O$1)))=4,AVERAGE(INDEX($B$5:$B$204,(ROW()-4-$O$1)-3):INDEX($B$5:$B$204,(ROW()-4-$O$1))),""))</f>
        <v/>
      </c>
      <c r="F87" s="12">
        <f>IF(OR(A87="",(ROW()-4-$O$1)&lt;1),"",IF(ISNUMBER(INDEX($L$5:$L$204,(ROW()-4-$O$1))),INDEX($L$5:$L$204,(ROW()-4-$O$1)),""))</f>
        <v/>
      </c>
      <c r="G87" s="11">
        <f>IF(AND(ISNUMBER(B87),ISNUMBER(C87),ISNUMBER(D87),ISNUMBER(E87),ISNUMBER(F87)),ABS(C87-B87),"")</f>
        <v/>
      </c>
      <c r="H87" s="11">
        <f>IF(ISNUMBER(G87),ABS(D87-B87),"")</f>
        <v/>
      </c>
      <c r="I87" s="12">
        <f>IF(ISNUMBER(G87),ABS(E87-B87),"")</f>
        <v/>
      </c>
      <c r="J87" s="12">
        <f>IF(ISNUMBER(G87),ABS(F87-B87),"")</f>
        <v/>
      </c>
      <c r="K87" s="11">
        <f>IF(ISNUMBER(G87),C87-B87,"")</f>
        <v/>
      </c>
      <c r="L87" s="12">
        <f>IF(ISNUMBER(B87),IF(ISNUMBER(L86),$O$2*B87+(1-$O$2)*L86,B87),IF(ISNUMBER(L86),L86,""))</f>
        <v/>
      </c>
    </row>
    <row r="88">
      <c r="A88" s="10" t="n"/>
      <c r="B88" s="10" t="n"/>
      <c r="C88" s="10" t="n"/>
      <c r="D88" s="11">
        <f>IF(OR(A88="",(ROW()-4-$O$1)&lt;1),"",IF(ISNUMBER(INDEX($B$5:$B$204,(ROW()-4-$O$1))),INDEX($B$5:$B$204,(ROW()-4-$O$1)),""))</f>
        <v/>
      </c>
      <c r="E88" s="12">
        <f>IF(OR(A88="",(ROW()-4-$O$1)-3&lt;1),"",IF(COUNT(INDEX($B$5:$B$204,(ROW()-4-$O$1)-3):INDEX($B$5:$B$204,(ROW()-4-$O$1)))=4,AVERAGE(INDEX($B$5:$B$204,(ROW()-4-$O$1)-3):INDEX($B$5:$B$204,(ROW()-4-$O$1))),""))</f>
        <v/>
      </c>
      <c r="F88" s="12">
        <f>IF(OR(A88="",(ROW()-4-$O$1)&lt;1),"",IF(ISNUMBER(INDEX($L$5:$L$204,(ROW()-4-$O$1))),INDEX($L$5:$L$204,(ROW()-4-$O$1)),""))</f>
        <v/>
      </c>
      <c r="G88" s="11">
        <f>IF(AND(ISNUMBER(B88),ISNUMBER(C88),ISNUMBER(D88),ISNUMBER(E88),ISNUMBER(F88)),ABS(C88-B88),"")</f>
        <v/>
      </c>
      <c r="H88" s="11">
        <f>IF(ISNUMBER(G88),ABS(D88-B88),"")</f>
        <v/>
      </c>
      <c r="I88" s="12">
        <f>IF(ISNUMBER(G88),ABS(E88-B88),"")</f>
        <v/>
      </c>
      <c r="J88" s="12">
        <f>IF(ISNUMBER(G88),ABS(F88-B88),"")</f>
        <v/>
      </c>
      <c r="K88" s="11">
        <f>IF(ISNUMBER(G88),C88-B88,"")</f>
        <v/>
      </c>
      <c r="L88" s="12">
        <f>IF(ISNUMBER(B88),IF(ISNUMBER(L87),$O$2*B88+(1-$O$2)*L87,B88),IF(ISNUMBER(L87),L87,""))</f>
        <v/>
      </c>
    </row>
    <row r="89">
      <c r="A89" s="10" t="n"/>
      <c r="B89" s="10" t="n"/>
      <c r="C89" s="10" t="n"/>
      <c r="D89" s="11">
        <f>IF(OR(A89="",(ROW()-4-$O$1)&lt;1),"",IF(ISNUMBER(INDEX($B$5:$B$204,(ROW()-4-$O$1))),INDEX($B$5:$B$204,(ROW()-4-$O$1)),""))</f>
        <v/>
      </c>
      <c r="E89" s="12">
        <f>IF(OR(A89="",(ROW()-4-$O$1)-3&lt;1),"",IF(COUNT(INDEX($B$5:$B$204,(ROW()-4-$O$1)-3):INDEX($B$5:$B$204,(ROW()-4-$O$1)))=4,AVERAGE(INDEX($B$5:$B$204,(ROW()-4-$O$1)-3):INDEX($B$5:$B$204,(ROW()-4-$O$1))),""))</f>
        <v/>
      </c>
      <c r="F89" s="12">
        <f>IF(OR(A89="",(ROW()-4-$O$1)&lt;1),"",IF(ISNUMBER(INDEX($L$5:$L$204,(ROW()-4-$O$1))),INDEX($L$5:$L$204,(ROW()-4-$O$1)),""))</f>
        <v/>
      </c>
      <c r="G89" s="11">
        <f>IF(AND(ISNUMBER(B89),ISNUMBER(C89),ISNUMBER(D89),ISNUMBER(E89),ISNUMBER(F89)),ABS(C89-B89),"")</f>
        <v/>
      </c>
      <c r="H89" s="11">
        <f>IF(ISNUMBER(G89),ABS(D89-B89),"")</f>
        <v/>
      </c>
      <c r="I89" s="12">
        <f>IF(ISNUMBER(G89),ABS(E89-B89),"")</f>
        <v/>
      </c>
      <c r="J89" s="12">
        <f>IF(ISNUMBER(G89),ABS(F89-B89),"")</f>
        <v/>
      </c>
      <c r="K89" s="11">
        <f>IF(ISNUMBER(G89),C89-B89,"")</f>
        <v/>
      </c>
      <c r="L89" s="12">
        <f>IF(ISNUMBER(B89),IF(ISNUMBER(L88),$O$2*B89+(1-$O$2)*L88,B89),IF(ISNUMBER(L88),L88,""))</f>
        <v/>
      </c>
    </row>
    <row r="90">
      <c r="A90" s="10" t="n"/>
      <c r="B90" s="10" t="n"/>
      <c r="C90" s="10" t="n"/>
      <c r="D90" s="11">
        <f>IF(OR(A90="",(ROW()-4-$O$1)&lt;1),"",IF(ISNUMBER(INDEX($B$5:$B$204,(ROW()-4-$O$1))),INDEX($B$5:$B$204,(ROW()-4-$O$1)),""))</f>
        <v/>
      </c>
      <c r="E90" s="12">
        <f>IF(OR(A90="",(ROW()-4-$O$1)-3&lt;1),"",IF(COUNT(INDEX($B$5:$B$204,(ROW()-4-$O$1)-3):INDEX($B$5:$B$204,(ROW()-4-$O$1)))=4,AVERAGE(INDEX($B$5:$B$204,(ROW()-4-$O$1)-3):INDEX($B$5:$B$204,(ROW()-4-$O$1))),""))</f>
        <v/>
      </c>
      <c r="F90" s="12">
        <f>IF(OR(A90="",(ROW()-4-$O$1)&lt;1),"",IF(ISNUMBER(INDEX($L$5:$L$204,(ROW()-4-$O$1))),INDEX($L$5:$L$204,(ROW()-4-$O$1)),""))</f>
        <v/>
      </c>
      <c r="G90" s="11">
        <f>IF(AND(ISNUMBER(B90),ISNUMBER(C90),ISNUMBER(D90),ISNUMBER(E90),ISNUMBER(F90)),ABS(C90-B90),"")</f>
        <v/>
      </c>
      <c r="H90" s="11">
        <f>IF(ISNUMBER(G90),ABS(D90-B90),"")</f>
        <v/>
      </c>
      <c r="I90" s="12">
        <f>IF(ISNUMBER(G90),ABS(E90-B90),"")</f>
        <v/>
      </c>
      <c r="J90" s="12">
        <f>IF(ISNUMBER(G90),ABS(F90-B90),"")</f>
        <v/>
      </c>
      <c r="K90" s="11">
        <f>IF(ISNUMBER(G90),C90-B90,"")</f>
        <v/>
      </c>
      <c r="L90" s="12">
        <f>IF(ISNUMBER(B90),IF(ISNUMBER(L89),$O$2*B90+(1-$O$2)*L89,B90),IF(ISNUMBER(L89),L89,""))</f>
        <v/>
      </c>
    </row>
    <row r="91">
      <c r="A91" s="10" t="n"/>
      <c r="B91" s="10" t="n"/>
      <c r="C91" s="10" t="n"/>
      <c r="D91" s="11">
        <f>IF(OR(A91="",(ROW()-4-$O$1)&lt;1),"",IF(ISNUMBER(INDEX($B$5:$B$204,(ROW()-4-$O$1))),INDEX($B$5:$B$204,(ROW()-4-$O$1)),""))</f>
        <v/>
      </c>
      <c r="E91" s="12">
        <f>IF(OR(A91="",(ROW()-4-$O$1)-3&lt;1),"",IF(COUNT(INDEX($B$5:$B$204,(ROW()-4-$O$1)-3):INDEX($B$5:$B$204,(ROW()-4-$O$1)))=4,AVERAGE(INDEX($B$5:$B$204,(ROW()-4-$O$1)-3):INDEX($B$5:$B$204,(ROW()-4-$O$1))),""))</f>
        <v/>
      </c>
      <c r="F91" s="12">
        <f>IF(OR(A91="",(ROW()-4-$O$1)&lt;1),"",IF(ISNUMBER(INDEX($L$5:$L$204,(ROW()-4-$O$1))),INDEX($L$5:$L$204,(ROW()-4-$O$1)),""))</f>
        <v/>
      </c>
      <c r="G91" s="11">
        <f>IF(AND(ISNUMBER(B91),ISNUMBER(C91),ISNUMBER(D91),ISNUMBER(E91),ISNUMBER(F91)),ABS(C91-B91),"")</f>
        <v/>
      </c>
      <c r="H91" s="11">
        <f>IF(ISNUMBER(G91),ABS(D91-B91),"")</f>
        <v/>
      </c>
      <c r="I91" s="12">
        <f>IF(ISNUMBER(G91),ABS(E91-B91),"")</f>
        <v/>
      </c>
      <c r="J91" s="12">
        <f>IF(ISNUMBER(G91),ABS(F91-B91),"")</f>
        <v/>
      </c>
      <c r="K91" s="11">
        <f>IF(ISNUMBER(G91),C91-B91,"")</f>
        <v/>
      </c>
      <c r="L91" s="12">
        <f>IF(ISNUMBER(B91),IF(ISNUMBER(L90),$O$2*B91+(1-$O$2)*L90,B91),IF(ISNUMBER(L90),L90,""))</f>
        <v/>
      </c>
    </row>
    <row r="92">
      <c r="A92" s="10" t="n"/>
      <c r="B92" s="10" t="n"/>
      <c r="C92" s="10" t="n"/>
      <c r="D92" s="11">
        <f>IF(OR(A92="",(ROW()-4-$O$1)&lt;1),"",IF(ISNUMBER(INDEX($B$5:$B$204,(ROW()-4-$O$1))),INDEX($B$5:$B$204,(ROW()-4-$O$1)),""))</f>
        <v/>
      </c>
      <c r="E92" s="12">
        <f>IF(OR(A92="",(ROW()-4-$O$1)-3&lt;1),"",IF(COUNT(INDEX($B$5:$B$204,(ROW()-4-$O$1)-3):INDEX($B$5:$B$204,(ROW()-4-$O$1)))=4,AVERAGE(INDEX($B$5:$B$204,(ROW()-4-$O$1)-3):INDEX($B$5:$B$204,(ROW()-4-$O$1))),""))</f>
        <v/>
      </c>
      <c r="F92" s="12">
        <f>IF(OR(A92="",(ROW()-4-$O$1)&lt;1),"",IF(ISNUMBER(INDEX($L$5:$L$204,(ROW()-4-$O$1))),INDEX($L$5:$L$204,(ROW()-4-$O$1)),""))</f>
        <v/>
      </c>
      <c r="G92" s="11">
        <f>IF(AND(ISNUMBER(B92),ISNUMBER(C92),ISNUMBER(D92),ISNUMBER(E92),ISNUMBER(F92)),ABS(C92-B92),"")</f>
        <v/>
      </c>
      <c r="H92" s="11">
        <f>IF(ISNUMBER(G92),ABS(D92-B92),"")</f>
        <v/>
      </c>
      <c r="I92" s="12">
        <f>IF(ISNUMBER(G92),ABS(E92-B92),"")</f>
        <v/>
      </c>
      <c r="J92" s="12">
        <f>IF(ISNUMBER(G92),ABS(F92-B92),"")</f>
        <v/>
      </c>
      <c r="K92" s="11">
        <f>IF(ISNUMBER(G92),C92-B92,"")</f>
        <v/>
      </c>
      <c r="L92" s="12">
        <f>IF(ISNUMBER(B92),IF(ISNUMBER(L91),$O$2*B92+(1-$O$2)*L91,B92),IF(ISNUMBER(L91),L91,""))</f>
        <v/>
      </c>
    </row>
    <row r="93">
      <c r="A93" s="10" t="n"/>
      <c r="B93" s="10" t="n"/>
      <c r="C93" s="10" t="n"/>
      <c r="D93" s="11">
        <f>IF(OR(A93="",(ROW()-4-$O$1)&lt;1),"",IF(ISNUMBER(INDEX($B$5:$B$204,(ROW()-4-$O$1))),INDEX($B$5:$B$204,(ROW()-4-$O$1)),""))</f>
        <v/>
      </c>
      <c r="E93" s="12">
        <f>IF(OR(A93="",(ROW()-4-$O$1)-3&lt;1),"",IF(COUNT(INDEX($B$5:$B$204,(ROW()-4-$O$1)-3):INDEX($B$5:$B$204,(ROW()-4-$O$1)))=4,AVERAGE(INDEX($B$5:$B$204,(ROW()-4-$O$1)-3):INDEX($B$5:$B$204,(ROW()-4-$O$1))),""))</f>
        <v/>
      </c>
      <c r="F93" s="12">
        <f>IF(OR(A93="",(ROW()-4-$O$1)&lt;1),"",IF(ISNUMBER(INDEX($L$5:$L$204,(ROW()-4-$O$1))),INDEX($L$5:$L$204,(ROW()-4-$O$1)),""))</f>
        <v/>
      </c>
      <c r="G93" s="11">
        <f>IF(AND(ISNUMBER(B93),ISNUMBER(C93),ISNUMBER(D93),ISNUMBER(E93),ISNUMBER(F93)),ABS(C93-B93),"")</f>
        <v/>
      </c>
      <c r="H93" s="11">
        <f>IF(ISNUMBER(G93),ABS(D93-B93),"")</f>
        <v/>
      </c>
      <c r="I93" s="12">
        <f>IF(ISNUMBER(G93),ABS(E93-B93),"")</f>
        <v/>
      </c>
      <c r="J93" s="12">
        <f>IF(ISNUMBER(G93),ABS(F93-B93),"")</f>
        <v/>
      </c>
      <c r="K93" s="11">
        <f>IF(ISNUMBER(G93),C93-B93,"")</f>
        <v/>
      </c>
      <c r="L93" s="12">
        <f>IF(ISNUMBER(B93),IF(ISNUMBER(L92),$O$2*B93+(1-$O$2)*L92,B93),IF(ISNUMBER(L92),L92,""))</f>
        <v/>
      </c>
    </row>
    <row r="94">
      <c r="A94" s="10" t="n"/>
      <c r="B94" s="10" t="n"/>
      <c r="C94" s="10" t="n"/>
      <c r="D94" s="11">
        <f>IF(OR(A94="",(ROW()-4-$O$1)&lt;1),"",IF(ISNUMBER(INDEX($B$5:$B$204,(ROW()-4-$O$1))),INDEX($B$5:$B$204,(ROW()-4-$O$1)),""))</f>
        <v/>
      </c>
      <c r="E94" s="12">
        <f>IF(OR(A94="",(ROW()-4-$O$1)-3&lt;1),"",IF(COUNT(INDEX($B$5:$B$204,(ROW()-4-$O$1)-3):INDEX($B$5:$B$204,(ROW()-4-$O$1)))=4,AVERAGE(INDEX($B$5:$B$204,(ROW()-4-$O$1)-3):INDEX($B$5:$B$204,(ROW()-4-$O$1))),""))</f>
        <v/>
      </c>
      <c r="F94" s="12">
        <f>IF(OR(A94="",(ROW()-4-$O$1)&lt;1),"",IF(ISNUMBER(INDEX($L$5:$L$204,(ROW()-4-$O$1))),INDEX($L$5:$L$204,(ROW()-4-$O$1)),""))</f>
        <v/>
      </c>
      <c r="G94" s="11">
        <f>IF(AND(ISNUMBER(B94),ISNUMBER(C94),ISNUMBER(D94),ISNUMBER(E94),ISNUMBER(F94)),ABS(C94-B94),"")</f>
        <v/>
      </c>
      <c r="H94" s="11">
        <f>IF(ISNUMBER(G94),ABS(D94-B94),"")</f>
        <v/>
      </c>
      <c r="I94" s="12">
        <f>IF(ISNUMBER(G94),ABS(E94-B94),"")</f>
        <v/>
      </c>
      <c r="J94" s="12">
        <f>IF(ISNUMBER(G94),ABS(F94-B94),"")</f>
        <v/>
      </c>
      <c r="K94" s="11">
        <f>IF(ISNUMBER(G94),C94-B94,"")</f>
        <v/>
      </c>
      <c r="L94" s="12">
        <f>IF(ISNUMBER(B94),IF(ISNUMBER(L93),$O$2*B94+(1-$O$2)*L93,B94),IF(ISNUMBER(L93),L93,""))</f>
        <v/>
      </c>
    </row>
    <row r="95">
      <c r="A95" s="10" t="n"/>
      <c r="B95" s="10" t="n"/>
      <c r="C95" s="10" t="n"/>
      <c r="D95" s="11">
        <f>IF(OR(A95="",(ROW()-4-$O$1)&lt;1),"",IF(ISNUMBER(INDEX($B$5:$B$204,(ROW()-4-$O$1))),INDEX($B$5:$B$204,(ROW()-4-$O$1)),""))</f>
        <v/>
      </c>
      <c r="E95" s="12">
        <f>IF(OR(A95="",(ROW()-4-$O$1)-3&lt;1),"",IF(COUNT(INDEX($B$5:$B$204,(ROW()-4-$O$1)-3):INDEX($B$5:$B$204,(ROW()-4-$O$1)))=4,AVERAGE(INDEX($B$5:$B$204,(ROW()-4-$O$1)-3):INDEX($B$5:$B$204,(ROW()-4-$O$1))),""))</f>
        <v/>
      </c>
      <c r="F95" s="12">
        <f>IF(OR(A95="",(ROW()-4-$O$1)&lt;1),"",IF(ISNUMBER(INDEX($L$5:$L$204,(ROW()-4-$O$1))),INDEX($L$5:$L$204,(ROW()-4-$O$1)),""))</f>
        <v/>
      </c>
      <c r="G95" s="11">
        <f>IF(AND(ISNUMBER(B95),ISNUMBER(C95),ISNUMBER(D95),ISNUMBER(E95),ISNUMBER(F95)),ABS(C95-B95),"")</f>
        <v/>
      </c>
      <c r="H95" s="11">
        <f>IF(ISNUMBER(G95),ABS(D95-B95),"")</f>
        <v/>
      </c>
      <c r="I95" s="12">
        <f>IF(ISNUMBER(G95),ABS(E95-B95),"")</f>
        <v/>
      </c>
      <c r="J95" s="12">
        <f>IF(ISNUMBER(G95),ABS(F95-B95),"")</f>
        <v/>
      </c>
      <c r="K95" s="11">
        <f>IF(ISNUMBER(G95),C95-B95,"")</f>
        <v/>
      </c>
      <c r="L95" s="12">
        <f>IF(ISNUMBER(B95),IF(ISNUMBER(L94),$O$2*B95+(1-$O$2)*L94,B95),IF(ISNUMBER(L94),L94,""))</f>
        <v/>
      </c>
    </row>
    <row r="96">
      <c r="A96" s="10" t="n"/>
      <c r="B96" s="10" t="n"/>
      <c r="C96" s="10" t="n"/>
      <c r="D96" s="11">
        <f>IF(OR(A96="",(ROW()-4-$O$1)&lt;1),"",IF(ISNUMBER(INDEX($B$5:$B$204,(ROW()-4-$O$1))),INDEX($B$5:$B$204,(ROW()-4-$O$1)),""))</f>
        <v/>
      </c>
      <c r="E96" s="12">
        <f>IF(OR(A96="",(ROW()-4-$O$1)-3&lt;1),"",IF(COUNT(INDEX($B$5:$B$204,(ROW()-4-$O$1)-3):INDEX($B$5:$B$204,(ROW()-4-$O$1)))=4,AVERAGE(INDEX($B$5:$B$204,(ROW()-4-$O$1)-3):INDEX($B$5:$B$204,(ROW()-4-$O$1))),""))</f>
        <v/>
      </c>
      <c r="F96" s="12">
        <f>IF(OR(A96="",(ROW()-4-$O$1)&lt;1),"",IF(ISNUMBER(INDEX($L$5:$L$204,(ROW()-4-$O$1))),INDEX($L$5:$L$204,(ROW()-4-$O$1)),""))</f>
        <v/>
      </c>
      <c r="G96" s="11">
        <f>IF(AND(ISNUMBER(B96),ISNUMBER(C96),ISNUMBER(D96),ISNUMBER(E96),ISNUMBER(F96)),ABS(C96-B96),"")</f>
        <v/>
      </c>
      <c r="H96" s="11">
        <f>IF(ISNUMBER(G96),ABS(D96-B96),"")</f>
        <v/>
      </c>
      <c r="I96" s="12">
        <f>IF(ISNUMBER(G96),ABS(E96-B96),"")</f>
        <v/>
      </c>
      <c r="J96" s="12">
        <f>IF(ISNUMBER(G96),ABS(F96-B96),"")</f>
        <v/>
      </c>
      <c r="K96" s="11">
        <f>IF(ISNUMBER(G96),C96-B96,"")</f>
        <v/>
      </c>
      <c r="L96" s="12">
        <f>IF(ISNUMBER(B96),IF(ISNUMBER(L95),$O$2*B96+(1-$O$2)*L95,B96),IF(ISNUMBER(L95),L95,""))</f>
        <v/>
      </c>
    </row>
    <row r="97">
      <c r="A97" s="10" t="n"/>
      <c r="B97" s="10" t="n"/>
      <c r="C97" s="10" t="n"/>
      <c r="D97" s="11">
        <f>IF(OR(A97="",(ROW()-4-$O$1)&lt;1),"",IF(ISNUMBER(INDEX($B$5:$B$204,(ROW()-4-$O$1))),INDEX($B$5:$B$204,(ROW()-4-$O$1)),""))</f>
        <v/>
      </c>
      <c r="E97" s="12">
        <f>IF(OR(A97="",(ROW()-4-$O$1)-3&lt;1),"",IF(COUNT(INDEX($B$5:$B$204,(ROW()-4-$O$1)-3):INDEX($B$5:$B$204,(ROW()-4-$O$1)))=4,AVERAGE(INDEX($B$5:$B$204,(ROW()-4-$O$1)-3):INDEX($B$5:$B$204,(ROW()-4-$O$1))),""))</f>
        <v/>
      </c>
      <c r="F97" s="12">
        <f>IF(OR(A97="",(ROW()-4-$O$1)&lt;1),"",IF(ISNUMBER(INDEX($L$5:$L$204,(ROW()-4-$O$1))),INDEX($L$5:$L$204,(ROW()-4-$O$1)),""))</f>
        <v/>
      </c>
      <c r="G97" s="11">
        <f>IF(AND(ISNUMBER(B97),ISNUMBER(C97),ISNUMBER(D97),ISNUMBER(E97),ISNUMBER(F97)),ABS(C97-B97),"")</f>
        <v/>
      </c>
      <c r="H97" s="11">
        <f>IF(ISNUMBER(G97),ABS(D97-B97),"")</f>
        <v/>
      </c>
      <c r="I97" s="12">
        <f>IF(ISNUMBER(G97),ABS(E97-B97),"")</f>
        <v/>
      </c>
      <c r="J97" s="12">
        <f>IF(ISNUMBER(G97),ABS(F97-B97),"")</f>
        <v/>
      </c>
      <c r="K97" s="11">
        <f>IF(ISNUMBER(G97),C97-B97,"")</f>
        <v/>
      </c>
      <c r="L97" s="12">
        <f>IF(ISNUMBER(B97),IF(ISNUMBER(L96),$O$2*B97+(1-$O$2)*L96,B97),IF(ISNUMBER(L96),L96,""))</f>
        <v/>
      </c>
    </row>
    <row r="98">
      <c r="A98" s="10" t="n"/>
      <c r="B98" s="10" t="n"/>
      <c r="C98" s="10" t="n"/>
      <c r="D98" s="11">
        <f>IF(OR(A98="",(ROW()-4-$O$1)&lt;1),"",IF(ISNUMBER(INDEX($B$5:$B$204,(ROW()-4-$O$1))),INDEX($B$5:$B$204,(ROW()-4-$O$1)),""))</f>
        <v/>
      </c>
      <c r="E98" s="12">
        <f>IF(OR(A98="",(ROW()-4-$O$1)-3&lt;1),"",IF(COUNT(INDEX($B$5:$B$204,(ROW()-4-$O$1)-3):INDEX($B$5:$B$204,(ROW()-4-$O$1)))=4,AVERAGE(INDEX($B$5:$B$204,(ROW()-4-$O$1)-3):INDEX($B$5:$B$204,(ROW()-4-$O$1))),""))</f>
        <v/>
      </c>
      <c r="F98" s="12">
        <f>IF(OR(A98="",(ROW()-4-$O$1)&lt;1),"",IF(ISNUMBER(INDEX($L$5:$L$204,(ROW()-4-$O$1))),INDEX($L$5:$L$204,(ROW()-4-$O$1)),""))</f>
        <v/>
      </c>
      <c r="G98" s="11">
        <f>IF(AND(ISNUMBER(B98),ISNUMBER(C98),ISNUMBER(D98),ISNUMBER(E98),ISNUMBER(F98)),ABS(C98-B98),"")</f>
        <v/>
      </c>
      <c r="H98" s="11">
        <f>IF(ISNUMBER(G98),ABS(D98-B98),"")</f>
        <v/>
      </c>
      <c r="I98" s="12">
        <f>IF(ISNUMBER(G98),ABS(E98-B98),"")</f>
        <v/>
      </c>
      <c r="J98" s="12">
        <f>IF(ISNUMBER(G98),ABS(F98-B98),"")</f>
        <v/>
      </c>
      <c r="K98" s="11">
        <f>IF(ISNUMBER(G98),C98-B98,"")</f>
        <v/>
      </c>
      <c r="L98" s="12">
        <f>IF(ISNUMBER(B98),IF(ISNUMBER(L97),$O$2*B98+(1-$O$2)*L97,B98),IF(ISNUMBER(L97),L97,""))</f>
        <v/>
      </c>
    </row>
    <row r="99">
      <c r="A99" s="10" t="n"/>
      <c r="B99" s="10" t="n"/>
      <c r="C99" s="10" t="n"/>
      <c r="D99" s="11">
        <f>IF(OR(A99="",(ROW()-4-$O$1)&lt;1),"",IF(ISNUMBER(INDEX($B$5:$B$204,(ROW()-4-$O$1))),INDEX($B$5:$B$204,(ROW()-4-$O$1)),""))</f>
        <v/>
      </c>
      <c r="E99" s="12">
        <f>IF(OR(A99="",(ROW()-4-$O$1)-3&lt;1),"",IF(COUNT(INDEX($B$5:$B$204,(ROW()-4-$O$1)-3):INDEX($B$5:$B$204,(ROW()-4-$O$1)))=4,AVERAGE(INDEX($B$5:$B$204,(ROW()-4-$O$1)-3):INDEX($B$5:$B$204,(ROW()-4-$O$1))),""))</f>
        <v/>
      </c>
      <c r="F99" s="12">
        <f>IF(OR(A99="",(ROW()-4-$O$1)&lt;1),"",IF(ISNUMBER(INDEX($L$5:$L$204,(ROW()-4-$O$1))),INDEX($L$5:$L$204,(ROW()-4-$O$1)),""))</f>
        <v/>
      </c>
      <c r="G99" s="11">
        <f>IF(AND(ISNUMBER(B99),ISNUMBER(C99),ISNUMBER(D99),ISNUMBER(E99),ISNUMBER(F99)),ABS(C99-B99),"")</f>
        <v/>
      </c>
      <c r="H99" s="11">
        <f>IF(ISNUMBER(G99),ABS(D99-B99),"")</f>
        <v/>
      </c>
      <c r="I99" s="12">
        <f>IF(ISNUMBER(G99),ABS(E99-B99),"")</f>
        <v/>
      </c>
      <c r="J99" s="12">
        <f>IF(ISNUMBER(G99),ABS(F99-B99),"")</f>
        <v/>
      </c>
      <c r="K99" s="11">
        <f>IF(ISNUMBER(G99),C99-B99,"")</f>
        <v/>
      </c>
      <c r="L99" s="12">
        <f>IF(ISNUMBER(B99),IF(ISNUMBER(L98),$O$2*B99+(1-$O$2)*L98,B99),IF(ISNUMBER(L98),L98,""))</f>
        <v/>
      </c>
    </row>
    <row r="100">
      <c r="A100" s="10" t="n"/>
      <c r="B100" s="10" t="n"/>
      <c r="C100" s="10" t="n"/>
      <c r="D100" s="11">
        <f>IF(OR(A100="",(ROW()-4-$O$1)&lt;1),"",IF(ISNUMBER(INDEX($B$5:$B$204,(ROW()-4-$O$1))),INDEX($B$5:$B$204,(ROW()-4-$O$1)),""))</f>
        <v/>
      </c>
      <c r="E100" s="12">
        <f>IF(OR(A100="",(ROW()-4-$O$1)-3&lt;1),"",IF(COUNT(INDEX($B$5:$B$204,(ROW()-4-$O$1)-3):INDEX($B$5:$B$204,(ROW()-4-$O$1)))=4,AVERAGE(INDEX($B$5:$B$204,(ROW()-4-$O$1)-3):INDEX($B$5:$B$204,(ROW()-4-$O$1))),""))</f>
        <v/>
      </c>
      <c r="F100" s="12">
        <f>IF(OR(A100="",(ROW()-4-$O$1)&lt;1),"",IF(ISNUMBER(INDEX($L$5:$L$204,(ROW()-4-$O$1))),INDEX($L$5:$L$204,(ROW()-4-$O$1)),""))</f>
        <v/>
      </c>
      <c r="G100" s="11">
        <f>IF(AND(ISNUMBER(B100),ISNUMBER(C100),ISNUMBER(D100),ISNUMBER(E100),ISNUMBER(F100)),ABS(C100-B100),"")</f>
        <v/>
      </c>
      <c r="H100" s="11">
        <f>IF(ISNUMBER(G100),ABS(D100-B100),"")</f>
        <v/>
      </c>
      <c r="I100" s="12">
        <f>IF(ISNUMBER(G100),ABS(E100-B100),"")</f>
        <v/>
      </c>
      <c r="J100" s="12">
        <f>IF(ISNUMBER(G100),ABS(F100-B100),"")</f>
        <v/>
      </c>
      <c r="K100" s="11">
        <f>IF(ISNUMBER(G100),C100-B100,"")</f>
        <v/>
      </c>
      <c r="L100" s="12">
        <f>IF(ISNUMBER(B100),IF(ISNUMBER(L99),$O$2*B100+(1-$O$2)*L99,B100),IF(ISNUMBER(L99),L99,""))</f>
        <v/>
      </c>
    </row>
    <row r="101">
      <c r="A101" s="10" t="n"/>
      <c r="B101" s="10" t="n"/>
      <c r="C101" s="10" t="n"/>
      <c r="D101" s="11">
        <f>IF(OR(A101="",(ROW()-4-$O$1)&lt;1),"",IF(ISNUMBER(INDEX($B$5:$B$204,(ROW()-4-$O$1))),INDEX($B$5:$B$204,(ROW()-4-$O$1)),""))</f>
        <v/>
      </c>
      <c r="E101" s="12">
        <f>IF(OR(A101="",(ROW()-4-$O$1)-3&lt;1),"",IF(COUNT(INDEX($B$5:$B$204,(ROW()-4-$O$1)-3):INDEX($B$5:$B$204,(ROW()-4-$O$1)))=4,AVERAGE(INDEX($B$5:$B$204,(ROW()-4-$O$1)-3):INDEX($B$5:$B$204,(ROW()-4-$O$1))),""))</f>
        <v/>
      </c>
      <c r="F101" s="12">
        <f>IF(OR(A101="",(ROW()-4-$O$1)&lt;1),"",IF(ISNUMBER(INDEX($L$5:$L$204,(ROW()-4-$O$1))),INDEX($L$5:$L$204,(ROW()-4-$O$1)),""))</f>
        <v/>
      </c>
      <c r="G101" s="11">
        <f>IF(AND(ISNUMBER(B101),ISNUMBER(C101),ISNUMBER(D101),ISNUMBER(E101),ISNUMBER(F101)),ABS(C101-B101),"")</f>
        <v/>
      </c>
      <c r="H101" s="11">
        <f>IF(ISNUMBER(G101),ABS(D101-B101),"")</f>
        <v/>
      </c>
      <c r="I101" s="12">
        <f>IF(ISNUMBER(G101),ABS(E101-B101),"")</f>
        <v/>
      </c>
      <c r="J101" s="12">
        <f>IF(ISNUMBER(G101),ABS(F101-B101),"")</f>
        <v/>
      </c>
      <c r="K101" s="11">
        <f>IF(ISNUMBER(G101),C101-B101,"")</f>
        <v/>
      </c>
      <c r="L101" s="12">
        <f>IF(ISNUMBER(B101),IF(ISNUMBER(L100),$O$2*B101+(1-$O$2)*L100,B101),IF(ISNUMBER(L100),L100,""))</f>
        <v/>
      </c>
    </row>
    <row r="102">
      <c r="A102" s="10" t="n"/>
      <c r="B102" s="10" t="n"/>
      <c r="C102" s="10" t="n"/>
      <c r="D102" s="11">
        <f>IF(OR(A102="",(ROW()-4-$O$1)&lt;1),"",IF(ISNUMBER(INDEX($B$5:$B$204,(ROW()-4-$O$1))),INDEX($B$5:$B$204,(ROW()-4-$O$1)),""))</f>
        <v/>
      </c>
      <c r="E102" s="12">
        <f>IF(OR(A102="",(ROW()-4-$O$1)-3&lt;1),"",IF(COUNT(INDEX($B$5:$B$204,(ROW()-4-$O$1)-3):INDEX($B$5:$B$204,(ROW()-4-$O$1)))=4,AVERAGE(INDEX($B$5:$B$204,(ROW()-4-$O$1)-3):INDEX($B$5:$B$204,(ROW()-4-$O$1))),""))</f>
        <v/>
      </c>
      <c r="F102" s="12">
        <f>IF(OR(A102="",(ROW()-4-$O$1)&lt;1),"",IF(ISNUMBER(INDEX($L$5:$L$204,(ROW()-4-$O$1))),INDEX($L$5:$L$204,(ROW()-4-$O$1)),""))</f>
        <v/>
      </c>
      <c r="G102" s="11">
        <f>IF(AND(ISNUMBER(B102),ISNUMBER(C102),ISNUMBER(D102),ISNUMBER(E102),ISNUMBER(F102)),ABS(C102-B102),"")</f>
        <v/>
      </c>
      <c r="H102" s="11">
        <f>IF(ISNUMBER(G102),ABS(D102-B102),"")</f>
        <v/>
      </c>
      <c r="I102" s="12">
        <f>IF(ISNUMBER(G102),ABS(E102-B102),"")</f>
        <v/>
      </c>
      <c r="J102" s="12">
        <f>IF(ISNUMBER(G102),ABS(F102-B102),"")</f>
        <v/>
      </c>
      <c r="K102" s="11">
        <f>IF(ISNUMBER(G102),C102-B102,"")</f>
        <v/>
      </c>
      <c r="L102" s="12">
        <f>IF(ISNUMBER(B102),IF(ISNUMBER(L101),$O$2*B102+(1-$O$2)*L101,B102),IF(ISNUMBER(L101),L101,""))</f>
        <v/>
      </c>
    </row>
    <row r="103">
      <c r="A103" s="10" t="n"/>
      <c r="B103" s="10" t="n"/>
      <c r="C103" s="10" t="n"/>
      <c r="D103" s="11">
        <f>IF(OR(A103="",(ROW()-4-$O$1)&lt;1),"",IF(ISNUMBER(INDEX($B$5:$B$204,(ROW()-4-$O$1))),INDEX($B$5:$B$204,(ROW()-4-$O$1)),""))</f>
        <v/>
      </c>
      <c r="E103" s="12">
        <f>IF(OR(A103="",(ROW()-4-$O$1)-3&lt;1),"",IF(COUNT(INDEX($B$5:$B$204,(ROW()-4-$O$1)-3):INDEX($B$5:$B$204,(ROW()-4-$O$1)))=4,AVERAGE(INDEX($B$5:$B$204,(ROW()-4-$O$1)-3):INDEX($B$5:$B$204,(ROW()-4-$O$1))),""))</f>
        <v/>
      </c>
      <c r="F103" s="12">
        <f>IF(OR(A103="",(ROW()-4-$O$1)&lt;1),"",IF(ISNUMBER(INDEX($L$5:$L$204,(ROW()-4-$O$1))),INDEX($L$5:$L$204,(ROW()-4-$O$1)),""))</f>
        <v/>
      </c>
      <c r="G103" s="11">
        <f>IF(AND(ISNUMBER(B103),ISNUMBER(C103),ISNUMBER(D103),ISNUMBER(E103),ISNUMBER(F103)),ABS(C103-B103),"")</f>
        <v/>
      </c>
      <c r="H103" s="11">
        <f>IF(ISNUMBER(G103),ABS(D103-B103),"")</f>
        <v/>
      </c>
      <c r="I103" s="12">
        <f>IF(ISNUMBER(G103),ABS(E103-B103),"")</f>
        <v/>
      </c>
      <c r="J103" s="12">
        <f>IF(ISNUMBER(G103),ABS(F103-B103),"")</f>
        <v/>
      </c>
      <c r="K103" s="11">
        <f>IF(ISNUMBER(G103),C103-B103,"")</f>
        <v/>
      </c>
      <c r="L103" s="12">
        <f>IF(ISNUMBER(B103),IF(ISNUMBER(L102),$O$2*B103+(1-$O$2)*L102,B103),IF(ISNUMBER(L102),L102,""))</f>
        <v/>
      </c>
    </row>
    <row r="104">
      <c r="A104" s="10" t="n"/>
      <c r="B104" s="10" t="n"/>
      <c r="C104" s="10" t="n"/>
      <c r="D104" s="11">
        <f>IF(OR(A104="",(ROW()-4-$O$1)&lt;1),"",IF(ISNUMBER(INDEX($B$5:$B$204,(ROW()-4-$O$1))),INDEX($B$5:$B$204,(ROW()-4-$O$1)),""))</f>
        <v/>
      </c>
      <c r="E104" s="12">
        <f>IF(OR(A104="",(ROW()-4-$O$1)-3&lt;1),"",IF(COUNT(INDEX($B$5:$B$204,(ROW()-4-$O$1)-3):INDEX($B$5:$B$204,(ROW()-4-$O$1)))=4,AVERAGE(INDEX($B$5:$B$204,(ROW()-4-$O$1)-3):INDEX($B$5:$B$204,(ROW()-4-$O$1))),""))</f>
        <v/>
      </c>
      <c r="F104" s="12">
        <f>IF(OR(A104="",(ROW()-4-$O$1)&lt;1),"",IF(ISNUMBER(INDEX($L$5:$L$204,(ROW()-4-$O$1))),INDEX($L$5:$L$204,(ROW()-4-$O$1)),""))</f>
        <v/>
      </c>
      <c r="G104" s="11">
        <f>IF(AND(ISNUMBER(B104),ISNUMBER(C104),ISNUMBER(D104),ISNUMBER(E104),ISNUMBER(F104)),ABS(C104-B104),"")</f>
        <v/>
      </c>
      <c r="H104" s="11">
        <f>IF(ISNUMBER(G104),ABS(D104-B104),"")</f>
        <v/>
      </c>
      <c r="I104" s="12">
        <f>IF(ISNUMBER(G104),ABS(E104-B104),"")</f>
        <v/>
      </c>
      <c r="J104" s="12">
        <f>IF(ISNUMBER(G104),ABS(F104-B104),"")</f>
        <v/>
      </c>
      <c r="K104" s="11">
        <f>IF(ISNUMBER(G104),C104-B104,"")</f>
        <v/>
      </c>
      <c r="L104" s="12">
        <f>IF(ISNUMBER(B104),IF(ISNUMBER(L103),$O$2*B104+(1-$O$2)*L103,B104),IF(ISNUMBER(L103),L103,""))</f>
        <v/>
      </c>
    </row>
    <row r="105">
      <c r="A105" s="10" t="n"/>
      <c r="B105" s="10" t="n"/>
      <c r="C105" s="10" t="n"/>
      <c r="D105" s="11">
        <f>IF(OR(A105="",(ROW()-4-$O$1)&lt;1),"",IF(ISNUMBER(INDEX($B$5:$B$204,(ROW()-4-$O$1))),INDEX($B$5:$B$204,(ROW()-4-$O$1)),""))</f>
        <v/>
      </c>
      <c r="E105" s="12">
        <f>IF(OR(A105="",(ROW()-4-$O$1)-3&lt;1),"",IF(COUNT(INDEX($B$5:$B$204,(ROW()-4-$O$1)-3):INDEX($B$5:$B$204,(ROW()-4-$O$1)))=4,AVERAGE(INDEX($B$5:$B$204,(ROW()-4-$O$1)-3):INDEX($B$5:$B$204,(ROW()-4-$O$1))),""))</f>
        <v/>
      </c>
      <c r="F105" s="12">
        <f>IF(OR(A105="",(ROW()-4-$O$1)&lt;1),"",IF(ISNUMBER(INDEX($L$5:$L$204,(ROW()-4-$O$1))),INDEX($L$5:$L$204,(ROW()-4-$O$1)),""))</f>
        <v/>
      </c>
      <c r="G105" s="11">
        <f>IF(AND(ISNUMBER(B105),ISNUMBER(C105),ISNUMBER(D105),ISNUMBER(E105),ISNUMBER(F105)),ABS(C105-B105),"")</f>
        <v/>
      </c>
      <c r="H105" s="11">
        <f>IF(ISNUMBER(G105),ABS(D105-B105),"")</f>
        <v/>
      </c>
      <c r="I105" s="12">
        <f>IF(ISNUMBER(G105),ABS(E105-B105),"")</f>
        <v/>
      </c>
      <c r="J105" s="12">
        <f>IF(ISNUMBER(G105),ABS(F105-B105),"")</f>
        <v/>
      </c>
      <c r="K105" s="11">
        <f>IF(ISNUMBER(G105),C105-B105,"")</f>
        <v/>
      </c>
      <c r="L105" s="12">
        <f>IF(ISNUMBER(B105),IF(ISNUMBER(L104),$O$2*B105+(1-$O$2)*L104,B105),IF(ISNUMBER(L104),L104,""))</f>
        <v/>
      </c>
    </row>
    <row r="106">
      <c r="A106" s="10" t="n"/>
      <c r="B106" s="10" t="n"/>
      <c r="C106" s="10" t="n"/>
      <c r="D106" s="11">
        <f>IF(OR(A106="",(ROW()-4-$O$1)&lt;1),"",IF(ISNUMBER(INDEX($B$5:$B$204,(ROW()-4-$O$1))),INDEX($B$5:$B$204,(ROW()-4-$O$1)),""))</f>
        <v/>
      </c>
      <c r="E106" s="12">
        <f>IF(OR(A106="",(ROW()-4-$O$1)-3&lt;1),"",IF(COUNT(INDEX($B$5:$B$204,(ROW()-4-$O$1)-3):INDEX($B$5:$B$204,(ROW()-4-$O$1)))=4,AVERAGE(INDEX($B$5:$B$204,(ROW()-4-$O$1)-3):INDEX($B$5:$B$204,(ROW()-4-$O$1))),""))</f>
        <v/>
      </c>
      <c r="F106" s="12">
        <f>IF(OR(A106="",(ROW()-4-$O$1)&lt;1),"",IF(ISNUMBER(INDEX($L$5:$L$204,(ROW()-4-$O$1))),INDEX($L$5:$L$204,(ROW()-4-$O$1)),""))</f>
        <v/>
      </c>
      <c r="G106" s="11">
        <f>IF(AND(ISNUMBER(B106),ISNUMBER(C106),ISNUMBER(D106),ISNUMBER(E106),ISNUMBER(F106)),ABS(C106-B106),"")</f>
        <v/>
      </c>
      <c r="H106" s="11">
        <f>IF(ISNUMBER(G106),ABS(D106-B106),"")</f>
        <v/>
      </c>
      <c r="I106" s="12">
        <f>IF(ISNUMBER(G106),ABS(E106-B106),"")</f>
        <v/>
      </c>
      <c r="J106" s="12">
        <f>IF(ISNUMBER(G106),ABS(F106-B106),"")</f>
        <v/>
      </c>
      <c r="K106" s="11">
        <f>IF(ISNUMBER(G106),C106-B106,"")</f>
        <v/>
      </c>
      <c r="L106" s="12">
        <f>IF(ISNUMBER(B106),IF(ISNUMBER(L105),$O$2*B106+(1-$O$2)*L105,B106),IF(ISNUMBER(L105),L105,""))</f>
        <v/>
      </c>
    </row>
    <row r="107">
      <c r="A107" s="10" t="n"/>
      <c r="B107" s="10" t="n"/>
      <c r="C107" s="10" t="n"/>
      <c r="D107" s="11">
        <f>IF(OR(A107="",(ROW()-4-$O$1)&lt;1),"",IF(ISNUMBER(INDEX($B$5:$B$204,(ROW()-4-$O$1))),INDEX($B$5:$B$204,(ROW()-4-$O$1)),""))</f>
        <v/>
      </c>
      <c r="E107" s="12">
        <f>IF(OR(A107="",(ROW()-4-$O$1)-3&lt;1),"",IF(COUNT(INDEX($B$5:$B$204,(ROW()-4-$O$1)-3):INDEX($B$5:$B$204,(ROW()-4-$O$1)))=4,AVERAGE(INDEX($B$5:$B$204,(ROW()-4-$O$1)-3):INDEX($B$5:$B$204,(ROW()-4-$O$1))),""))</f>
        <v/>
      </c>
      <c r="F107" s="12">
        <f>IF(OR(A107="",(ROW()-4-$O$1)&lt;1),"",IF(ISNUMBER(INDEX($L$5:$L$204,(ROW()-4-$O$1))),INDEX($L$5:$L$204,(ROW()-4-$O$1)),""))</f>
        <v/>
      </c>
      <c r="G107" s="11">
        <f>IF(AND(ISNUMBER(B107),ISNUMBER(C107),ISNUMBER(D107),ISNUMBER(E107),ISNUMBER(F107)),ABS(C107-B107),"")</f>
        <v/>
      </c>
      <c r="H107" s="11">
        <f>IF(ISNUMBER(G107),ABS(D107-B107),"")</f>
        <v/>
      </c>
      <c r="I107" s="12">
        <f>IF(ISNUMBER(G107),ABS(E107-B107),"")</f>
        <v/>
      </c>
      <c r="J107" s="12">
        <f>IF(ISNUMBER(G107),ABS(F107-B107),"")</f>
        <v/>
      </c>
      <c r="K107" s="11">
        <f>IF(ISNUMBER(G107),C107-B107,"")</f>
        <v/>
      </c>
      <c r="L107" s="12">
        <f>IF(ISNUMBER(B107),IF(ISNUMBER(L106),$O$2*B107+(1-$O$2)*L106,B107),IF(ISNUMBER(L106),L106,""))</f>
        <v/>
      </c>
    </row>
    <row r="108">
      <c r="A108" s="10" t="n"/>
      <c r="B108" s="10" t="n"/>
      <c r="C108" s="10" t="n"/>
      <c r="D108" s="11">
        <f>IF(OR(A108="",(ROW()-4-$O$1)&lt;1),"",IF(ISNUMBER(INDEX($B$5:$B$204,(ROW()-4-$O$1))),INDEX($B$5:$B$204,(ROW()-4-$O$1)),""))</f>
        <v/>
      </c>
      <c r="E108" s="12">
        <f>IF(OR(A108="",(ROW()-4-$O$1)-3&lt;1),"",IF(COUNT(INDEX($B$5:$B$204,(ROW()-4-$O$1)-3):INDEX($B$5:$B$204,(ROW()-4-$O$1)))=4,AVERAGE(INDEX($B$5:$B$204,(ROW()-4-$O$1)-3):INDEX($B$5:$B$204,(ROW()-4-$O$1))),""))</f>
        <v/>
      </c>
      <c r="F108" s="12">
        <f>IF(OR(A108="",(ROW()-4-$O$1)&lt;1),"",IF(ISNUMBER(INDEX($L$5:$L$204,(ROW()-4-$O$1))),INDEX($L$5:$L$204,(ROW()-4-$O$1)),""))</f>
        <v/>
      </c>
      <c r="G108" s="11">
        <f>IF(AND(ISNUMBER(B108),ISNUMBER(C108),ISNUMBER(D108),ISNUMBER(E108),ISNUMBER(F108)),ABS(C108-B108),"")</f>
        <v/>
      </c>
      <c r="H108" s="11">
        <f>IF(ISNUMBER(G108),ABS(D108-B108),"")</f>
        <v/>
      </c>
      <c r="I108" s="12">
        <f>IF(ISNUMBER(G108),ABS(E108-B108),"")</f>
        <v/>
      </c>
      <c r="J108" s="12">
        <f>IF(ISNUMBER(G108),ABS(F108-B108),"")</f>
        <v/>
      </c>
      <c r="K108" s="11">
        <f>IF(ISNUMBER(G108),C108-B108,"")</f>
        <v/>
      </c>
      <c r="L108" s="12">
        <f>IF(ISNUMBER(B108),IF(ISNUMBER(L107),$O$2*B108+(1-$O$2)*L107,B108),IF(ISNUMBER(L107),L107,""))</f>
        <v/>
      </c>
    </row>
    <row r="109">
      <c r="A109" s="10" t="n"/>
      <c r="B109" s="10" t="n"/>
      <c r="C109" s="10" t="n"/>
      <c r="D109" s="11">
        <f>IF(OR(A109="",(ROW()-4-$O$1)&lt;1),"",IF(ISNUMBER(INDEX($B$5:$B$204,(ROW()-4-$O$1))),INDEX($B$5:$B$204,(ROW()-4-$O$1)),""))</f>
        <v/>
      </c>
      <c r="E109" s="12">
        <f>IF(OR(A109="",(ROW()-4-$O$1)-3&lt;1),"",IF(COUNT(INDEX($B$5:$B$204,(ROW()-4-$O$1)-3):INDEX($B$5:$B$204,(ROW()-4-$O$1)))=4,AVERAGE(INDEX($B$5:$B$204,(ROW()-4-$O$1)-3):INDEX($B$5:$B$204,(ROW()-4-$O$1))),""))</f>
        <v/>
      </c>
      <c r="F109" s="12">
        <f>IF(OR(A109="",(ROW()-4-$O$1)&lt;1),"",IF(ISNUMBER(INDEX($L$5:$L$204,(ROW()-4-$O$1))),INDEX($L$5:$L$204,(ROW()-4-$O$1)),""))</f>
        <v/>
      </c>
      <c r="G109" s="11">
        <f>IF(AND(ISNUMBER(B109),ISNUMBER(C109),ISNUMBER(D109),ISNUMBER(E109),ISNUMBER(F109)),ABS(C109-B109),"")</f>
        <v/>
      </c>
      <c r="H109" s="11">
        <f>IF(ISNUMBER(G109),ABS(D109-B109),"")</f>
        <v/>
      </c>
      <c r="I109" s="12">
        <f>IF(ISNUMBER(G109),ABS(E109-B109),"")</f>
        <v/>
      </c>
      <c r="J109" s="12">
        <f>IF(ISNUMBER(G109),ABS(F109-B109),"")</f>
        <v/>
      </c>
      <c r="K109" s="11">
        <f>IF(ISNUMBER(G109),C109-B109,"")</f>
        <v/>
      </c>
      <c r="L109" s="12">
        <f>IF(ISNUMBER(B109),IF(ISNUMBER(L108),$O$2*B109+(1-$O$2)*L108,B109),IF(ISNUMBER(L108),L108,""))</f>
        <v/>
      </c>
    </row>
    <row r="110">
      <c r="A110" s="10" t="n"/>
      <c r="B110" s="10" t="n"/>
      <c r="C110" s="10" t="n"/>
      <c r="D110" s="11">
        <f>IF(OR(A110="",(ROW()-4-$O$1)&lt;1),"",IF(ISNUMBER(INDEX($B$5:$B$204,(ROW()-4-$O$1))),INDEX($B$5:$B$204,(ROW()-4-$O$1)),""))</f>
        <v/>
      </c>
      <c r="E110" s="12">
        <f>IF(OR(A110="",(ROW()-4-$O$1)-3&lt;1),"",IF(COUNT(INDEX($B$5:$B$204,(ROW()-4-$O$1)-3):INDEX($B$5:$B$204,(ROW()-4-$O$1)))=4,AVERAGE(INDEX($B$5:$B$204,(ROW()-4-$O$1)-3):INDEX($B$5:$B$204,(ROW()-4-$O$1))),""))</f>
        <v/>
      </c>
      <c r="F110" s="12">
        <f>IF(OR(A110="",(ROW()-4-$O$1)&lt;1),"",IF(ISNUMBER(INDEX($L$5:$L$204,(ROW()-4-$O$1))),INDEX($L$5:$L$204,(ROW()-4-$O$1)),""))</f>
        <v/>
      </c>
      <c r="G110" s="11">
        <f>IF(AND(ISNUMBER(B110),ISNUMBER(C110),ISNUMBER(D110),ISNUMBER(E110),ISNUMBER(F110)),ABS(C110-B110),"")</f>
        <v/>
      </c>
      <c r="H110" s="11">
        <f>IF(ISNUMBER(G110),ABS(D110-B110),"")</f>
        <v/>
      </c>
      <c r="I110" s="12">
        <f>IF(ISNUMBER(G110),ABS(E110-B110),"")</f>
        <v/>
      </c>
      <c r="J110" s="12">
        <f>IF(ISNUMBER(G110),ABS(F110-B110),"")</f>
        <v/>
      </c>
      <c r="K110" s="11">
        <f>IF(ISNUMBER(G110),C110-B110,"")</f>
        <v/>
      </c>
      <c r="L110" s="12">
        <f>IF(ISNUMBER(B110),IF(ISNUMBER(L109),$O$2*B110+(1-$O$2)*L109,B110),IF(ISNUMBER(L109),L109,""))</f>
        <v/>
      </c>
    </row>
    <row r="111">
      <c r="A111" s="10" t="n"/>
      <c r="B111" s="10" t="n"/>
      <c r="C111" s="10" t="n"/>
      <c r="D111" s="11">
        <f>IF(OR(A111="",(ROW()-4-$O$1)&lt;1),"",IF(ISNUMBER(INDEX($B$5:$B$204,(ROW()-4-$O$1))),INDEX($B$5:$B$204,(ROW()-4-$O$1)),""))</f>
        <v/>
      </c>
      <c r="E111" s="12">
        <f>IF(OR(A111="",(ROW()-4-$O$1)-3&lt;1),"",IF(COUNT(INDEX($B$5:$B$204,(ROW()-4-$O$1)-3):INDEX($B$5:$B$204,(ROW()-4-$O$1)))=4,AVERAGE(INDEX($B$5:$B$204,(ROW()-4-$O$1)-3):INDEX($B$5:$B$204,(ROW()-4-$O$1))),""))</f>
        <v/>
      </c>
      <c r="F111" s="12">
        <f>IF(OR(A111="",(ROW()-4-$O$1)&lt;1),"",IF(ISNUMBER(INDEX($L$5:$L$204,(ROW()-4-$O$1))),INDEX($L$5:$L$204,(ROW()-4-$O$1)),""))</f>
        <v/>
      </c>
      <c r="G111" s="11">
        <f>IF(AND(ISNUMBER(B111),ISNUMBER(C111),ISNUMBER(D111),ISNUMBER(E111),ISNUMBER(F111)),ABS(C111-B111),"")</f>
        <v/>
      </c>
      <c r="H111" s="11">
        <f>IF(ISNUMBER(G111),ABS(D111-B111),"")</f>
        <v/>
      </c>
      <c r="I111" s="12">
        <f>IF(ISNUMBER(G111),ABS(E111-B111),"")</f>
        <v/>
      </c>
      <c r="J111" s="12">
        <f>IF(ISNUMBER(G111),ABS(F111-B111),"")</f>
        <v/>
      </c>
      <c r="K111" s="11">
        <f>IF(ISNUMBER(G111),C111-B111,"")</f>
        <v/>
      </c>
      <c r="L111" s="12">
        <f>IF(ISNUMBER(B111),IF(ISNUMBER(L110),$O$2*B111+(1-$O$2)*L110,B111),IF(ISNUMBER(L110),L110,""))</f>
        <v/>
      </c>
    </row>
    <row r="112">
      <c r="A112" s="10" t="n"/>
      <c r="B112" s="10" t="n"/>
      <c r="C112" s="10" t="n"/>
      <c r="D112" s="11">
        <f>IF(OR(A112="",(ROW()-4-$O$1)&lt;1),"",IF(ISNUMBER(INDEX($B$5:$B$204,(ROW()-4-$O$1))),INDEX($B$5:$B$204,(ROW()-4-$O$1)),""))</f>
        <v/>
      </c>
      <c r="E112" s="12">
        <f>IF(OR(A112="",(ROW()-4-$O$1)-3&lt;1),"",IF(COUNT(INDEX($B$5:$B$204,(ROW()-4-$O$1)-3):INDEX($B$5:$B$204,(ROW()-4-$O$1)))=4,AVERAGE(INDEX($B$5:$B$204,(ROW()-4-$O$1)-3):INDEX($B$5:$B$204,(ROW()-4-$O$1))),""))</f>
        <v/>
      </c>
      <c r="F112" s="12">
        <f>IF(OR(A112="",(ROW()-4-$O$1)&lt;1),"",IF(ISNUMBER(INDEX($L$5:$L$204,(ROW()-4-$O$1))),INDEX($L$5:$L$204,(ROW()-4-$O$1)),""))</f>
        <v/>
      </c>
      <c r="G112" s="11">
        <f>IF(AND(ISNUMBER(B112),ISNUMBER(C112),ISNUMBER(D112),ISNUMBER(E112),ISNUMBER(F112)),ABS(C112-B112),"")</f>
        <v/>
      </c>
      <c r="H112" s="11">
        <f>IF(ISNUMBER(G112),ABS(D112-B112),"")</f>
        <v/>
      </c>
      <c r="I112" s="12">
        <f>IF(ISNUMBER(G112),ABS(E112-B112),"")</f>
        <v/>
      </c>
      <c r="J112" s="12">
        <f>IF(ISNUMBER(G112),ABS(F112-B112),"")</f>
        <v/>
      </c>
      <c r="K112" s="11">
        <f>IF(ISNUMBER(G112),C112-B112,"")</f>
        <v/>
      </c>
      <c r="L112" s="12">
        <f>IF(ISNUMBER(B112),IF(ISNUMBER(L111),$O$2*B112+(1-$O$2)*L111,B112),IF(ISNUMBER(L111),L111,""))</f>
        <v/>
      </c>
    </row>
    <row r="113">
      <c r="A113" s="10" t="n"/>
      <c r="B113" s="10" t="n"/>
      <c r="C113" s="10" t="n"/>
      <c r="D113" s="11">
        <f>IF(OR(A113="",(ROW()-4-$O$1)&lt;1),"",IF(ISNUMBER(INDEX($B$5:$B$204,(ROW()-4-$O$1))),INDEX($B$5:$B$204,(ROW()-4-$O$1)),""))</f>
        <v/>
      </c>
      <c r="E113" s="12">
        <f>IF(OR(A113="",(ROW()-4-$O$1)-3&lt;1),"",IF(COUNT(INDEX($B$5:$B$204,(ROW()-4-$O$1)-3):INDEX($B$5:$B$204,(ROW()-4-$O$1)))=4,AVERAGE(INDEX($B$5:$B$204,(ROW()-4-$O$1)-3):INDEX($B$5:$B$204,(ROW()-4-$O$1))),""))</f>
        <v/>
      </c>
      <c r="F113" s="12">
        <f>IF(OR(A113="",(ROW()-4-$O$1)&lt;1),"",IF(ISNUMBER(INDEX($L$5:$L$204,(ROW()-4-$O$1))),INDEX($L$5:$L$204,(ROW()-4-$O$1)),""))</f>
        <v/>
      </c>
      <c r="G113" s="11">
        <f>IF(AND(ISNUMBER(B113),ISNUMBER(C113),ISNUMBER(D113),ISNUMBER(E113),ISNUMBER(F113)),ABS(C113-B113),"")</f>
        <v/>
      </c>
      <c r="H113" s="11">
        <f>IF(ISNUMBER(G113),ABS(D113-B113),"")</f>
        <v/>
      </c>
      <c r="I113" s="12">
        <f>IF(ISNUMBER(G113),ABS(E113-B113),"")</f>
        <v/>
      </c>
      <c r="J113" s="12">
        <f>IF(ISNUMBER(G113),ABS(F113-B113),"")</f>
        <v/>
      </c>
      <c r="K113" s="11">
        <f>IF(ISNUMBER(G113),C113-B113,"")</f>
        <v/>
      </c>
      <c r="L113" s="12">
        <f>IF(ISNUMBER(B113),IF(ISNUMBER(L112),$O$2*B113+(1-$O$2)*L112,B113),IF(ISNUMBER(L112),L112,""))</f>
        <v/>
      </c>
    </row>
    <row r="114">
      <c r="A114" s="10" t="n"/>
      <c r="B114" s="10" t="n"/>
      <c r="C114" s="10" t="n"/>
      <c r="D114" s="11">
        <f>IF(OR(A114="",(ROW()-4-$O$1)&lt;1),"",IF(ISNUMBER(INDEX($B$5:$B$204,(ROW()-4-$O$1))),INDEX($B$5:$B$204,(ROW()-4-$O$1)),""))</f>
        <v/>
      </c>
      <c r="E114" s="12">
        <f>IF(OR(A114="",(ROW()-4-$O$1)-3&lt;1),"",IF(COUNT(INDEX($B$5:$B$204,(ROW()-4-$O$1)-3):INDEX($B$5:$B$204,(ROW()-4-$O$1)))=4,AVERAGE(INDEX($B$5:$B$204,(ROW()-4-$O$1)-3):INDEX($B$5:$B$204,(ROW()-4-$O$1))),""))</f>
        <v/>
      </c>
      <c r="F114" s="12">
        <f>IF(OR(A114="",(ROW()-4-$O$1)&lt;1),"",IF(ISNUMBER(INDEX($L$5:$L$204,(ROW()-4-$O$1))),INDEX($L$5:$L$204,(ROW()-4-$O$1)),""))</f>
        <v/>
      </c>
      <c r="G114" s="11">
        <f>IF(AND(ISNUMBER(B114),ISNUMBER(C114),ISNUMBER(D114),ISNUMBER(E114),ISNUMBER(F114)),ABS(C114-B114),"")</f>
        <v/>
      </c>
      <c r="H114" s="11">
        <f>IF(ISNUMBER(G114),ABS(D114-B114),"")</f>
        <v/>
      </c>
      <c r="I114" s="12">
        <f>IF(ISNUMBER(G114),ABS(E114-B114),"")</f>
        <v/>
      </c>
      <c r="J114" s="12">
        <f>IF(ISNUMBER(G114),ABS(F114-B114),"")</f>
        <v/>
      </c>
      <c r="K114" s="11">
        <f>IF(ISNUMBER(G114),C114-B114,"")</f>
        <v/>
      </c>
      <c r="L114" s="12">
        <f>IF(ISNUMBER(B114),IF(ISNUMBER(L113),$O$2*B114+(1-$O$2)*L113,B114),IF(ISNUMBER(L113),L113,""))</f>
        <v/>
      </c>
    </row>
    <row r="115">
      <c r="A115" s="10" t="n"/>
      <c r="B115" s="10" t="n"/>
      <c r="C115" s="10" t="n"/>
      <c r="D115" s="11">
        <f>IF(OR(A115="",(ROW()-4-$O$1)&lt;1),"",IF(ISNUMBER(INDEX($B$5:$B$204,(ROW()-4-$O$1))),INDEX($B$5:$B$204,(ROW()-4-$O$1)),""))</f>
        <v/>
      </c>
      <c r="E115" s="12">
        <f>IF(OR(A115="",(ROW()-4-$O$1)-3&lt;1),"",IF(COUNT(INDEX($B$5:$B$204,(ROW()-4-$O$1)-3):INDEX($B$5:$B$204,(ROW()-4-$O$1)))=4,AVERAGE(INDEX($B$5:$B$204,(ROW()-4-$O$1)-3):INDEX($B$5:$B$204,(ROW()-4-$O$1))),""))</f>
        <v/>
      </c>
      <c r="F115" s="12">
        <f>IF(OR(A115="",(ROW()-4-$O$1)&lt;1),"",IF(ISNUMBER(INDEX($L$5:$L$204,(ROW()-4-$O$1))),INDEX($L$5:$L$204,(ROW()-4-$O$1)),""))</f>
        <v/>
      </c>
      <c r="G115" s="11">
        <f>IF(AND(ISNUMBER(B115),ISNUMBER(C115),ISNUMBER(D115),ISNUMBER(E115),ISNUMBER(F115)),ABS(C115-B115),"")</f>
        <v/>
      </c>
      <c r="H115" s="11">
        <f>IF(ISNUMBER(G115),ABS(D115-B115),"")</f>
        <v/>
      </c>
      <c r="I115" s="12">
        <f>IF(ISNUMBER(G115),ABS(E115-B115),"")</f>
        <v/>
      </c>
      <c r="J115" s="12">
        <f>IF(ISNUMBER(G115),ABS(F115-B115),"")</f>
        <v/>
      </c>
      <c r="K115" s="11">
        <f>IF(ISNUMBER(G115),C115-B115,"")</f>
        <v/>
      </c>
      <c r="L115" s="12">
        <f>IF(ISNUMBER(B115),IF(ISNUMBER(L114),$O$2*B115+(1-$O$2)*L114,B115),IF(ISNUMBER(L114),L114,""))</f>
        <v/>
      </c>
    </row>
    <row r="116">
      <c r="A116" s="10" t="n"/>
      <c r="B116" s="10" t="n"/>
      <c r="C116" s="10" t="n"/>
      <c r="D116" s="11">
        <f>IF(OR(A116="",(ROW()-4-$O$1)&lt;1),"",IF(ISNUMBER(INDEX($B$5:$B$204,(ROW()-4-$O$1))),INDEX($B$5:$B$204,(ROW()-4-$O$1)),""))</f>
        <v/>
      </c>
      <c r="E116" s="12">
        <f>IF(OR(A116="",(ROW()-4-$O$1)-3&lt;1),"",IF(COUNT(INDEX($B$5:$B$204,(ROW()-4-$O$1)-3):INDEX($B$5:$B$204,(ROW()-4-$O$1)))=4,AVERAGE(INDEX($B$5:$B$204,(ROW()-4-$O$1)-3):INDEX($B$5:$B$204,(ROW()-4-$O$1))),""))</f>
        <v/>
      </c>
      <c r="F116" s="12">
        <f>IF(OR(A116="",(ROW()-4-$O$1)&lt;1),"",IF(ISNUMBER(INDEX($L$5:$L$204,(ROW()-4-$O$1))),INDEX($L$5:$L$204,(ROW()-4-$O$1)),""))</f>
        <v/>
      </c>
      <c r="G116" s="11">
        <f>IF(AND(ISNUMBER(B116),ISNUMBER(C116),ISNUMBER(D116),ISNUMBER(E116),ISNUMBER(F116)),ABS(C116-B116),"")</f>
        <v/>
      </c>
      <c r="H116" s="11">
        <f>IF(ISNUMBER(G116),ABS(D116-B116),"")</f>
        <v/>
      </c>
      <c r="I116" s="12">
        <f>IF(ISNUMBER(G116),ABS(E116-B116),"")</f>
        <v/>
      </c>
      <c r="J116" s="12">
        <f>IF(ISNUMBER(G116),ABS(F116-B116),"")</f>
        <v/>
      </c>
      <c r="K116" s="11">
        <f>IF(ISNUMBER(G116),C116-B116,"")</f>
        <v/>
      </c>
      <c r="L116" s="12">
        <f>IF(ISNUMBER(B116),IF(ISNUMBER(L115),$O$2*B116+(1-$O$2)*L115,B116),IF(ISNUMBER(L115),L115,""))</f>
        <v/>
      </c>
    </row>
    <row r="117">
      <c r="A117" s="10" t="n"/>
      <c r="B117" s="10" t="n"/>
      <c r="C117" s="10" t="n"/>
      <c r="D117" s="11">
        <f>IF(OR(A117="",(ROW()-4-$O$1)&lt;1),"",IF(ISNUMBER(INDEX($B$5:$B$204,(ROW()-4-$O$1))),INDEX($B$5:$B$204,(ROW()-4-$O$1)),""))</f>
        <v/>
      </c>
      <c r="E117" s="12">
        <f>IF(OR(A117="",(ROW()-4-$O$1)-3&lt;1),"",IF(COUNT(INDEX($B$5:$B$204,(ROW()-4-$O$1)-3):INDEX($B$5:$B$204,(ROW()-4-$O$1)))=4,AVERAGE(INDEX($B$5:$B$204,(ROW()-4-$O$1)-3):INDEX($B$5:$B$204,(ROW()-4-$O$1))),""))</f>
        <v/>
      </c>
      <c r="F117" s="12">
        <f>IF(OR(A117="",(ROW()-4-$O$1)&lt;1),"",IF(ISNUMBER(INDEX($L$5:$L$204,(ROW()-4-$O$1))),INDEX($L$5:$L$204,(ROW()-4-$O$1)),""))</f>
        <v/>
      </c>
      <c r="G117" s="11">
        <f>IF(AND(ISNUMBER(B117),ISNUMBER(C117),ISNUMBER(D117),ISNUMBER(E117),ISNUMBER(F117)),ABS(C117-B117),"")</f>
        <v/>
      </c>
      <c r="H117" s="11">
        <f>IF(ISNUMBER(G117),ABS(D117-B117),"")</f>
        <v/>
      </c>
      <c r="I117" s="12">
        <f>IF(ISNUMBER(G117),ABS(E117-B117),"")</f>
        <v/>
      </c>
      <c r="J117" s="12">
        <f>IF(ISNUMBER(G117),ABS(F117-B117),"")</f>
        <v/>
      </c>
      <c r="K117" s="11">
        <f>IF(ISNUMBER(G117),C117-B117,"")</f>
        <v/>
      </c>
      <c r="L117" s="12">
        <f>IF(ISNUMBER(B117),IF(ISNUMBER(L116),$O$2*B117+(1-$O$2)*L116,B117),IF(ISNUMBER(L116),L116,""))</f>
        <v/>
      </c>
    </row>
    <row r="118">
      <c r="A118" s="10" t="n"/>
      <c r="B118" s="10" t="n"/>
      <c r="C118" s="10" t="n"/>
      <c r="D118" s="11">
        <f>IF(OR(A118="",(ROW()-4-$O$1)&lt;1),"",IF(ISNUMBER(INDEX($B$5:$B$204,(ROW()-4-$O$1))),INDEX($B$5:$B$204,(ROW()-4-$O$1)),""))</f>
        <v/>
      </c>
      <c r="E118" s="12">
        <f>IF(OR(A118="",(ROW()-4-$O$1)-3&lt;1),"",IF(COUNT(INDEX($B$5:$B$204,(ROW()-4-$O$1)-3):INDEX($B$5:$B$204,(ROW()-4-$O$1)))=4,AVERAGE(INDEX($B$5:$B$204,(ROW()-4-$O$1)-3):INDEX($B$5:$B$204,(ROW()-4-$O$1))),""))</f>
        <v/>
      </c>
      <c r="F118" s="12">
        <f>IF(OR(A118="",(ROW()-4-$O$1)&lt;1),"",IF(ISNUMBER(INDEX($L$5:$L$204,(ROW()-4-$O$1))),INDEX($L$5:$L$204,(ROW()-4-$O$1)),""))</f>
        <v/>
      </c>
      <c r="G118" s="11">
        <f>IF(AND(ISNUMBER(B118),ISNUMBER(C118),ISNUMBER(D118),ISNUMBER(E118),ISNUMBER(F118)),ABS(C118-B118),"")</f>
        <v/>
      </c>
      <c r="H118" s="11">
        <f>IF(ISNUMBER(G118),ABS(D118-B118),"")</f>
        <v/>
      </c>
      <c r="I118" s="12">
        <f>IF(ISNUMBER(G118),ABS(E118-B118),"")</f>
        <v/>
      </c>
      <c r="J118" s="12">
        <f>IF(ISNUMBER(G118),ABS(F118-B118),"")</f>
        <v/>
      </c>
      <c r="K118" s="11">
        <f>IF(ISNUMBER(G118),C118-B118,"")</f>
        <v/>
      </c>
      <c r="L118" s="12">
        <f>IF(ISNUMBER(B118),IF(ISNUMBER(L117),$O$2*B118+(1-$O$2)*L117,B118),IF(ISNUMBER(L117),L117,""))</f>
        <v/>
      </c>
    </row>
    <row r="119">
      <c r="A119" s="10" t="n"/>
      <c r="B119" s="10" t="n"/>
      <c r="C119" s="10" t="n"/>
      <c r="D119" s="11">
        <f>IF(OR(A119="",(ROW()-4-$O$1)&lt;1),"",IF(ISNUMBER(INDEX($B$5:$B$204,(ROW()-4-$O$1))),INDEX($B$5:$B$204,(ROW()-4-$O$1)),""))</f>
        <v/>
      </c>
      <c r="E119" s="12">
        <f>IF(OR(A119="",(ROW()-4-$O$1)-3&lt;1),"",IF(COUNT(INDEX($B$5:$B$204,(ROW()-4-$O$1)-3):INDEX($B$5:$B$204,(ROW()-4-$O$1)))=4,AVERAGE(INDEX($B$5:$B$204,(ROW()-4-$O$1)-3):INDEX($B$5:$B$204,(ROW()-4-$O$1))),""))</f>
        <v/>
      </c>
      <c r="F119" s="12">
        <f>IF(OR(A119="",(ROW()-4-$O$1)&lt;1),"",IF(ISNUMBER(INDEX($L$5:$L$204,(ROW()-4-$O$1))),INDEX($L$5:$L$204,(ROW()-4-$O$1)),""))</f>
        <v/>
      </c>
      <c r="G119" s="11">
        <f>IF(AND(ISNUMBER(B119),ISNUMBER(C119),ISNUMBER(D119),ISNUMBER(E119),ISNUMBER(F119)),ABS(C119-B119),"")</f>
        <v/>
      </c>
      <c r="H119" s="11">
        <f>IF(ISNUMBER(G119),ABS(D119-B119),"")</f>
        <v/>
      </c>
      <c r="I119" s="12">
        <f>IF(ISNUMBER(G119),ABS(E119-B119),"")</f>
        <v/>
      </c>
      <c r="J119" s="12">
        <f>IF(ISNUMBER(G119),ABS(F119-B119),"")</f>
        <v/>
      </c>
      <c r="K119" s="11">
        <f>IF(ISNUMBER(G119),C119-B119,"")</f>
        <v/>
      </c>
      <c r="L119" s="12">
        <f>IF(ISNUMBER(B119),IF(ISNUMBER(L118),$O$2*B119+(1-$O$2)*L118,B119),IF(ISNUMBER(L118),L118,""))</f>
        <v/>
      </c>
    </row>
    <row r="120">
      <c r="A120" s="10" t="n"/>
      <c r="B120" s="10" t="n"/>
      <c r="C120" s="10" t="n"/>
      <c r="D120" s="11">
        <f>IF(OR(A120="",(ROW()-4-$O$1)&lt;1),"",IF(ISNUMBER(INDEX($B$5:$B$204,(ROW()-4-$O$1))),INDEX($B$5:$B$204,(ROW()-4-$O$1)),""))</f>
        <v/>
      </c>
      <c r="E120" s="12">
        <f>IF(OR(A120="",(ROW()-4-$O$1)-3&lt;1),"",IF(COUNT(INDEX($B$5:$B$204,(ROW()-4-$O$1)-3):INDEX($B$5:$B$204,(ROW()-4-$O$1)))=4,AVERAGE(INDEX($B$5:$B$204,(ROW()-4-$O$1)-3):INDEX($B$5:$B$204,(ROW()-4-$O$1))),""))</f>
        <v/>
      </c>
      <c r="F120" s="12">
        <f>IF(OR(A120="",(ROW()-4-$O$1)&lt;1),"",IF(ISNUMBER(INDEX($L$5:$L$204,(ROW()-4-$O$1))),INDEX($L$5:$L$204,(ROW()-4-$O$1)),""))</f>
        <v/>
      </c>
      <c r="G120" s="11">
        <f>IF(AND(ISNUMBER(B120),ISNUMBER(C120),ISNUMBER(D120),ISNUMBER(E120),ISNUMBER(F120)),ABS(C120-B120),"")</f>
        <v/>
      </c>
      <c r="H120" s="11">
        <f>IF(ISNUMBER(G120),ABS(D120-B120),"")</f>
        <v/>
      </c>
      <c r="I120" s="12">
        <f>IF(ISNUMBER(G120),ABS(E120-B120),"")</f>
        <v/>
      </c>
      <c r="J120" s="12">
        <f>IF(ISNUMBER(G120),ABS(F120-B120),"")</f>
        <v/>
      </c>
      <c r="K120" s="11">
        <f>IF(ISNUMBER(G120),C120-B120,"")</f>
        <v/>
      </c>
      <c r="L120" s="12">
        <f>IF(ISNUMBER(B120),IF(ISNUMBER(L119),$O$2*B120+(1-$O$2)*L119,B120),IF(ISNUMBER(L119),L119,""))</f>
        <v/>
      </c>
    </row>
    <row r="121">
      <c r="A121" s="10" t="n"/>
      <c r="B121" s="10" t="n"/>
      <c r="C121" s="10" t="n"/>
      <c r="D121" s="11">
        <f>IF(OR(A121="",(ROW()-4-$O$1)&lt;1),"",IF(ISNUMBER(INDEX($B$5:$B$204,(ROW()-4-$O$1))),INDEX($B$5:$B$204,(ROW()-4-$O$1)),""))</f>
        <v/>
      </c>
      <c r="E121" s="12">
        <f>IF(OR(A121="",(ROW()-4-$O$1)-3&lt;1),"",IF(COUNT(INDEX($B$5:$B$204,(ROW()-4-$O$1)-3):INDEX($B$5:$B$204,(ROW()-4-$O$1)))=4,AVERAGE(INDEX($B$5:$B$204,(ROW()-4-$O$1)-3):INDEX($B$5:$B$204,(ROW()-4-$O$1))),""))</f>
        <v/>
      </c>
      <c r="F121" s="12">
        <f>IF(OR(A121="",(ROW()-4-$O$1)&lt;1),"",IF(ISNUMBER(INDEX($L$5:$L$204,(ROW()-4-$O$1))),INDEX($L$5:$L$204,(ROW()-4-$O$1)),""))</f>
        <v/>
      </c>
      <c r="G121" s="11">
        <f>IF(AND(ISNUMBER(B121),ISNUMBER(C121),ISNUMBER(D121),ISNUMBER(E121),ISNUMBER(F121)),ABS(C121-B121),"")</f>
        <v/>
      </c>
      <c r="H121" s="11">
        <f>IF(ISNUMBER(G121),ABS(D121-B121),"")</f>
        <v/>
      </c>
      <c r="I121" s="12">
        <f>IF(ISNUMBER(G121),ABS(E121-B121),"")</f>
        <v/>
      </c>
      <c r="J121" s="12">
        <f>IF(ISNUMBER(G121),ABS(F121-B121),"")</f>
        <v/>
      </c>
      <c r="K121" s="11">
        <f>IF(ISNUMBER(G121),C121-B121,"")</f>
        <v/>
      </c>
      <c r="L121" s="12">
        <f>IF(ISNUMBER(B121),IF(ISNUMBER(L120),$O$2*B121+(1-$O$2)*L120,B121),IF(ISNUMBER(L120),L120,""))</f>
        <v/>
      </c>
    </row>
    <row r="122">
      <c r="A122" s="10" t="n"/>
      <c r="B122" s="10" t="n"/>
      <c r="C122" s="10" t="n"/>
      <c r="D122" s="11">
        <f>IF(OR(A122="",(ROW()-4-$O$1)&lt;1),"",IF(ISNUMBER(INDEX($B$5:$B$204,(ROW()-4-$O$1))),INDEX($B$5:$B$204,(ROW()-4-$O$1)),""))</f>
        <v/>
      </c>
      <c r="E122" s="12">
        <f>IF(OR(A122="",(ROW()-4-$O$1)-3&lt;1),"",IF(COUNT(INDEX($B$5:$B$204,(ROW()-4-$O$1)-3):INDEX($B$5:$B$204,(ROW()-4-$O$1)))=4,AVERAGE(INDEX($B$5:$B$204,(ROW()-4-$O$1)-3):INDEX($B$5:$B$204,(ROW()-4-$O$1))),""))</f>
        <v/>
      </c>
      <c r="F122" s="12">
        <f>IF(OR(A122="",(ROW()-4-$O$1)&lt;1),"",IF(ISNUMBER(INDEX($L$5:$L$204,(ROW()-4-$O$1))),INDEX($L$5:$L$204,(ROW()-4-$O$1)),""))</f>
        <v/>
      </c>
      <c r="G122" s="11">
        <f>IF(AND(ISNUMBER(B122),ISNUMBER(C122),ISNUMBER(D122),ISNUMBER(E122),ISNUMBER(F122)),ABS(C122-B122),"")</f>
        <v/>
      </c>
      <c r="H122" s="11">
        <f>IF(ISNUMBER(G122),ABS(D122-B122),"")</f>
        <v/>
      </c>
      <c r="I122" s="12">
        <f>IF(ISNUMBER(G122),ABS(E122-B122),"")</f>
        <v/>
      </c>
      <c r="J122" s="12">
        <f>IF(ISNUMBER(G122),ABS(F122-B122),"")</f>
        <v/>
      </c>
      <c r="K122" s="11">
        <f>IF(ISNUMBER(G122),C122-B122,"")</f>
        <v/>
      </c>
      <c r="L122" s="12">
        <f>IF(ISNUMBER(B122),IF(ISNUMBER(L121),$O$2*B122+(1-$O$2)*L121,B122),IF(ISNUMBER(L121),L121,""))</f>
        <v/>
      </c>
    </row>
    <row r="123">
      <c r="A123" s="10" t="n"/>
      <c r="B123" s="10" t="n"/>
      <c r="C123" s="10" t="n"/>
      <c r="D123" s="11">
        <f>IF(OR(A123="",(ROW()-4-$O$1)&lt;1),"",IF(ISNUMBER(INDEX($B$5:$B$204,(ROW()-4-$O$1))),INDEX($B$5:$B$204,(ROW()-4-$O$1)),""))</f>
        <v/>
      </c>
      <c r="E123" s="12">
        <f>IF(OR(A123="",(ROW()-4-$O$1)-3&lt;1),"",IF(COUNT(INDEX($B$5:$B$204,(ROW()-4-$O$1)-3):INDEX($B$5:$B$204,(ROW()-4-$O$1)))=4,AVERAGE(INDEX($B$5:$B$204,(ROW()-4-$O$1)-3):INDEX($B$5:$B$204,(ROW()-4-$O$1))),""))</f>
        <v/>
      </c>
      <c r="F123" s="12">
        <f>IF(OR(A123="",(ROW()-4-$O$1)&lt;1),"",IF(ISNUMBER(INDEX($L$5:$L$204,(ROW()-4-$O$1))),INDEX($L$5:$L$204,(ROW()-4-$O$1)),""))</f>
        <v/>
      </c>
      <c r="G123" s="11">
        <f>IF(AND(ISNUMBER(B123),ISNUMBER(C123),ISNUMBER(D123),ISNUMBER(E123),ISNUMBER(F123)),ABS(C123-B123),"")</f>
        <v/>
      </c>
      <c r="H123" s="11">
        <f>IF(ISNUMBER(G123),ABS(D123-B123),"")</f>
        <v/>
      </c>
      <c r="I123" s="12">
        <f>IF(ISNUMBER(G123),ABS(E123-B123),"")</f>
        <v/>
      </c>
      <c r="J123" s="12">
        <f>IF(ISNUMBER(G123),ABS(F123-B123),"")</f>
        <v/>
      </c>
      <c r="K123" s="11">
        <f>IF(ISNUMBER(G123),C123-B123,"")</f>
        <v/>
      </c>
      <c r="L123" s="12">
        <f>IF(ISNUMBER(B123),IF(ISNUMBER(L122),$O$2*B123+(1-$O$2)*L122,B123),IF(ISNUMBER(L122),L122,""))</f>
        <v/>
      </c>
    </row>
    <row r="124">
      <c r="A124" s="10" t="n"/>
      <c r="B124" s="10" t="n"/>
      <c r="C124" s="10" t="n"/>
      <c r="D124" s="11">
        <f>IF(OR(A124="",(ROW()-4-$O$1)&lt;1),"",IF(ISNUMBER(INDEX($B$5:$B$204,(ROW()-4-$O$1))),INDEX($B$5:$B$204,(ROW()-4-$O$1)),""))</f>
        <v/>
      </c>
      <c r="E124" s="12">
        <f>IF(OR(A124="",(ROW()-4-$O$1)-3&lt;1),"",IF(COUNT(INDEX($B$5:$B$204,(ROW()-4-$O$1)-3):INDEX($B$5:$B$204,(ROW()-4-$O$1)))=4,AVERAGE(INDEX($B$5:$B$204,(ROW()-4-$O$1)-3):INDEX($B$5:$B$204,(ROW()-4-$O$1))),""))</f>
        <v/>
      </c>
      <c r="F124" s="12">
        <f>IF(OR(A124="",(ROW()-4-$O$1)&lt;1),"",IF(ISNUMBER(INDEX($L$5:$L$204,(ROW()-4-$O$1))),INDEX($L$5:$L$204,(ROW()-4-$O$1)),""))</f>
        <v/>
      </c>
      <c r="G124" s="11">
        <f>IF(AND(ISNUMBER(B124),ISNUMBER(C124),ISNUMBER(D124),ISNUMBER(E124),ISNUMBER(F124)),ABS(C124-B124),"")</f>
        <v/>
      </c>
      <c r="H124" s="11">
        <f>IF(ISNUMBER(G124),ABS(D124-B124),"")</f>
        <v/>
      </c>
      <c r="I124" s="12">
        <f>IF(ISNUMBER(G124),ABS(E124-B124),"")</f>
        <v/>
      </c>
      <c r="J124" s="12">
        <f>IF(ISNUMBER(G124),ABS(F124-B124),"")</f>
        <v/>
      </c>
      <c r="K124" s="11">
        <f>IF(ISNUMBER(G124),C124-B124,"")</f>
        <v/>
      </c>
      <c r="L124" s="12">
        <f>IF(ISNUMBER(B124),IF(ISNUMBER(L123),$O$2*B124+(1-$O$2)*L123,B124),IF(ISNUMBER(L123),L123,""))</f>
        <v/>
      </c>
    </row>
    <row r="125">
      <c r="A125" s="10" t="n"/>
      <c r="B125" s="10" t="n"/>
      <c r="C125" s="10" t="n"/>
      <c r="D125" s="11">
        <f>IF(OR(A125="",(ROW()-4-$O$1)&lt;1),"",IF(ISNUMBER(INDEX($B$5:$B$204,(ROW()-4-$O$1))),INDEX($B$5:$B$204,(ROW()-4-$O$1)),""))</f>
        <v/>
      </c>
      <c r="E125" s="12">
        <f>IF(OR(A125="",(ROW()-4-$O$1)-3&lt;1),"",IF(COUNT(INDEX($B$5:$B$204,(ROW()-4-$O$1)-3):INDEX($B$5:$B$204,(ROW()-4-$O$1)))=4,AVERAGE(INDEX($B$5:$B$204,(ROW()-4-$O$1)-3):INDEX($B$5:$B$204,(ROW()-4-$O$1))),""))</f>
        <v/>
      </c>
      <c r="F125" s="12">
        <f>IF(OR(A125="",(ROW()-4-$O$1)&lt;1),"",IF(ISNUMBER(INDEX($L$5:$L$204,(ROW()-4-$O$1))),INDEX($L$5:$L$204,(ROW()-4-$O$1)),""))</f>
        <v/>
      </c>
      <c r="G125" s="11">
        <f>IF(AND(ISNUMBER(B125),ISNUMBER(C125),ISNUMBER(D125),ISNUMBER(E125),ISNUMBER(F125)),ABS(C125-B125),"")</f>
        <v/>
      </c>
      <c r="H125" s="11">
        <f>IF(ISNUMBER(G125),ABS(D125-B125),"")</f>
        <v/>
      </c>
      <c r="I125" s="12">
        <f>IF(ISNUMBER(G125),ABS(E125-B125),"")</f>
        <v/>
      </c>
      <c r="J125" s="12">
        <f>IF(ISNUMBER(G125),ABS(F125-B125),"")</f>
        <v/>
      </c>
      <c r="K125" s="11">
        <f>IF(ISNUMBER(G125),C125-B125,"")</f>
        <v/>
      </c>
      <c r="L125" s="12">
        <f>IF(ISNUMBER(B125),IF(ISNUMBER(L124),$O$2*B125+(1-$O$2)*L124,B125),IF(ISNUMBER(L124),L124,""))</f>
        <v/>
      </c>
    </row>
    <row r="126">
      <c r="A126" s="10" t="n"/>
      <c r="B126" s="10" t="n"/>
      <c r="C126" s="10" t="n"/>
      <c r="D126" s="11">
        <f>IF(OR(A126="",(ROW()-4-$O$1)&lt;1),"",IF(ISNUMBER(INDEX($B$5:$B$204,(ROW()-4-$O$1))),INDEX($B$5:$B$204,(ROW()-4-$O$1)),""))</f>
        <v/>
      </c>
      <c r="E126" s="12">
        <f>IF(OR(A126="",(ROW()-4-$O$1)-3&lt;1),"",IF(COUNT(INDEX($B$5:$B$204,(ROW()-4-$O$1)-3):INDEX($B$5:$B$204,(ROW()-4-$O$1)))=4,AVERAGE(INDEX($B$5:$B$204,(ROW()-4-$O$1)-3):INDEX($B$5:$B$204,(ROW()-4-$O$1))),""))</f>
        <v/>
      </c>
      <c r="F126" s="12">
        <f>IF(OR(A126="",(ROW()-4-$O$1)&lt;1),"",IF(ISNUMBER(INDEX($L$5:$L$204,(ROW()-4-$O$1))),INDEX($L$5:$L$204,(ROW()-4-$O$1)),""))</f>
        <v/>
      </c>
      <c r="G126" s="11">
        <f>IF(AND(ISNUMBER(B126),ISNUMBER(C126),ISNUMBER(D126),ISNUMBER(E126),ISNUMBER(F126)),ABS(C126-B126),"")</f>
        <v/>
      </c>
      <c r="H126" s="11">
        <f>IF(ISNUMBER(G126),ABS(D126-B126),"")</f>
        <v/>
      </c>
      <c r="I126" s="12">
        <f>IF(ISNUMBER(G126),ABS(E126-B126),"")</f>
        <v/>
      </c>
      <c r="J126" s="12">
        <f>IF(ISNUMBER(G126),ABS(F126-B126),"")</f>
        <v/>
      </c>
      <c r="K126" s="11">
        <f>IF(ISNUMBER(G126),C126-B126,"")</f>
        <v/>
      </c>
      <c r="L126" s="12">
        <f>IF(ISNUMBER(B126),IF(ISNUMBER(L125),$O$2*B126+(1-$O$2)*L125,B126),IF(ISNUMBER(L125),L125,""))</f>
        <v/>
      </c>
    </row>
    <row r="127">
      <c r="A127" s="10" t="n"/>
      <c r="B127" s="10" t="n"/>
      <c r="C127" s="10" t="n"/>
      <c r="D127" s="11">
        <f>IF(OR(A127="",(ROW()-4-$O$1)&lt;1),"",IF(ISNUMBER(INDEX($B$5:$B$204,(ROW()-4-$O$1))),INDEX($B$5:$B$204,(ROW()-4-$O$1)),""))</f>
        <v/>
      </c>
      <c r="E127" s="12">
        <f>IF(OR(A127="",(ROW()-4-$O$1)-3&lt;1),"",IF(COUNT(INDEX($B$5:$B$204,(ROW()-4-$O$1)-3):INDEX($B$5:$B$204,(ROW()-4-$O$1)))=4,AVERAGE(INDEX($B$5:$B$204,(ROW()-4-$O$1)-3):INDEX($B$5:$B$204,(ROW()-4-$O$1))),""))</f>
        <v/>
      </c>
      <c r="F127" s="12">
        <f>IF(OR(A127="",(ROW()-4-$O$1)&lt;1),"",IF(ISNUMBER(INDEX($L$5:$L$204,(ROW()-4-$O$1))),INDEX($L$5:$L$204,(ROW()-4-$O$1)),""))</f>
        <v/>
      </c>
      <c r="G127" s="11">
        <f>IF(AND(ISNUMBER(B127),ISNUMBER(C127),ISNUMBER(D127),ISNUMBER(E127),ISNUMBER(F127)),ABS(C127-B127),"")</f>
        <v/>
      </c>
      <c r="H127" s="11">
        <f>IF(ISNUMBER(G127),ABS(D127-B127),"")</f>
        <v/>
      </c>
      <c r="I127" s="12">
        <f>IF(ISNUMBER(G127),ABS(E127-B127),"")</f>
        <v/>
      </c>
      <c r="J127" s="12">
        <f>IF(ISNUMBER(G127),ABS(F127-B127),"")</f>
        <v/>
      </c>
      <c r="K127" s="11">
        <f>IF(ISNUMBER(G127),C127-B127,"")</f>
        <v/>
      </c>
      <c r="L127" s="12">
        <f>IF(ISNUMBER(B127),IF(ISNUMBER(L126),$O$2*B127+(1-$O$2)*L126,B127),IF(ISNUMBER(L126),L126,""))</f>
        <v/>
      </c>
    </row>
    <row r="128">
      <c r="A128" s="10" t="n"/>
      <c r="B128" s="10" t="n"/>
      <c r="C128" s="10" t="n"/>
      <c r="D128" s="11">
        <f>IF(OR(A128="",(ROW()-4-$O$1)&lt;1),"",IF(ISNUMBER(INDEX($B$5:$B$204,(ROW()-4-$O$1))),INDEX($B$5:$B$204,(ROW()-4-$O$1)),""))</f>
        <v/>
      </c>
      <c r="E128" s="12">
        <f>IF(OR(A128="",(ROW()-4-$O$1)-3&lt;1),"",IF(COUNT(INDEX($B$5:$B$204,(ROW()-4-$O$1)-3):INDEX($B$5:$B$204,(ROW()-4-$O$1)))=4,AVERAGE(INDEX($B$5:$B$204,(ROW()-4-$O$1)-3):INDEX($B$5:$B$204,(ROW()-4-$O$1))),""))</f>
        <v/>
      </c>
      <c r="F128" s="12">
        <f>IF(OR(A128="",(ROW()-4-$O$1)&lt;1),"",IF(ISNUMBER(INDEX($L$5:$L$204,(ROW()-4-$O$1))),INDEX($L$5:$L$204,(ROW()-4-$O$1)),""))</f>
        <v/>
      </c>
      <c r="G128" s="11">
        <f>IF(AND(ISNUMBER(B128),ISNUMBER(C128),ISNUMBER(D128),ISNUMBER(E128),ISNUMBER(F128)),ABS(C128-B128),"")</f>
        <v/>
      </c>
      <c r="H128" s="11">
        <f>IF(ISNUMBER(G128),ABS(D128-B128),"")</f>
        <v/>
      </c>
      <c r="I128" s="12">
        <f>IF(ISNUMBER(G128),ABS(E128-B128),"")</f>
        <v/>
      </c>
      <c r="J128" s="12">
        <f>IF(ISNUMBER(G128),ABS(F128-B128),"")</f>
        <v/>
      </c>
      <c r="K128" s="11">
        <f>IF(ISNUMBER(G128),C128-B128,"")</f>
        <v/>
      </c>
      <c r="L128" s="12">
        <f>IF(ISNUMBER(B128),IF(ISNUMBER(L127),$O$2*B128+(1-$O$2)*L127,B128),IF(ISNUMBER(L127),L127,""))</f>
        <v/>
      </c>
    </row>
    <row r="129">
      <c r="A129" s="10" t="n"/>
      <c r="B129" s="10" t="n"/>
      <c r="C129" s="10" t="n"/>
      <c r="D129" s="11">
        <f>IF(OR(A129="",(ROW()-4-$O$1)&lt;1),"",IF(ISNUMBER(INDEX($B$5:$B$204,(ROW()-4-$O$1))),INDEX($B$5:$B$204,(ROW()-4-$O$1)),""))</f>
        <v/>
      </c>
      <c r="E129" s="12">
        <f>IF(OR(A129="",(ROW()-4-$O$1)-3&lt;1),"",IF(COUNT(INDEX($B$5:$B$204,(ROW()-4-$O$1)-3):INDEX($B$5:$B$204,(ROW()-4-$O$1)))=4,AVERAGE(INDEX($B$5:$B$204,(ROW()-4-$O$1)-3):INDEX($B$5:$B$204,(ROW()-4-$O$1))),""))</f>
        <v/>
      </c>
      <c r="F129" s="12">
        <f>IF(OR(A129="",(ROW()-4-$O$1)&lt;1),"",IF(ISNUMBER(INDEX($L$5:$L$204,(ROW()-4-$O$1))),INDEX($L$5:$L$204,(ROW()-4-$O$1)),""))</f>
        <v/>
      </c>
      <c r="G129" s="11">
        <f>IF(AND(ISNUMBER(B129),ISNUMBER(C129),ISNUMBER(D129),ISNUMBER(E129),ISNUMBER(F129)),ABS(C129-B129),"")</f>
        <v/>
      </c>
      <c r="H129" s="11">
        <f>IF(ISNUMBER(G129),ABS(D129-B129),"")</f>
        <v/>
      </c>
      <c r="I129" s="12">
        <f>IF(ISNUMBER(G129),ABS(E129-B129),"")</f>
        <v/>
      </c>
      <c r="J129" s="12">
        <f>IF(ISNUMBER(G129),ABS(F129-B129),"")</f>
        <v/>
      </c>
      <c r="K129" s="11">
        <f>IF(ISNUMBER(G129),C129-B129,"")</f>
        <v/>
      </c>
      <c r="L129" s="12">
        <f>IF(ISNUMBER(B129),IF(ISNUMBER(L128),$O$2*B129+(1-$O$2)*L128,B129),IF(ISNUMBER(L128),L128,""))</f>
        <v/>
      </c>
    </row>
    <row r="130">
      <c r="A130" s="10" t="n"/>
      <c r="B130" s="10" t="n"/>
      <c r="C130" s="10" t="n"/>
      <c r="D130" s="11">
        <f>IF(OR(A130="",(ROW()-4-$O$1)&lt;1),"",IF(ISNUMBER(INDEX($B$5:$B$204,(ROW()-4-$O$1))),INDEX($B$5:$B$204,(ROW()-4-$O$1)),""))</f>
        <v/>
      </c>
      <c r="E130" s="12">
        <f>IF(OR(A130="",(ROW()-4-$O$1)-3&lt;1),"",IF(COUNT(INDEX($B$5:$B$204,(ROW()-4-$O$1)-3):INDEX($B$5:$B$204,(ROW()-4-$O$1)))=4,AVERAGE(INDEX($B$5:$B$204,(ROW()-4-$O$1)-3):INDEX($B$5:$B$204,(ROW()-4-$O$1))),""))</f>
        <v/>
      </c>
      <c r="F130" s="12">
        <f>IF(OR(A130="",(ROW()-4-$O$1)&lt;1),"",IF(ISNUMBER(INDEX($L$5:$L$204,(ROW()-4-$O$1))),INDEX($L$5:$L$204,(ROW()-4-$O$1)),""))</f>
        <v/>
      </c>
      <c r="G130" s="11">
        <f>IF(AND(ISNUMBER(B130),ISNUMBER(C130),ISNUMBER(D130),ISNUMBER(E130),ISNUMBER(F130)),ABS(C130-B130),"")</f>
        <v/>
      </c>
      <c r="H130" s="11">
        <f>IF(ISNUMBER(G130),ABS(D130-B130),"")</f>
        <v/>
      </c>
      <c r="I130" s="12">
        <f>IF(ISNUMBER(G130),ABS(E130-B130),"")</f>
        <v/>
      </c>
      <c r="J130" s="12">
        <f>IF(ISNUMBER(G130),ABS(F130-B130),"")</f>
        <v/>
      </c>
      <c r="K130" s="11">
        <f>IF(ISNUMBER(G130),C130-B130,"")</f>
        <v/>
      </c>
      <c r="L130" s="12">
        <f>IF(ISNUMBER(B130),IF(ISNUMBER(L129),$O$2*B130+(1-$O$2)*L129,B130),IF(ISNUMBER(L129),L129,""))</f>
        <v/>
      </c>
    </row>
    <row r="131">
      <c r="A131" s="10" t="n"/>
      <c r="B131" s="10" t="n"/>
      <c r="C131" s="10" t="n"/>
      <c r="D131" s="11">
        <f>IF(OR(A131="",(ROW()-4-$O$1)&lt;1),"",IF(ISNUMBER(INDEX($B$5:$B$204,(ROW()-4-$O$1))),INDEX($B$5:$B$204,(ROW()-4-$O$1)),""))</f>
        <v/>
      </c>
      <c r="E131" s="12">
        <f>IF(OR(A131="",(ROW()-4-$O$1)-3&lt;1),"",IF(COUNT(INDEX($B$5:$B$204,(ROW()-4-$O$1)-3):INDEX($B$5:$B$204,(ROW()-4-$O$1)))=4,AVERAGE(INDEX($B$5:$B$204,(ROW()-4-$O$1)-3):INDEX($B$5:$B$204,(ROW()-4-$O$1))),""))</f>
        <v/>
      </c>
      <c r="F131" s="12">
        <f>IF(OR(A131="",(ROW()-4-$O$1)&lt;1),"",IF(ISNUMBER(INDEX($L$5:$L$204,(ROW()-4-$O$1))),INDEX($L$5:$L$204,(ROW()-4-$O$1)),""))</f>
        <v/>
      </c>
      <c r="G131" s="11">
        <f>IF(AND(ISNUMBER(B131),ISNUMBER(C131),ISNUMBER(D131),ISNUMBER(E131),ISNUMBER(F131)),ABS(C131-B131),"")</f>
        <v/>
      </c>
      <c r="H131" s="11">
        <f>IF(ISNUMBER(G131),ABS(D131-B131),"")</f>
        <v/>
      </c>
      <c r="I131" s="12">
        <f>IF(ISNUMBER(G131),ABS(E131-B131),"")</f>
        <v/>
      </c>
      <c r="J131" s="12">
        <f>IF(ISNUMBER(G131),ABS(F131-B131),"")</f>
        <v/>
      </c>
      <c r="K131" s="11">
        <f>IF(ISNUMBER(G131),C131-B131,"")</f>
        <v/>
      </c>
      <c r="L131" s="12">
        <f>IF(ISNUMBER(B131),IF(ISNUMBER(L130),$O$2*B131+(1-$O$2)*L130,B131),IF(ISNUMBER(L130),L130,""))</f>
        <v/>
      </c>
    </row>
    <row r="132">
      <c r="A132" s="10" t="n"/>
      <c r="B132" s="10" t="n"/>
      <c r="C132" s="10" t="n"/>
      <c r="D132" s="11">
        <f>IF(OR(A132="",(ROW()-4-$O$1)&lt;1),"",IF(ISNUMBER(INDEX($B$5:$B$204,(ROW()-4-$O$1))),INDEX($B$5:$B$204,(ROW()-4-$O$1)),""))</f>
        <v/>
      </c>
      <c r="E132" s="12">
        <f>IF(OR(A132="",(ROW()-4-$O$1)-3&lt;1),"",IF(COUNT(INDEX($B$5:$B$204,(ROW()-4-$O$1)-3):INDEX($B$5:$B$204,(ROW()-4-$O$1)))=4,AVERAGE(INDEX($B$5:$B$204,(ROW()-4-$O$1)-3):INDEX($B$5:$B$204,(ROW()-4-$O$1))),""))</f>
        <v/>
      </c>
      <c r="F132" s="12">
        <f>IF(OR(A132="",(ROW()-4-$O$1)&lt;1),"",IF(ISNUMBER(INDEX($L$5:$L$204,(ROW()-4-$O$1))),INDEX($L$5:$L$204,(ROW()-4-$O$1)),""))</f>
        <v/>
      </c>
      <c r="G132" s="11">
        <f>IF(AND(ISNUMBER(B132),ISNUMBER(C132),ISNUMBER(D132),ISNUMBER(E132),ISNUMBER(F132)),ABS(C132-B132),"")</f>
        <v/>
      </c>
      <c r="H132" s="11">
        <f>IF(ISNUMBER(G132),ABS(D132-B132),"")</f>
        <v/>
      </c>
      <c r="I132" s="12">
        <f>IF(ISNUMBER(G132),ABS(E132-B132),"")</f>
        <v/>
      </c>
      <c r="J132" s="12">
        <f>IF(ISNUMBER(G132),ABS(F132-B132),"")</f>
        <v/>
      </c>
      <c r="K132" s="11">
        <f>IF(ISNUMBER(G132),C132-B132,"")</f>
        <v/>
      </c>
      <c r="L132" s="12">
        <f>IF(ISNUMBER(B132),IF(ISNUMBER(L131),$O$2*B132+(1-$O$2)*L131,B132),IF(ISNUMBER(L131),L131,""))</f>
        <v/>
      </c>
    </row>
    <row r="133">
      <c r="A133" s="10" t="n"/>
      <c r="B133" s="10" t="n"/>
      <c r="C133" s="10" t="n"/>
      <c r="D133" s="11">
        <f>IF(OR(A133="",(ROW()-4-$O$1)&lt;1),"",IF(ISNUMBER(INDEX($B$5:$B$204,(ROW()-4-$O$1))),INDEX($B$5:$B$204,(ROW()-4-$O$1)),""))</f>
        <v/>
      </c>
      <c r="E133" s="12">
        <f>IF(OR(A133="",(ROW()-4-$O$1)-3&lt;1),"",IF(COUNT(INDEX($B$5:$B$204,(ROW()-4-$O$1)-3):INDEX($B$5:$B$204,(ROW()-4-$O$1)))=4,AVERAGE(INDEX($B$5:$B$204,(ROW()-4-$O$1)-3):INDEX($B$5:$B$204,(ROW()-4-$O$1))),""))</f>
        <v/>
      </c>
      <c r="F133" s="12">
        <f>IF(OR(A133="",(ROW()-4-$O$1)&lt;1),"",IF(ISNUMBER(INDEX($L$5:$L$204,(ROW()-4-$O$1))),INDEX($L$5:$L$204,(ROW()-4-$O$1)),""))</f>
        <v/>
      </c>
      <c r="G133" s="11">
        <f>IF(AND(ISNUMBER(B133),ISNUMBER(C133),ISNUMBER(D133),ISNUMBER(E133),ISNUMBER(F133)),ABS(C133-B133),"")</f>
        <v/>
      </c>
      <c r="H133" s="11">
        <f>IF(ISNUMBER(G133),ABS(D133-B133),"")</f>
        <v/>
      </c>
      <c r="I133" s="12">
        <f>IF(ISNUMBER(G133),ABS(E133-B133),"")</f>
        <v/>
      </c>
      <c r="J133" s="12">
        <f>IF(ISNUMBER(G133),ABS(F133-B133),"")</f>
        <v/>
      </c>
      <c r="K133" s="11">
        <f>IF(ISNUMBER(G133),C133-B133,"")</f>
        <v/>
      </c>
      <c r="L133" s="12">
        <f>IF(ISNUMBER(B133),IF(ISNUMBER(L132),$O$2*B133+(1-$O$2)*L132,B133),IF(ISNUMBER(L132),L132,""))</f>
        <v/>
      </c>
    </row>
    <row r="134">
      <c r="A134" s="10" t="n"/>
      <c r="B134" s="10" t="n"/>
      <c r="C134" s="10" t="n"/>
      <c r="D134" s="11">
        <f>IF(OR(A134="",(ROW()-4-$O$1)&lt;1),"",IF(ISNUMBER(INDEX($B$5:$B$204,(ROW()-4-$O$1))),INDEX($B$5:$B$204,(ROW()-4-$O$1)),""))</f>
        <v/>
      </c>
      <c r="E134" s="12">
        <f>IF(OR(A134="",(ROW()-4-$O$1)-3&lt;1),"",IF(COUNT(INDEX($B$5:$B$204,(ROW()-4-$O$1)-3):INDEX($B$5:$B$204,(ROW()-4-$O$1)))=4,AVERAGE(INDEX($B$5:$B$204,(ROW()-4-$O$1)-3):INDEX($B$5:$B$204,(ROW()-4-$O$1))),""))</f>
        <v/>
      </c>
      <c r="F134" s="12">
        <f>IF(OR(A134="",(ROW()-4-$O$1)&lt;1),"",IF(ISNUMBER(INDEX($L$5:$L$204,(ROW()-4-$O$1))),INDEX($L$5:$L$204,(ROW()-4-$O$1)),""))</f>
        <v/>
      </c>
      <c r="G134" s="11">
        <f>IF(AND(ISNUMBER(B134),ISNUMBER(C134),ISNUMBER(D134),ISNUMBER(E134),ISNUMBER(F134)),ABS(C134-B134),"")</f>
        <v/>
      </c>
      <c r="H134" s="11">
        <f>IF(ISNUMBER(G134),ABS(D134-B134),"")</f>
        <v/>
      </c>
      <c r="I134" s="12">
        <f>IF(ISNUMBER(G134),ABS(E134-B134),"")</f>
        <v/>
      </c>
      <c r="J134" s="12">
        <f>IF(ISNUMBER(G134),ABS(F134-B134),"")</f>
        <v/>
      </c>
      <c r="K134" s="11">
        <f>IF(ISNUMBER(G134),C134-B134,"")</f>
        <v/>
      </c>
      <c r="L134" s="12">
        <f>IF(ISNUMBER(B134),IF(ISNUMBER(L133),$O$2*B134+(1-$O$2)*L133,B134),IF(ISNUMBER(L133),L133,""))</f>
        <v/>
      </c>
    </row>
    <row r="135">
      <c r="A135" s="10" t="n"/>
      <c r="B135" s="10" t="n"/>
      <c r="C135" s="10" t="n"/>
      <c r="D135" s="11">
        <f>IF(OR(A135="",(ROW()-4-$O$1)&lt;1),"",IF(ISNUMBER(INDEX($B$5:$B$204,(ROW()-4-$O$1))),INDEX($B$5:$B$204,(ROW()-4-$O$1)),""))</f>
        <v/>
      </c>
      <c r="E135" s="12">
        <f>IF(OR(A135="",(ROW()-4-$O$1)-3&lt;1),"",IF(COUNT(INDEX($B$5:$B$204,(ROW()-4-$O$1)-3):INDEX($B$5:$B$204,(ROW()-4-$O$1)))=4,AVERAGE(INDEX($B$5:$B$204,(ROW()-4-$O$1)-3):INDEX($B$5:$B$204,(ROW()-4-$O$1))),""))</f>
        <v/>
      </c>
      <c r="F135" s="12">
        <f>IF(OR(A135="",(ROW()-4-$O$1)&lt;1),"",IF(ISNUMBER(INDEX($L$5:$L$204,(ROW()-4-$O$1))),INDEX($L$5:$L$204,(ROW()-4-$O$1)),""))</f>
        <v/>
      </c>
      <c r="G135" s="11">
        <f>IF(AND(ISNUMBER(B135),ISNUMBER(C135),ISNUMBER(D135),ISNUMBER(E135),ISNUMBER(F135)),ABS(C135-B135),"")</f>
        <v/>
      </c>
      <c r="H135" s="11">
        <f>IF(ISNUMBER(G135),ABS(D135-B135),"")</f>
        <v/>
      </c>
      <c r="I135" s="12">
        <f>IF(ISNUMBER(G135),ABS(E135-B135),"")</f>
        <v/>
      </c>
      <c r="J135" s="12">
        <f>IF(ISNUMBER(G135),ABS(F135-B135),"")</f>
        <v/>
      </c>
      <c r="K135" s="11">
        <f>IF(ISNUMBER(G135),C135-B135,"")</f>
        <v/>
      </c>
      <c r="L135" s="12">
        <f>IF(ISNUMBER(B135),IF(ISNUMBER(L134),$O$2*B135+(1-$O$2)*L134,B135),IF(ISNUMBER(L134),L134,""))</f>
        <v/>
      </c>
    </row>
    <row r="136">
      <c r="A136" s="10" t="n"/>
      <c r="B136" s="10" t="n"/>
      <c r="C136" s="10" t="n"/>
      <c r="D136" s="11">
        <f>IF(OR(A136="",(ROW()-4-$O$1)&lt;1),"",IF(ISNUMBER(INDEX($B$5:$B$204,(ROW()-4-$O$1))),INDEX($B$5:$B$204,(ROW()-4-$O$1)),""))</f>
        <v/>
      </c>
      <c r="E136" s="12">
        <f>IF(OR(A136="",(ROW()-4-$O$1)-3&lt;1),"",IF(COUNT(INDEX($B$5:$B$204,(ROW()-4-$O$1)-3):INDEX($B$5:$B$204,(ROW()-4-$O$1)))=4,AVERAGE(INDEX($B$5:$B$204,(ROW()-4-$O$1)-3):INDEX($B$5:$B$204,(ROW()-4-$O$1))),""))</f>
        <v/>
      </c>
      <c r="F136" s="12">
        <f>IF(OR(A136="",(ROW()-4-$O$1)&lt;1),"",IF(ISNUMBER(INDEX($L$5:$L$204,(ROW()-4-$O$1))),INDEX($L$5:$L$204,(ROW()-4-$O$1)),""))</f>
        <v/>
      </c>
      <c r="G136" s="11">
        <f>IF(AND(ISNUMBER(B136),ISNUMBER(C136),ISNUMBER(D136),ISNUMBER(E136),ISNUMBER(F136)),ABS(C136-B136),"")</f>
        <v/>
      </c>
      <c r="H136" s="11">
        <f>IF(ISNUMBER(G136),ABS(D136-B136),"")</f>
        <v/>
      </c>
      <c r="I136" s="12">
        <f>IF(ISNUMBER(G136),ABS(E136-B136),"")</f>
        <v/>
      </c>
      <c r="J136" s="12">
        <f>IF(ISNUMBER(G136),ABS(F136-B136),"")</f>
        <v/>
      </c>
      <c r="K136" s="11">
        <f>IF(ISNUMBER(G136),C136-B136,"")</f>
        <v/>
      </c>
      <c r="L136" s="12">
        <f>IF(ISNUMBER(B136),IF(ISNUMBER(L135),$O$2*B136+(1-$O$2)*L135,B136),IF(ISNUMBER(L135),L135,""))</f>
        <v/>
      </c>
    </row>
    <row r="137">
      <c r="A137" s="10" t="n"/>
      <c r="B137" s="10" t="n"/>
      <c r="C137" s="10" t="n"/>
      <c r="D137" s="11">
        <f>IF(OR(A137="",(ROW()-4-$O$1)&lt;1),"",IF(ISNUMBER(INDEX($B$5:$B$204,(ROW()-4-$O$1))),INDEX($B$5:$B$204,(ROW()-4-$O$1)),""))</f>
        <v/>
      </c>
      <c r="E137" s="12">
        <f>IF(OR(A137="",(ROW()-4-$O$1)-3&lt;1),"",IF(COUNT(INDEX($B$5:$B$204,(ROW()-4-$O$1)-3):INDEX($B$5:$B$204,(ROW()-4-$O$1)))=4,AVERAGE(INDEX($B$5:$B$204,(ROW()-4-$O$1)-3):INDEX($B$5:$B$204,(ROW()-4-$O$1))),""))</f>
        <v/>
      </c>
      <c r="F137" s="12">
        <f>IF(OR(A137="",(ROW()-4-$O$1)&lt;1),"",IF(ISNUMBER(INDEX($L$5:$L$204,(ROW()-4-$O$1))),INDEX($L$5:$L$204,(ROW()-4-$O$1)),""))</f>
        <v/>
      </c>
      <c r="G137" s="11">
        <f>IF(AND(ISNUMBER(B137),ISNUMBER(C137),ISNUMBER(D137),ISNUMBER(E137),ISNUMBER(F137)),ABS(C137-B137),"")</f>
        <v/>
      </c>
      <c r="H137" s="11">
        <f>IF(ISNUMBER(G137),ABS(D137-B137),"")</f>
        <v/>
      </c>
      <c r="I137" s="12">
        <f>IF(ISNUMBER(G137),ABS(E137-B137),"")</f>
        <v/>
      </c>
      <c r="J137" s="12">
        <f>IF(ISNUMBER(G137),ABS(F137-B137),"")</f>
        <v/>
      </c>
      <c r="K137" s="11">
        <f>IF(ISNUMBER(G137),C137-B137,"")</f>
        <v/>
      </c>
      <c r="L137" s="12">
        <f>IF(ISNUMBER(B137),IF(ISNUMBER(L136),$O$2*B137+(1-$O$2)*L136,B137),IF(ISNUMBER(L136),L136,""))</f>
        <v/>
      </c>
    </row>
    <row r="138">
      <c r="A138" s="10" t="n"/>
      <c r="B138" s="10" t="n"/>
      <c r="C138" s="10" t="n"/>
      <c r="D138" s="11">
        <f>IF(OR(A138="",(ROW()-4-$O$1)&lt;1),"",IF(ISNUMBER(INDEX($B$5:$B$204,(ROW()-4-$O$1))),INDEX($B$5:$B$204,(ROW()-4-$O$1)),""))</f>
        <v/>
      </c>
      <c r="E138" s="12">
        <f>IF(OR(A138="",(ROW()-4-$O$1)-3&lt;1),"",IF(COUNT(INDEX($B$5:$B$204,(ROW()-4-$O$1)-3):INDEX($B$5:$B$204,(ROW()-4-$O$1)))=4,AVERAGE(INDEX($B$5:$B$204,(ROW()-4-$O$1)-3):INDEX($B$5:$B$204,(ROW()-4-$O$1))),""))</f>
        <v/>
      </c>
      <c r="F138" s="12">
        <f>IF(OR(A138="",(ROW()-4-$O$1)&lt;1),"",IF(ISNUMBER(INDEX($L$5:$L$204,(ROW()-4-$O$1))),INDEX($L$5:$L$204,(ROW()-4-$O$1)),""))</f>
        <v/>
      </c>
      <c r="G138" s="11">
        <f>IF(AND(ISNUMBER(B138),ISNUMBER(C138),ISNUMBER(D138),ISNUMBER(E138),ISNUMBER(F138)),ABS(C138-B138),"")</f>
        <v/>
      </c>
      <c r="H138" s="11">
        <f>IF(ISNUMBER(G138),ABS(D138-B138),"")</f>
        <v/>
      </c>
      <c r="I138" s="12">
        <f>IF(ISNUMBER(G138),ABS(E138-B138),"")</f>
        <v/>
      </c>
      <c r="J138" s="12">
        <f>IF(ISNUMBER(G138),ABS(F138-B138),"")</f>
        <v/>
      </c>
      <c r="K138" s="11">
        <f>IF(ISNUMBER(G138),C138-B138,"")</f>
        <v/>
      </c>
      <c r="L138" s="12">
        <f>IF(ISNUMBER(B138),IF(ISNUMBER(L137),$O$2*B138+(1-$O$2)*L137,B138),IF(ISNUMBER(L137),L137,""))</f>
        <v/>
      </c>
    </row>
    <row r="139">
      <c r="A139" s="10" t="n"/>
      <c r="B139" s="10" t="n"/>
      <c r="C139" s="10" t="n"/>
      <c r="D139" s="11">
        <f>IF(OR(A139="",(ROW()-4-$O$1)&lt;1),"",IF(ISNUMBER(INDEX($B$5:$B$204,(ROW()-4-$O$1))),INDEX($B$5:$B$204,(ROW()-4-$O$1)),""))</f>
        <v/>
      </c>
      <c r="E139" s="12">
        <f>IF(OR(A139="",(ROW()-4-$O$1)-3&lt;1),"",IF(COUNT(INDEX($B$5:$B$204,(ROW()-4-$O$1)-3):INDEX($B$5:$B$204,(ROW()-4-$O$1)))=4,AVERAGE(INDEX($B$5:$B$204,(ROW()-4-$O$1)-3):INDEX($B$5:$B$204,(ROW()-4-$O$1))),""))</f>
        <v/>
      </c>
      <c r="F139" s="12">
        <f>IF(OR(A139="",(ROW()-4-$O$1)&lt;1),"",IF(ISNUMBER(INDEX($L$5:$L$204,(ROW()-4-$O$1))),INDEX($L$5:$L$204,(ROW()-4-$O$1)),""))</f>
        <v/>
      </c>
      <c r="G139" s="11">
        <f>IF(AND(ISNUMBER(B139),ISNUMBER(C139),ISNUMBER(D139),ISNUMBER(E139),ISNUMBER(F139)),ABS(C139-B139),"")</f>
        <v/>
      </c>
      <c r="H139" s="11">
        <f>IF(ISNUMBER(G139),ABS(D139-B139),"")</f>
        <v/>
      </c>
      <c r="I139" s="12">
        <f>IF(ISNUMBER(G139),ABS(E139-B139),"")</f>
        <v/>
      </c>
      <c r="J139" s="12">
        <f>IF(ISNUMBER(G139),ABS(F139-B139),"")</f>
        <v/>
      </c>
      <c r="K139" s="11">
        <f>IF(ISNUMBER(G139),C139-B139,"")</f>
        <v/>
      </c>
      <c r="L139" s="12">
        <f>IF(ISNUMBER(B139),IF(ISNUMBER(L138),$O$2*B139+(1-$O$2)*L138,B139),IF(ISNUMBER(L138),L138,""))</f>
        <v/>
      </c>
    </row>
    <row r="140">
      <c r="A140" s="10" t="n"/>
      <c r="B140" s="10" t="n"/>
      <c r="C140" s="10" t="n"/>
      <c r="D140" s="11">
        <f>IF(OR(A140="",(ROW()-4-$O$1)&lt;1),"",IF(ISNUMBER(INDEX($B$5:$B$204,(ROW()-4-$O$1))),INDEX($B$5:$B$204,(ROW()-4-$O$1)),""))</f>
        <v/>
      </c>
      <c r="E140" s="12">
        <f>IF(OR(A140="",(ROW()-4-$O$1)-3&lt;1),"",IF(COUNT(INDEX($B$5:$B$204,(ROW()-4-$O$1)-3):INDEX($B$5:$B$204,(ROW()-4-$O$1)))=4,AVERAGE(INDEX($B$5:$B$204,(ROW()-4-$O$1)-3):INDEX($B$5:$B$204,(ROW()-4-$O$1))),""))</f>
        <v/>
      </c>
      <c r="F140" s="12">
        <f>IF(OR(A140="",(ROW()-4-$O$1)&lt;1),"",IF(ISNUMBER(INDEX($L$5:$L$204,(ROW()-4-$O$1))),INDEX($L$5:$L$204,(ROW()-4-$O$1)),""))</f>
        <v/>
      </c>
      <c r="G140" s="11">
        <f>IF(AND(ISNUMBER(B140),ISNUMBER(C140),ISNUMBER(D140),ISNUMBER(E140),ISNUMBER(F140)),ABS(C140-B140),"")</f>
        <v/>
      </c>
      <c r="H140" s="11">
        <f>IF(ISNUMBER(G140),ABS(D140-B140),"")</f>
        <v/>
      </c>
      <c r="I140" s="12">
        <f>IF(ISNUMBER(G140),ABS(E140-B140),"")</f>
        <v/>
      </c>
      <c r="J140" s="12">
        <f>IF(ISNUMBER(G140),ABS(F140-B140),"")</f>
        <v/>
      </c>
      <c r="K140" s="11">
        <f>IF(ISNUMBER(G140),C140-B140,"")</f>
        <v/>
      </c>
      <c r="L140" s="12">
        <f>IF(ISNUMBER(B140),IF(ISNUMBER(L139),$O$2*B140+(1-$O$2)*L139,B140),IF(ISNUMBER(L139),L139,""))</f>
        <v/>
      </c>
    </row>
    <row r="141">
      <c r="A141" s="10" t="n"/>
      <c r="B141" s="10" t="n"/>
      <c r="C141" s="10" t="n"/>
      <c r="D141" s="11">
        <f>IF(OR(A141="",(ROW()-4-$O$1)&lt;1),"",IF(ISNUMBER(INDEX($B$5:$B$204,(ROW()-4-$O$1))),INDEX($B$5:$B$204,(ROW()-4-$O$1)),""))</f>
        <v/>
      </c>
      <c r="E141" s="12">
        <f>IF(OR(A141="",(ROW()-4-$O$1)-3&lt;1),"",IF(COUNT(INDEX($B$5:$B$204,(ROW()-4-$O$1)-3):INDEX($B$5:$B$204,(ROW()-4-$O$1)))=4,AVERAGE(INDEX($B$5:$B$204,(ROW()-4-$O$1)-3):INDEX($B$5:$B$204,(ROW()-4-$O$1))),""))</f>
        <v/>
      </c>
      <c r="F141" s="12">
        <f>IF(OR(A141="",(ROW()-4-$O$1)&lt;1),"",IF(ISNUMBER(INDEX($L$5:$L$204,(ROW()-4-$O$1))),INDEX($L$5:$L$204,(ROW()-4-$O$1)),""))</f>
        <v/>
      </c>
      <c r="G141" s="11">
        <f>IF(AND(ISNUMBER(B141),ISNUMBER(C141),ISNUMBER(D141),ISNUMBER(E141),ISNUMBER(F141)),ABS(C141-B141),"")</f>
        <v/>
      </c>
      <c r="H141" s="11">
        <f>IF(ISNUMBER(G141),ABS(D141-B141),"")</f>
        <v/>
      </c>
      <c r="I141" s="12">
        <f>IF(ISNUMBER(G141),ABS(E141-B141),"")</f>
        <v/>
      </c>
      <c r="J141" s="12">
        <f>IF(ISNUMBER(G141),ABS(F141-B141),"")</f>
        <v/>
      </c>
      <c r="K141" s="11">
        <f>IF(ISNUMBER(G141),C141-B141,"")</f>
        <v/>
      </c>
      <c r="L141" s="12">
        <f>IF(ISNUMBER(B141),IF(ISNUMBER(L140),$O$2*B141+(1-$O$2)*L140,B141),IF(ISNUMBER(L140),L140,""))</f>
        <v/>
      </c>
    </row>
    <row r="142">
      <c r="A142" s="10" t="n"/>
      <c r="B142" s="10" t="n"/>
      <c r="C142" s="10" t="n"/>
      <c r="D142" s="11">
        <f>IF(OR(A142="",(ROW()-4-$O$1)&lt;1),"",IF(ISNUMBER(INDEX($B$5:$B$204,(ROW()-4-$O$1))),INDEX($B$5:$B$204,(ROW()-4-$O$1)),""))</f>
        <v/>
      </c>
      <c r="E142" s="12">
        <f>IF(OR(A142="",(ROW()-4-$O$1)-3&lt;1),"",IF(COUNT(INDEX($B$5:$B$204,(ROW()-4-$O$1)-3):INDEX($B$5:$B$204,(ROW()-4-$O$1)))=4,AVERAGE(INDEX($B$5:$B$204,(ROW()-4-$O$1)-3):INDEX($B$5:$B$204,(ROW()-4-$O$1))),""))</f>
        <v/>
      </c>
      <c r="F142" s="12">
        <f>IF(OR(A142="",(ROW()-4-$O$1)&lt;1),"",IF(ISNUMBER(INDEX($L$5:$L$204,(ROW()-4-$O$1))),INDEX($L$5:$L$204,(ROW()-4-$O$1)),""))</f>
        <v/>
      </c>
      <c r="G142" s="11">
        <f>IF(AND(ISNUMBER(B142),ISNUMBER(C142),ISNUMBER(D142),ISNUMBER(E142),ISNUMBER(F142)),ABS(C142-B142),"")</f>
        <v/>
      </c>
      <c r="H142" s="11">
        <f>IF(ISNUMBER(G142),ABS(D142-B142),"")</f>
        <v/>
      </c>
      <c r="I142" s="12">
        <f>IF(ISNUMBER(G142),ABS(E142-B142),"")</f>
        <v/>
      </c>
      <c r="J142" s="12">
        <f>IF(ISNUMBER(G142),ABS(F142-B142),"")</f>
        <v/>
      </c>
      <c r="K142" s="11">
        <f>IF(ISNUMBER(G142),C142-B142,"")</f>
        <v/>
      </c>
      <c r="L142" s="12">
        <f>IF(ISNUMBER(B142),IF(ISNUMBER(L141),$O$2*B142+(1-$O$2)*L141,B142),IF(ISNUMBER(L141),L141,""))</f>
        <v/>
      </c>
    </row>
    <row r="143">
      <c r="A143" s="10" t="n"/>
      <c r="B143" s="10" t="n"/>
      <c r="C143" s="10" t="n"/>
      <c r="D143" s="11">
        <f>IF(OR(A143="",(ROW()-4-$O$1)&lt;1),"",IF(ISNUMBER(INDEX($B$5:$B$204,(ROW()-4-$O$1))),INDEX($B$5:$B$204,(ROW()-4-$O$1)),""))</f>
        <v/>
      </c>
      <c r="E143" s="12">
        <f>IF(OR(A143="",(ROW()-4-$O$1)-3&lt;1),"",IF(COUNT(INDEX($B$5:$B$204,(ROW()-4-$O$1)-3):INDEX($B$5:$B$204,(ROW()-4-$O$1)))=4,AVERAGE(INDEX($B$5:$B$204,(ROW()-4-$O$1)-3):INDEX($B$5:$B$204,(ROW()-4-$O$1))),""))</f>
        <v/>
      </c>
      <c r="F143" s="12">
        <f>IF(OR(A143="",(ROW()-4-$O$1)&lt;1),"",IF(ISNUMBER(INDEX($L$5:$L$204,(ROW()-4-$O$1))),INDEX($L$5:$L$204,(ROW()-4-$O$1)),""))</f>
        <v/>
      </c>
      <c r="G143" s="11">
        <f>IF(AND(ISNUMBER(B143),ISNUMBER(C143),ISNUMBER(D143),ISNUMBER(E143),ISNUMBER(F143)),ABS(C143-B143),"")</f>
        <v/>
      </c>
      <c r="H143" s="11">
        <f>IF(ISNUMBER(G143),ABS(D143-B143),"")</f>
        <v/>
      </c>
      <c r="I143" s="12">
        <f>IF(ISNUMBER(G143),ABS(E143-B143),"")</f>
        <v/>
      </c>
      <c r="J143" s="12">
        <f>IF(ISNUMBER(G143),ABS(F143-B143),"")</f>
        <v/>
      </c>
      <c r="K143" s="11">
        <f>IF(ISNUMBER(G143),C143-B143,"")</f>
        <v/>
      </c>
      <c r="L143" s="12">
        <f>IF(ISNUMBER(B143),IF(ISNUMBER(L142),$O$2*B143+(1-$O$2)*L142,B143),IF(ISNUMBER(L142),L142,""))</f>
        <v/>
      </c>
    </row>
    <row r="144">
      <c r="A144" s="10" t="n"/>
      <c r="B144" s="10" t="n"/>
      <c r="C144" s="10" t="n"/>
      <c r="D144" s="11">
        <f>IF(OR(A144="",(ROW()-4-$O$1)&lt;1),"",IF(ISNUMBER(INDEX($B$5:$B$204,(ROW()-4-$O$1))),INDEX($B$5:$B$204,(ROW()-4-$O$1)),""))</f>
        <v/>
      </c>
      <c r="E144" s="12">
        <f>IF(OR(A144="",(ROW()-4-$O$1)-3&lt;1),"",IF(COUNT(INDEX($B$5:$B$204,(ROW()-4-$O$1)-3):INDEX($B$5:$B$204,(ROW()-4-$O$1)))=4,AVERAGE(INDEX($B$5:$B$204,(ROW()-4-$O$1)-3):INDEX($B$5:$B$204,(ROW()-4-$O$1))),""))</f>
        <v/>
      </c>
      <c r="F144" s="12">
        <f>IF(OR(A144="",(ROW()-4-$O$1)&lt;1),"",IF(ISNUMBER(INDEX($L$5:$L$204,(ROW()-4-$O$1))),INDEX($L$5:$L$204,(ROW()-4-$O$1)),""))</f>
        <v/>
      </c>
      <c r="G144" s="11">
        <f>IF(AND(ISNUMBER(B144),ISNUMBER(C144),ISNUMBER(D144),ISNUMBER(E144),ISNUMBER(F144)),ABS(C144-B144),"")</f>
        <v/>
      </c>
      <c r="H144" s="11">
        <f>IF(ISNUMBER(G144),ABS(D144-B144),"")</f>
        <v/>
      </c>
      <c r="I144" s="12">
        <f>IF(ISNUMBER(G144),ABS(E144-B144),"")</f>
        <v/>
      </c>
      <c r="J144" s="12">
        <f>IF(ISNUMBER(G144),ABS(F144-B144),"")</f>
        <v/>
      </c>
      <c r="K144" s="11">
        <f>IF(ISNUMBER(G144),C144-B144,"")</f>
        <v/>
      </c>
      <c r="L144" s="12">
        <f>IF(ISNUMBER(B144),IF(ISNUMBER(L143),$O$2*B144+(1-$O$2)*L143,B144),IF(ISNUMBER(L143),L143,""))</f>
        <v/>
      </c>
    </row>
    <row r="145">
      <c r="A145" s="10" t="n"/>
      <c r="B145" s="10" t="n"/>
      <c r="C145" s="10" t="n"/>
      <c r="D145" s="11">
        <f>IF(OR(A145="",(ROW()-4-$O$1)&lt;1),"",IF(ISNUMBER(INDEX($B$5:$B$204,(ROW()-4-$O$1))),INDEX($B$5:$B$204,(ROW()-4-$O$1)),""))</f>
        <v/>
      </c>
      <c r="E145" s="12">
        <f>IF(OR(A145="",(ROW()-4-$O$1)-3&lt;1),"",IF(COUNT(INDEX($B$5:$B$204,(ROW()-4-$O$1)-3):INDEX($B$5:$B$204,(ROW()-4-$O$1)))=4,AVERAGE(INDEX($B$5:$B$204,(ROW()-4-$O$1)-3):INDEX($B$5:$B$204,(ROW()-4-$O$1))),""))</f>
        <v/>
      </c>
      <c r="F145" s="12">
        <f>IF(OR(A145="",(ROW()-4-$O$1)&lt;1),"",IF(ISNUMBER(INDEX($L$5:$L$204,(ROW()-4-$O$1))),INDEX($L$5:$L$204,(ROW()-4-$O$1)),""))</f>
        <v/>
      </c>
      <c r="G145" s="11">
        <f>IF(AND(ISNUMBER(B145),ISNUMBER(C145),ISNUMBER(D145),ISNUMBER(E145),ISNUMBER(F145)),ABS(C145-B145),"")</f>
        <v/>
      </c>
      <c r="H145" s="11">
        <f>IF(ISNUMBER(G145),ABS(D145-B145),"")</f>
        <v/>
      </c>
      <c r="I145" s="12">
        <f>IF(ISNUMBER(G145),ABS(E145-B145),"")</f>
        <v/>
      </c>
      <c r="J145" s="12">
        <f>IF(ISNUMBER(G145),ABS(F145-B145),"")</f>
        <v/>
      </c>
      <c r="K145" s="11">
        <f>IF(ISNUMBER(G145),C145-B145,"")</f>
        <v/>
      </c>
      <c r="L145" s="12">
        <f>IF(ISNUMBER(B145),IF(ISNUMBER(L144),$O$2*B145+(1-$O$2)*L144,B145),IF(ISNUMBER(L144),L144,""))</f>
        <v/>
      </c>
    </row>
    <row r="146">
      <c r="A146" s="10" t="n"/>
      <c r="B146" s="10" t="n"/>
      <c r="C146" s="10" t="n"/>
      <c r="D146" s="11">
        <f>IF(OR(A146="",(ROW()-4-$O$1)&lt;1),"",IF(ISNUMBER(INDEX($B$5:$B$204,(ROW()-4-$O$1))),INDEX($B$5:$B$204,(ROW()-4-$O$1)),""))</f>
        <v/>
      </c>
      <c r="E146" s="12">
        <f>IF(OR(A146="",(ROW()-4-$O$1)-3&lt;1),"",IF(COUNT(INDEX($B$5:$B$204,(ROW()-4-$O$1)-3):INDEX($B$5:$B$204,(ROW()-4-$O$1)))=4,AVERAGE(INDEX($B$5:$B$204,(ROW()-4-$O$1)-3):INDEX($B$5:$B$204,(ROW()-4-$O$1))),""))</f>
        <v/>
      </c>
      <c r="F146" s="12">
        <f>IF(OR(A146="",(ROW()-4-$O$1)&lt;1),"",IF(ISNUMBER(INDEX($L$5:$L$204,(ROW()-4-$O$1))),INDEX($L$5:$L$204,(ROW()-4-$O$1)),""))</f>
        <v/>
      </c>
      <c r="G146" s="11">
        <f>IF(AND(ISNUMBER(B146),ISNUMBER(C146),ISNUMBER(D146),ISNUMBER(E146),ISNUMBER(F146)),ABS(C146-B146),"")</f>
        <v/>
      </c>
      <c r="H146" s="11">
        <f>IF(ISNUMBER(G146),ABS(D146-B146),"")</f>
        <v/>
      </c>
      <c r="I146" s="12">
        <f>IF(ISNUMBER(G146),ABS(E146-B146),"")</f>
        <v/>
      </c>
      <c r="J146" s="12">
        <f>IF(ISNUMBER(G146),ABS(F146-B146),"")</f>
        <v/>
      </c>
      <c r="K146" s="11">
        <f>IF(ISNUMBER(G146),C146-B146,"")</f>
        <v/>
      </c>
      <c r="L146" s="12">
        <f>IF(ISNUMBER(B146),IF(ISNUMBER(L145),$O$2*B146+(1-$O$2)*L145,B146),IF(ISNUMBER(L145),L145,""))</f>
        <v/>
      </c>
    </row>
    <row r="147">
      <c r="A147" s="10" t="n"/>
      <c r="B147" s="10" t="n"/>
      <c r="C147" s="10" t="n"/>
      <c r="D147" s="11">
        <f>IF(OR(A147="",(ROW()-4-$O$1)&lt;1),"",IF(ISNUMBER(INDEX($B$5:$B$204,(ROW()-4-$O$1))),INDEX($B$5:$B$204,(ROW()-4-$O$1)),""))</f>
        <v/>
      </c>
      <c r="E147" s="12">
        <f>IF(OR(A147="",(ROW()-4-$O$1)-3&lt;1),"",IF(COUNT(INDEX($B$5:$B$204,(ROW()-4-$O$1)-3):INDEX($B$5:$B$204,(ROW()-4-$O$1)))=4,AVERAGE(INDEX($B$5:$B$204,(ROW()-4-$O$1)-3):INDEX($B$5:$B$204,(ROW()-4-$O$1))),""))</f>
        <v/>
      </c>
      <c r="F147" s="12">
        <f>IF(OR(A147="",(ROW()-4-$O$1)&lt;1),"",IF(ISNUMBER(INDEX($L$5:$L$204,(ROW()-4-$O$1))),INDEX($L$5:$L$204,(ROW()-4-$O$1)),""))</f>
        <v/>
      </c>
      <c r="G147" s="11">
        <f>IF(AND(ISNUMBER(B147),ISNUMBER(C147),ISNUMBER(D147),ISNUMBER(E147),ISNUMBER(F147)),ABS(C147-B147),"")</f>
        <v/>
      </c>
      <c r="H147" s="11">
        <f>IF(ISNUMBER(G147),ABS(D147-B147),"")</f>
        <v/>
      </c>
      <c r="I147" s="12">
        <f>IF(ISNUMBER(G147),ABS(E147-B147),"")</f>
        <v/>
      </c>
      <c r="J147" s="12">
        <f>IF(ISNUMBER(G147),ABS(F147-B147),"")</f>
        <v/>
      </c>
      <c r="K147" s="11">
        <f>IF(ISNUMBER(G147),C147-B147,"")</f>
        <v/>
      </c>
      <c r="L147" s="12">
        <f>IF(ISNUMBER(B147),IF(ISNUMBER(L146),$O$2*B147+(1-$O$2)*L146,B147),IF(ISNUMBER(L146),L146,""))</f>
        <v/>
      </c>
    </row>
    <row r="148">
      <c r="A148" s="10" t="n"/>
      <c r="B148" s="10" t="n"/>
      <c r="C148" s="10" t="n"/>
      <c r="D148" s="11">
        <f>IF(OR(A148="",(ROW()-4-$O$1)&lt;1),"",IF(ISNUMBER(INDEX($B$5:$B$204,(ROW()-4-$O$1))),INDEX($B$5:$B$204,(ROW()-4-$O$1)),""))</f>
        <v/>
      </c>
      <c r="E148" s="12">
        <f>IF(OR(A148="",(ROW()-4-$O$1)-3&lt;1),"",IF(COUNT(INDEX($B$5:$B$204,(ROW()-4-$O$1)-3):INDEX($B$5:$B$204,(ROW()-4-$O$1)))=4,AVERAGE(INDEX($B$5:$B$204,(ROW()-4-$O$1)-3):INDEX($B$5:$B$204,(ROW()-4-$O$1))),""))</f>
        <v/>
      </c>
      <c r="F148" s="12">
        <f>IF(OR(A148="",(ROW()-4-$O$1)&lt;1),"",IF(ISNUMBER(INDEX($L$5:$L$204,(ROW()-4-$O$1))),INDEX($L$5:$L$204,(ROW()-4-$O$1)),""))</f>
        <v/>
      </c>
      <c r="G148" s="11">
        <f>IF(AND(ISNUMBER(B148),ISNUMBER(C148),ISNUMBER(D148),ISNUMBER(E148),ISNUMBER(F148)),ABS(C148-B148),"")</f>
        <v/>
      </c>
      <c r="H148" s="11">
        <f>IF(ISNUMBER(G148),ABS(D148-B148),"")</f>
        <v/>
      </c>
      <c r="I148" s="12">
        <f>IF(ISNUMBER(G148),ABS(E148-B148),"")</f>
        <v/>
      </c>
      <c r="J148" s="12">
        <f>IF(ISNUMBER(G148),ABS(F148-B148),"")</f>
        <v/>
      </c>
      <c r="K148" s="11">
        <f>IF(ISNUMBER(G148),C148-B148,"")</f>
        <v/>
      </c>
      <c r="L148" s="12">
        <f>IF(ISNUMBER(B148),IF(ISNUMBER(L147),$O$2*B148+(1-$O$2)*L147,B148),IF(ISNUMBER(L147),L147,""))</f>
        <v/>
      </c>
    </row>
    <row r="149">
      <c r="A149" s="10" t="n"/>
      <c r="B149" s="10" t="n"/>
      <c r="C149" s="10" t="n"/>
      <c r="D149" s="11">
        <f>IF(OR(A149="",(ROW()-4-$O$1)&lt;1),"",IF(ISNUMBER(INDEX($B$5:$B$204,(ROW()-4-$O$1))),INDEX($B$5:$B$204,(ROW()-4-$O$1)),""))</f>
        <v/>
      </c>
      <c r="E149" s="12">
        <f>IF(OR(A149="",(ROW()-4-$O$1)-3&lt;1),"",IF(COUNT(INDEX($B$5:$B$204,(ROW()-4-$O$1)-3):INDEX($B$5:$B$204,(ROW()-4-$O$1)))=4,AVERAGE(INDEX($B$5:$B$204,(ROW()-4-$O$1)-3):INDEX($B$5:$B$204,(ROW()-4-$O$1))),""))</f>
        <v/>
      </c>
      <c r="F149" s="12">
        <f>IF(OR(A149="",(ROW()-4-$O$1)&lt;1),"",IF(ISNUMBER(INDEX($L$5:$L$204,(ROW()-4-$O$1))),INDEX($L$5:$L$204,(ROW()-4-$O$1)),""))</f>
        <v/>
      </c>
      <c r="G149" s="11">
        <f>IF(AND(ISNUMBER(B149),ISNUMBER(C149),ISNUMBER(D149),ISNUMBER(E149),ISNUMBER(F149)),ABS(C149-B149),"")</f>
        <v/>
      </c>
      <c r="H149" s="11">
        <f>IF(ISNUMBER(G149),ABS(D149-B149),"")</f>
        <v/>
      </c>
      <c r="I149" s="12">
        <f>IF(ISNUMBER(G149),ABS(E149-B149),"")</f>
        <v/>
      </c>
      <c r="J149" s="12">
        <f>IF(ISNUMBER(G149),ABS(F149-B149),"")</f>
        <v/>
      </c>
      <c r="K149" s="11">
        <f>IF(ISNUMBER(G149),C149-B149,"")</f>
        <v/>
      </c>
      <c r="L149" s="12">
        <f>IF(ISNUMBER(B149),IF(ISNUMBER(L148),$O$2*B149+(1-$O$2)*L148,B149),IF(ISNUMBER(L148),L148,""))</f>
        <v/>
      </c>
    </row>
    <row r="150">
      <c r="A150" s="10" t="n"/>
      <c r="B150" s="10" t="n"/>
      <c r="C150" s="10" t="n"/>
      <c r="D150" s="11">
        <f>IF(OR(A150="",(ROW()-4-$O$1)&lt;1),"",IF(ISNUMBER(INDEX($B$5:$B$204,(ROW()-4-$O$1))),INDEX($B$5:$B$204,(ROW()-4-$O$1)),""))</f>
        <v/>
      </c>
      <c r="E150" s="12">
        <f>IF(OR(A150="",(ROW()-4-$O$1)-3&lt;1),"",IF(COUNT(INDEX($B$5:$B$204,(ROW()-4-$O$1)-3):INDEX($B$5:$B$204,(ROW()-4-$O$1)))=4,AVERAGE(INDEX($B$5:$B$204,(ROW()-4-$O$1)-3):INDEX($B$5:$B$204,(ROW()-4-$O$1))),""))</f>
        <v/>
      </c>
      <c r="F150" s="12">
        <f>IF(OR(A150="",(ROW()-4-$O$1)&lt;1),"",IF(ISNUMBER(INDEX($L$5:$L$204,(ROW()-4-$O$1))),INDEX($L$5:$L$204,(ROW()-4-$O$1)),""))</f>
        <v/>
      </c>
      <c r="G150" s="11">
        <f>IF(AND(ISNUMBER(B150),ISNUMBER(C150),ISNUMBER(D150),ISNUMBER(E150),ISNUMBER(F150)),ABS(C150-B150),"")</f>
        <v/>
      </c>
      <c r="H150" s="11">
        <f>IF(ISNUMBER(G150),ABS(D150-B150),"")</f>
        <v/>
      </c>
      <c r="I150" s="12">
        <f>IF(ISNUMBER(G150),ABS(E150-B150),"")</f>
        <v/>
      </c>
      <c r="J150" s="12">
        <f>IF(ISNUMBER(G150),ABS(F150-B150),"")</f>
        <v/>
      </c>
      <c r="K150" s="11">
        <f>IF(ISNUMBER(G150),C150-B150,"")</f>
        <v/>
      </c>
      <c r="L150" s="12">
        <f>IF(ISNUMBER(B150),IF(ISNUMBER(L149),$O$2*B150+(1-$O$2)*L149,B150),IF(ISNUMBER(L149),L149,""))</f>
        <v/>
      </c>
    </row>
    <row r="151">
      <c r="A151" s="10" t="n"/>
      <c r="B151" s="10" t="n"/>
      <c r="C151" s="10" t="n"/>
      <c r="D151" s="11">
        <f>IF(OR(A151="",(ROW()-4-$O$1)&lt;1),"",IF(ISNUMBER(INDEX($B$5:$B$204,(ROW()-4-$O$1))),INDEX($B$5:$B$204,(ROW()-4-$O$1)),""))</f>
        <v/>
      </c>
      <c r="E151" s="12">
        <f>IF(OR(A151="",(ROW()-4-$O$1)-3&lt;1),"",IF(COUNT(INDEX($B$5:$B$204,(ROW()-4-$O$1)-3):INDEX($B$5:$B$204,(ROW()-4-$O$1)))=4,AVERAGE(INDEX($B$5:$B$204,(ROW()-4-$O$1)-3):INDEX($B$5:$B$204,(ROW()-4-$O$1))),""))</f>
        <v/>
      </c>
      <c r="F151" s="12">
        <f>IF(OR(A151="",(ROW()-4-$O$1)&lt;1),"",IF(ISNUMBER(INDEX($L$5:$L$204,(ROW()-4-$O$1))),INDEX($L$5:$L$204,(ROW()-4-$O$1)),""))</f>
        <v/>
      </c>
      <c r="G151" s="11">
        <f>IF(AND(ISNUMBER(B151),ISNUMBER(C151),ISNUMBER(D151),ISNUMBER(E151),ISNUMBER(F151)),ABS(C151-B151),"")</f>
        <v/>
      </c>
      <c r="H151" s="11">
        <f>IF(ISNUMBER(G151),ABS(D151-B151),"")</f>
        <v/>
      </c>
      <c r="I151" s="12">
        <f>IF(ISNUMBER(G151),ABS(E151-B151),"")</f>
        <v/>
      </c>
      <c r="J151" s="12">
        <f>IF(ISNUMBER(G151),ABS(F151-B151),"")</f>
        <v/>
      </c>
      <c r="K151" s="11">
        <f>IF(ISNUMBER(G151),C151-B151,"")</f>
        <v/>
      </c>
      <c r="L151" s="12">
        <f>IF(ISNUMBER(B151),IF(ISNUMBER(L150),$O$2*B151+(1-$O$2)*L150,B151),IF(ISNUMBER(L150),L150,""))</f>
        <v/>
      </c>
    </row>
    <row r="152">
      <c r="A152" s="10" t="n"/>
      <c r="B152" s="10" t="n"/>
      <c r="C152" s="10" t="n"/>
      <c r="D152" s="11">
        <f>IF(OR(A152="",(ROW()-4-$O$1)&lt;1),"",IF(ISNUMBER(INDEX($B$5:$B$204,(ROW()-4-$O$1))),INDEX($B$5:$B$204,(ROW()-4-$O$1)),""))</f>
        <v/>
      </c>
      <c r="E152" s="12">
        <f>IF(OR(A152="",(ROW()-4-$O$1)-3&lt;1),"",IF(COUNT(INDEX($B$5:$B$204,(ROW()-4-$O$1)-3):INDEX($B$5:$B$204,(ROW()-4-$O$1)))=4,AVERAGE(INDEX($B$5:$B$204,(ROW()-4-$O$1)-3):INDEX($B$5:$B$204,(ROW()-4-$O$1))),""))</f>
        <v/>
      </c>
      <c r="F152" s="12">
        <f>IF(OR(A152="",(ROW()-4-$O$1)&lt;1),"",IF(ISNUMBER(INDEX($L$5:$L$204,(ROW()-4-$O$1))),INDEX($L$5:$L$204,(ROW()-4-$O$1)),""))</f>
        <v/>
      </c>
      <c r="G152" s="11">
        <f>IF(AND(ISNUMBER(B152),ISNUMBER(C152),ISNUMBER(D152),ISNUMBER(E152),ISNUMBER(F152)),ABS(C152-B152),"")</f>
        <v/>
      </c>
      <c r="H152" s="11">
        <f>IF(ISNUMBER(G152),ABS(D152-B152),"")</f>
        <v/>
      </c>
      <c r="I152" s="12">
        <f>IF(ISNUMBER(G152),ABS(E152-B152),"")</f>
        <v/>
      </c>
      <c r="J152" s="12">
        <f>IF(ISNUMBER(G152),ABS(F152-B152),"")</f>
        <v/>
      </c>
      <c r="K152" s="11">
        <f>IF(ISNUMBER(G152),C152-B152,"")</f>
        <v/>
      </c>
      <c r="L152" s="12">
        <f>IF(ISNUMBER(B152),IF(ISNUMBER(L151),$O$2*B152+(1-$O$2)*L151,B152),IF(ISNUMBER(L151),L151,""))</f>
        <v/>
      </c>
    </row>
    <row r="153">
      <c r="A153" s="10" t="n"/>
      <c r="B153" s="10" t="n"/>
      <c r="C153" s="10" t="n"/>
      <c r="D153" s="11">
        <f>IF(OR(A153="",(ROW()-4-$O$1)&lt;1),"",IF(ISNUMBER(INDEX($B$5:$B$204,(ROW()-4-$O$1))),INDEX($B$5:$B$204,(ROW()-4-$O$1)),""))</f>
        <v/>
      </c>
      <c r="E153" s="12">
        <f>IF(OR(A153="",(ROW()-4-$O$1)-3&lt;1),"",IF(COUNT(INDEX($B$5:$B$204,(ROW()-4-$O$1)-3):INDEX($B$5:$B$204,(ROW()-4-$O$1)))=4,AVERAGE(INDEX($B$5:$B$204,(ROW()-4-$O$1)-3):INDEX($B$5:$B$204,(ROW()-4-$O$1))),""))</f>
        <v/>
      </c>
      <c r="F153" s="12">
        <f>IF(OR(A153="",(ROW()-4-$O$1)&lt;1),"",IF(ISNUMBER(INDEX($L$5:$L$204,(ROW()-4-$O$1))),INDEX($L$5:$L$204,(ROW()-4-$O$1)),""))</f>
        <v/>
      </c>
      <c r="G153" s="11">
        <f>IF(AND(ISNUMBER(B153),ISNUMBER(C153),ISNUMBER(D153),ISNUMBER(E153),ISNUMBER(F153)),ABS(C153-B153),"")</f>
        <v/>
      </c>
      <c r="H153" s="11">
        <f>IF(ISNUMBER(G153),ABS(D153-B153),"")</f>
        <v/>
      </c>
      <c r="I153" s="12">
        <f>IF(ISNUMBER(G153),ABS(E153-B153),"")</f>
        <v/>
      </c>
      <c r="J153" s="12">
        <f>IF(ISNUMBER(G153),ABS(F153-B153),"")</f>
        <v/>
      </c>
      <c r="K153" s="11">
        <f>IF(ISNUMBER(G153),C153-B153,"")</f>
        <v/>
      </c>
      <c r="L153" s="12">
        <f>IF(ISNUMBER(B153),IF(ISNUMBER(L152),$O$2*B153+(1-$O$2)*L152,B153),IF(ISNUMBER(L152),L152,""))</f>
        <v/>
      </c>
    </row>
    <row r="154">
      <c r="A154" s="10" t="n"/>
      <c r="B154" s="10" t="n"/>
      <c r="C154" s="10" t="n"/>
      <c r="D154" s="11">
        <f>IF(OR(A154="",(ROW()-4-$O$1)&lt;1),"",IF(ISNUMBER(INDEX($B$5:$B$204,(ROW()-4-$O$1))),INDEX($B$5:$B$204,(ROW()-4-$O$1)),""))</f>
        <v/>
      </c>
      <c r="E154" s="12">
        <f>IF(OR(A154="",(ROW()-4-$O$1)-3&lt;1),"",IF(COUNT(INDEX($B$5:$B$204,(ROW()-4-$O$1)-3):INDEX($B$5:$B$204,(ROW()-4-$O$1)))=4,AVERAGE(INDEX($B$5:$B$204,(ROW()-4-$O$1)-3):INDEX($B$5:$B$204,(ROW()-4-$O$1))),""))</f>
        <v/>
      </c>
      <c r="F154" s="12">
        <f>IF(OR(A154="",(ROW()-4-$O$1)&lt;1),"",IF(ISNUMBER(INDEX($L$5:$L$204,(ROW()-4-$O$1))),INDEX($L$5:$L$204,(ROW()-4-$O$1)),""))</f>
        <v/>
      </c>
      <c r="G154" s="11">
        <f>IF(AND(ISNUMBER(B154),ISNUMBER(C154),ISNUMBER(D154),ISNUMBER(E154),ISNUMBER(F154)),ABS(C154-B154),"")</f>
        <v/>
      </c>
      <c r="H154" s="11">
        <f>IF(ISNUMBER(G154),ABS(D154-B154),"")</f>
        <v/>
      </c>
      <c r="I154" s="12">
        <f>IF(ISNUMBER(G154),ABS(E154-B154),"")</f>
        <v/>
      </c>
      <c r="J154" s="12">
        <f>IF(ISNUMBER(G154),ABS(F154-B154),"")</f>
        <v/>
      </c>
      <c r="K154" s="11">
        <f>IF(ISNUMBER(G154),C154-B154,"")</f>
        <v/>
      </c>
      <c r="L154" s="12">
        <f>IF(ISNUMBER(B154),IF(ISNUMBER(L153),$O$2*B154+(1-$O$2)*L153,B154),IF(ISNUMBER(L153),L153,""))</f>
        <v/>
      </c>
    </row>
    <row r="155">
      <c r="A155" s="10" t="n"/>
      <c r="B155" s="10" t="n"/>
      <c r="C155" s="10" t="n"/>
      <c r="D155" s="11">
        <f>IF(OR(A155="",(ROW()-4-$O$1)&lt;1),"",IF(ISNUMBER(INDEX($B$5:$B$204,(ROW()-4-$O$1))),INDEX($B$5:$B$204,(ROW()-4-$O$1)),""))</f>
        <v/>
      </c>
      <c r="E155" s="12">
        <f>IF(OR(A155="",(ROW()-4-$O$1)-3&lt;1),"",IF(COUNT(INDEX($B$5:$B$204,(ROW()-4-$O$1)-3):INDEX($B$5:$B$204,(ROW()-4-$O$1)))=4,AVERAGE(INDEX($B$5:$B$204,(ROW()-4-$O$1)-3):INDEX($B$5:$B$204,(ROW()-4-$O$1))),""))</f>
        <v/>
      </c>
      <c r="F155" s="12">
        <f>IF(OR(A155="",(ROW()-4-$O$1)&lt;1),"",IF(ISNUMBER(INDEX($L$5:$L$204,(ROW()-4-$O$1))),INDEX($L$5:$L$204,(ROW()-4-$O$1)),""))</f>
        <v/>
      </c>
      <c r="G155" s="11">
        <f>IF(AND(ISNUMBER(B155),ISNUMBER(C155),ISNUMBER(D155),ISNUMBER(E155),ISNUMBER(F155)),ABS(C155-B155),"")</f>
        <v/>
      </c>
      <c r="H155" s="11">
        <f>IF(ISNUMBER(G155),ABS(D155-B155),"")</f>
        <v/>
      </c>
      <c r="I155" s="12">
        <f>IF(ISNUMBER(G155),ABS(E155-B155),"")</f>
        <v/>
      </c>
      <c r="J155" s="12">
        <f>IF(ISNUMBER(G155),ABS(F155-B155),"")</f>
        <v/>
      </c>
      <c r="K155" s="11">
        <f>IF(ISNUMBER(G155),C155-B155,"")</f>
        <v/>
      </c>
      <c r="L155" s="12">
        <f>IF(ISNUMBER(B155),IF(ISNUMBER(L154),$O$2*B155+(1-$O$2)*L154,B155),IF(ISNUMBER(L154),L154,""))</f>
        <v/>
      </c>
    </row>
    <row r="156">
      <c r="A156" s="10" t="n"/>
      <c r="B156" s="10" t="n"/>
      <c r="C156" s="10" t="n"/>
      <c r="D156" s="11">
        <f>IF(OR(A156="",(ROW()-4-$O$1)&lt;1),"",IF(ISNUMBER(INDEX($B$5:$B$204,(ROW()-4-$O$1))),INDEX($B$5:$B$204,(ROW()-4-$O$1)),""))</f>
        <v/>
      </c>
      <c r="E156" s="12">
        <f>IF(OR(A156="",(ROW()-4-$O$1)-3&lt;1),"",IF(COUNT(INDEX($B$5:$B$204,(ROW()-4-$O$1)-3):INDEX($B$5:$B$204,(ROW()-4-$O$1)))=4,AVERAGE(INDEX($B$5:$B$204,(ROW()-4-$O$1)-3):INDEX($B$5:$B$204,(ROW()-4-$O$1))),""))</f>
        <v/>
      </c>
      <c r="F156" s="12">
        <f>IF(OR(A156="",(ROW()-4-$O$1)&lt;1),"",IF(ISNUMBER(INDEX($L$5:$L$204,(ROW()-4-$O$1))),INDEX($L$5:$L$204,(ROW()-4-$O$1)),""))</f>
        <v/>
      </c>
      <c r="G156" s="11">
        <f>IF(AND(ISNUMBER(B156),ISNUMBER(C156),ISNUMBER(D156),ISNUMBER(E156),ISNUMBER(F156)),ABS(C156-B156),"")</f>
        <v/>
      </c>
      <c r="H156" s="11">
        <f>IF(ISNUMBER(G156),ABS(D156-B156),"")</f>
        <v/>
      </c>
      <c r="I156" s="12">
        <f>IF(ISNUMBER(G156),ABS(E156-B156),"")</f>
        <v/>
      </c>
      <c r="J156" s="12">
        <f>IF(ISNUMBER(G156),ABS(F156-B156),"")</f>
        <v/>
      </c>
      <c r="K156" s="11">
        <f>IF(ISNUMBER(G156),C156-B156,"")</f>
        <v/>
      </c>
      <c r="L156" s="12">
        <f>IF(ISNUMBER(B156),IF(ISNUMBER(L155),$O$2*B156+(1-$O$2)*L155,B156),IF(ISNUMBER(L155),L155,""))</f>
        <v/>
      </c>
    </row>
    <row r="157">
      <c r="A157" s="10" t="n"/>
      <c r="B157" s="10" t="n"/>
      <c r="C157" s="10" t="n"/>
      <c r="D157" s="11">
        <f>IF(OR(A157="",(ROW()-4-$O$1)&lt;1),"",IF(ISNUMBER(INDEX($B$5:$B$204,(ROW()-4-$O$1))),INDEX($B$5:$B$204,(ROW()-4-$O$1)),""))</f>
        <v/>
      </c>
      <c r="E157" s="12">
        <f>IF(OR(A157="",(ROW()-4-$O$1)-3&lt;1),"",IF(COUNT(INDEX($B$5:$B$204,(ROW()-4-$O$1)-3):INDEX($B$5:$B$204,(ROW()-4-$O$1)))=4,AVERAGE(INDEX($B$5:$B$204,(ROW()-4-$O$1)-3):INDEX($B$5:$B$204,(ROW()-4-$O$1))),""))</f>
        <v/>
      </c>
      <c r="F157" s="12">
        <f>IF(OR(A157="",(ROW()-4-$O$1)&lt;1),"",IF(ISNUMBER(INDEX($L$5:$L$204,(ROW()-4-$O$1))),INDEX($L$5:$L$204,(ROW()-4-$O$1)),""))</f>
        <v/>
      </c>
      <c r="G157" s="11">
        <f>IF(AND(ISNUMBER(B157),ISNUMBER(C157),ISNUMBER(D157),ISNUMBER(E157),ISNUMBER(F157)),ABS(C157-B157),"")</f>
        <v/>
      </c>
      <c r="H157" s="11">
        <f>IF(ISNUMBER(G157),ABS(D157-B157),"")</f>
        <v/>
      </c>
      <c r="I157" s="12">
        <f>IF(ISNUMBER(G157),ABS(E157-B157),"")</f>
        <v/>
      </c>
      <c r="J157" s="12">
        <f>IF(ISNUMBER(G157),ABS(F157-B157),"")</f>
        <v/>
      </c>
      <c r="K157" s="11">
        <f>IF(ISNUMBER(G157),C157-B157,"")</f>
        <v/>
      </c>
      <c r="L157" s="12">
        <f>IF(ISNUMBER(B157),IF(ISNUMBER(L156),$O$2*B157+(1-$O$2)*L156,B157),IF(ISNUMBER(L156),L156,""))</f>
        <v/>
      </c>
    </row>
    <row r="158">
      <c r="A158" s="10" t="n"/>
      <c r="B158" s="10" t="n"/>
      <c r="C158" s="10" t="n"/>
      <c r="D158" s="11">
        <f>IF(OR(A158="",(ROW()-4-$O$1)&lt;1),"",IF(ISNUMBER(INDEX($B$5:$B$204,(ROW()-4-$O$1))),INDEX($B$5:$B$204,(ROW()-4-$O$1)),""))</f>
        <v/>
      </c>
      <c r="E158" s="12">
        <f>IF(OR(A158="",(ROW()-4-$O$1)-3&lt;1),"",IF(COUNT(INDEX($B$5:$B$204,(ROW()-4-$O$1)-3):INDEX($B$5:$B$204,(ROW()-4-$O$1)))=4,AVERAGE(INDEX($B$5:$B$204,(ROW()-4-$O$1)-3):INDEX($B$5:$B$204,(ROW()-4-$O$1))),""))</f>
        <v/>
      </c>
      <c r="F158" s="12">
        <f>IF(OR(A158="",(ROW()-4-$O$1)&lt;1),"",IF(ISNUMBER(INDEX($L$5:$L$204,(ROW()-4-$O$1))),INDEX($L$5:$L$204,(ROW()-4-$O$1)),""))</f>
        <v/>
      </c>
      <c r="G158" s="11">
        <f>IF(AND(ISNUMBER(B158),ISNUMBER(C158),ISNUMBER(D158),ISNUMBER(E158),ISNUMBER(F158)),ABS(C158-B158),"")</f>
        <v/>
      </c>
      <c r="H158" s="11">
        <f>IF(ISNUMBER(G158),ABS(D158-B158),"")</f>
        <v/>
      </c>
      <c r="I158" s="12">
        <f>IF(ISNUMBER(G158),ABS(E158-B158),"")</f>
        <v/>
      </c>
      <c r="J158" s="12">
        <f>IF(ISNUMBER(G158),ABS(F158-B158),"")</f>
        <v/>
      </c>
      <c r="K158" s="11">
        <f>IF(ISNUMBER(G158),C158-B158,"")</f>
        <v/>
      </c>
      <c r="L158" s="12">
        <f>IF(ISNUMBER(B158),IF(ISNUMBER(L157),$O$2*B158+(1-$O$2)*L157,B158),IF(ISNUMBER(L157),L157,""))</f>
        <v/>
      </c>
    </row>
    <row r="159">
      <c r="A159" s="10" t="n"/>
      <c r="B159" s="10" t="n"/>
      <c r="C159" s="10" t="n"/>
      <c r="D159" s="11">
        <f>IF(OR(A159="",(ROW()-4-$O$1)&lt;1),"",IF(ISNUMBER(INDEX($B$5:$B$204,(ROW()-4-$O$1))),INDEX($B$5:$B$204,(ROW()-4-$O$1)),""))</f>
        <v/>
      </c>
      <c r="E159" s="12">
        <f>IF(OR(A159="",(ROW()-4-$O$1)-3&lt;1),"",IF(COUNT(INDEX($B$5:$B$204,(ROW()-4-$O$1)-3):INDEX($B$5:$B$204,(ROW()-4-$O$1)))=4,AVERAGE(INDEX($B$5:$B$204,(ROW()-4-$O$1)-3):INDEX($B$5:$B$204,(ROW()-4-$O$1))),""))</f>
        <v/>
      </c>
      <c r="F159" s="12">
        <f>IF(OR(A159="",(ROW()-4-$O$1)&lt;1),"",IF(ISNUMBER(INDEX($L$5:$L$204,(ROW()-4-$O$1))),INDEX($L$5:$L$204,(ROW()-4-$O$1)),""))</f>
        <v/>
      </c>
      <c r="G159" s="11">
        <f>IF(AND(ISNUMBER(B159),ISNUMBER(C159),ISNUMBER(D159),ISNUMBER(E159),ISNUMBER(F159)),ABS(C159-B159),"")</f>
        <v/>
      </c>
      <c r="H159" s="11">
        <f>IF(ISNUMBER(G159),ABS(D159-B159),"")</f>
        <v/>
      </c>
      <c r="I159" s="12">
        <f>IF(ISNUMBER(G159),ABS(E159-B159),"")</f>
        <v/>
      </c>
      <c r="J159" s="12">
        <f>IF(ISNUMBER(G159),ABS(F159-B159),"")</f>
        <v/>
      </c>
      <c r="K159" s="11">
        <f>IF(ISNUMBER(G159),C159-B159,"")</f>
        <v/>
      </c>
      <c r="L159" s="12">
        <f>IF(ISNUMBER(B159),IF(ISNUMBER(L158),$O$2*B159+(1-$O$2)*L158,B159),IF(ISNUMBER(L158),L158,""))</f>
        <v/>
      </c>
    </row>
    <row r="160">
      <c r="A160" s="10" t="n"/>
      <c r="B160" s="10" t="n"/>
      <c r="C160" s="10" t="n"/>
      <c r="D160" s="11">
        <f>IF(OR(A160="",(ROW()-4-$O$1)&lt;1),"",IF(ISNUMBER(INDEX($B$5:$B$204,(ROW()-4-$O$1))),INDEX($B$5:$B$204,(ROW()-4-$O$1)),""))</f>
        <v/>
      </c>
      <c r="E160" s="12">
        <f>IF(OR(A160="",(ROW()-4-$O$1)-3&lt;1),"",IF(COUNT(INDEX($B$5:$B$204,(ROW()-4-$O$1)-3):INDEX($B$5:$B$204,(ROW()-4-$O$1)))=4,AVERAGE(INDEX($B$5:$B$204,(ROW()-4-$O$1)-3):INDEX($B$5:$B$204,(ROW()-4-$O$1))),""))</f>
        <v/>
      </c>
      <c r="F160" s="12">
        <f>IF(OR(A160="",(ROW()-4-$O$1)&lt;1),"",IF(ISNUMBER(INDEX($L$5:$L$204,(ROW()-4-$O$1))),INDEX($L$5:$L$204,(ROW()-4-$O$1)),""))</f>
        <v/>
      </c>
      <c r="G160" s="11">
        <f>IF(AND(ISNUMBER(B160),ISNUMBER(C160),ISNUMBER(D160),ISNUMBER(E160),ISNUMBER(F160)),ABS(C160-B160),"")</f>
        <v/>
      </c>
      <c r="H160" s="11">
        <f>IF(ISNUMBER(G160),ABS(D160-B160),"")</f>
        <v/>
      </c>
      <c r="I160" s="12">
        <f>IF(ISNUMBER(G160),ABS(E160-B160),"")</f>
        <v/>
      </c>
      <c r="J160" s="12">
        <f>IF(ISNUMBER(G160),ABS(F160-B160),"")</f>
        <v/>
      </c>
      <c r="K160" s="11">
        <f>IF(ISNUMBER(G160),C160-B160,"")</f>
        <v/>
      </c>
      <c r="L160" s="12">
        <f>IF(ISNUMBER(B160),IF(ISNUMBER(L159),$O$2*B160+(1-$O$2)*L159,B160),IF(ISNUMBER(L159),L159,""))</f>
        <v/>
      </c>
    </row>
    <row r="161">
      <c r="A161" s="10" t="n"/>
      <c r="B161" s="10" t="n"/>
      <c r="C161" s="10" t="n"/>
      <c r="D161" s="11">
        <f>IF(OR(A161="",(ROW()-4-$O$1)&lt;1),"",IF(ISNUMBER(INDEX($B$5:$B$204,(ROW()-4-$O$1))),INDEX($B$5:$B$204,(ROW()-4-$O$1)),""))</f>
        <v/>
      </c>
      <c r="E161" s="12">
        <f>IF(OR(A161="",(ROW()-4-$O$1)-3&lt;1),"",IF(COUNT(INDEX($B$5:$B$204,(ROW()-4-$O$1)-3):INDEX($B$5:$B$204,(ROW()-4-$O$1)))=4,AVERAGE(INDEX($B$5:$B$204,(ROW()-4-$O$1)-3):INDEX($B$5:$B$204,(ROW()-4-$O$1))),""))</f>
        <v/>
      </c>
      <c r="F161" s="12">
        <f>IF(OR(A161="",(ROW()-4-$O$1)&lt;1),"",IF(ISNUMBER(INDEX($L$5:$L$204,(ROW()-4-$O$1))),INDEX($L$5:$L$204,(ROW()-4-$O$1)),""))</f>
        <v/>
      </c>
      <c r="G161" s="11">
        <f>IF(AND(ISNUMBER(B161),ISNUMBER(C161),ISNUMBER(D161),ISNUMBER(E161),ISNUMBER(F161)),ABS(C161-B161),"")</f>
        <v/>
      </c>
      <c r="H161" s="11">
        <f>IF(ISNUMBER(G161),ABS(D161-B161),"")</f>
        <v/>
      </c>
      <c r="I161" s="12">
        <f>IF(ISNUMBER(G161),ABS(E161-B161),"")</f>
        <v/>
      </c>
      <c r="J161" s="12">
        <f>IF(ISNUMBER(G161),ABS(F161-B161),"")</f>
        <v/>
      </c>
      <c r="K161" s="11">
        <f>IF(ISNUMBER(G161),C161-B161,"")</f>
        <v/>
      </c>
      <c r="L161" s="12">
        <f>IF(ISNUMBER(B161),IF(ISNUMBER(L160),$O$2*B161+(1-$O$2)*L160,B161),IF(ISNUMBER(L160),L160,""))</f>
        <v/>
      </c>
    </row>
    <row r="162">
      <c r="A162" s="10" t="n"/>
      <c r="B162" s="10" t="n"/>
      <c r="C162" s="10" t="n"/>
      <c r="D162" s="11">
        <f>IF(OR(A162="",(ROW()-4-$O$1)&lt;1),"",IF(ISNUMBER(INDEX($B$5:$B$204,(ROW()-4-$O$1))),INDEX($B$5:$B$204,(ROW()-4-$O$1)),""))</f>
        <v/>
      </c>
      <c r="E162" s="12">
        <f>IF(OR(A162="",(ROW()-4-$O$1)-3&lt;1),"",IF(COUNT(INDEX($B$5:$B$204,(ROW()-4-$O$1)-3):INDEX($B$5:$B$204,(ROW()-4-$O$1)))=4,AVERAGE(INDEX($B$5:$B$204,(ROW()-4-$O$1)-3):INDEX($B$5:$B$204,(ROW()-4-$O$1))),""))</f>
        <v/>
      </c>
      <c r="F162" s="12">
        <f>IF(OR(A162="",(ROW()-4-$O$1)&lt;1),"",IF(ISNUMBER(INDEX($L$5:$L$204,(ROW()-4-$O$1))),INDEX($L$5:$L$204,(ROW()-4-$O$1)),""))</f>
        <v/>
      </c>
      <c r="G162" s="11">
        <f>IF(AND(ISNUMBER(B162),ISNUMBER(C162),ISNUMBER(D162),ISNUMBER(E162),ISNUMBER(F162)),ABS(C162-B162),"")</f>
        <v/>
      </c>
      <c r="H162" s="11">
        <f>IF(ISNUMBER(G162),ABS(D162-B162),"")</f>
        <v/>
      </c>
      <c r="I162" s="12">
        <f>IF(ISNUMBER(G162),ABS(E162-B162),"")</f>
        <v/>
      </c>
      <c r="J162" s="12">
        <f>IF(ISNUMBER(G162),ABS(F162-B162),"")</f>
        <v/>
      </c>
      <c r="K162" s="11">
        <f>IF(ISNUMBER(G162),C162-B162,"")</f>
        <v/>
      </c>
      <c r="L162" s="12">
        <f>IF(ISNUMBER(B162),IF(ISNUMBER(L161),$O$2*B162+(1-$O$2)*L161,B162),IF(ISNUMBER(L161),L161,""))</f>
        <v/>
      </c>
    </row>
    <row r="163">
      <c r="A163" s="10" t="n"/>
      <c r="B163" s="10" t="n"/>
      <c r="C163" s="10" t="n"/>
      <c r="D163" s="11">
        <f>IF(OR(A163="",(ROW()-4-$O$1)&lt;1),"",IF(ISNUMBER(INDEX($B$5:$B$204,(ROW()-4-$O$1))),INDEX($B$5:$B$204,(ROW()-4-$O$1)),""))</f>
        <v/>
      </c>
      <c r="E163" s="12">
        <f>IF(OR(A163="",(ROW()-4-$O$1)-3&lt;1),"",IF(COUNT(INDEX($B$5:$B$204,(ROW()-4-$O$1)-3):INDEX($B$5:$B$204,(ROW()-4-$O$1)))=4,AVERAGE(INDEX($B$5:$B$204,(ROW()-4-$O$1)-3):INDEX($B$5:$B$204,(ROW()-4-$O$1))),""))</f>
        <v/>
      </c>
      <c r="F163" s="12">
        <f>IF(OR(A163="",(ROW()-4-$O$1)&lt;1),"",IF(ISNUMBER(INDEX($L$5:$L$204,(ROW()-4-$O$1))),INDEX($L$5:$L$204,(ROW()-4-$O$1)),""))</f>
        <v/>
      </c>
      <c r="G163" s="11">
        <f>IF(AND(ISNUMBER(B163),ISNUMBER(C163),ISNUMBER(D163),ISNUMBER(E163),ISNUMBER(F163)),ABS(C163-B163),"")</f>
        <v/>
      </c>
      <c r="H163" s="11">
        <f>IF(ISNUMBER(G163),ABS(D163-B163),"")</f>
        <v/>
      </c>
      <c r="I163" s="12">
        <f>IF(ISNUMBER(G163),ABS(E163-B163),"")</f>
        <v/>
      </c>
      <c r="J163" s="12">
        <f>IF(ISNUMBER(G163),ABS(F163-B163),"")</f>
        <v/>
      </c>
      <c r="K163" s="11">
        <f>IF(ISNUMBER(G163),C163-B163,"")</f>
        <v/>
      </c>
      <c r="L163" s="12">
        <f>IF(ISNUMBER(B163),IF(ISNUMBER(L162),$O$2*B163+(1-$O$2)*L162,B163),IF(ISNUMBER(L162),L162,""))</f>
        <v/>
      </c>
    </row>
    <row r="164">
      <c r="A164" s="10" t="n"/>
      <c r="B164" s="10" t="n"/>
      <c r="C164" s="10" t="n"/>
      <c r="D164" s="11">
        <f>IF(OR(A164="",(ROW()-4-$O$1)&lt;1),"",IF(ISNUMBER(INDEX($B$5:$B$204,(ROW()-4-$O$1))),INDEX($B$5:$B$204,(ROW()-4-$O$1)),""))</f>
        <v/>
      </c>
      <c r="E164" s="12">
        <f>IF(OR(A164="",(ROW()-4-$O$1)-3&lt;1),"",IF(COUNT(INDEX($B$5:$B$204,(ROW()-4-$O$1)-3):INDEX($B$5:$B$204,(ROW()-4-$O$1)))=4,AVERAGE(INDEX($B$5:$B$204,(ROW()-4-$O$1)-3):INDEX($B$5:$B$204,(ROW()-4-$O$1))),""))</f>
        <v/>
      </c>
      <c r="F164" s="12">
        <f>IF(OR(A164="",(ROW()-4-$O$1)&lt;1),"",IF(ISNUMBER(INDEX($L$5:$L$204,(ROW()-4-$O$1))),INDEX($L$5:$L$204,(ROW()-4-$O$1)),""))</f>
        <v/>
      </c>
      <c r="G164" s="11">
        <f>IF(AND(ISNUMBER(B164),ISNUMBER(C164),ISNUMBER(D164),ISNUMBER(E164),ISNUMBER(F164)),ABS(C164-B164),"")</f>
        <v/>
      </c>
      <c r="H164" s="11">
        <f>IF(ISNUMBER(G164),ABS(D164-B164),"")</f>
        <v/>
      </c>
      <c r="I164" s="12">
        <f>IF(ISNUMBER(G164),ABS(E164-B164),"")</f>
        <v/>
      </c>
      <c r="J164" s="12">
        <f>IF(ISNUMBER(G164),ABS(F164-B164),"")</f>
        <v/>
      </c>
      <c r="K164" s="11">
        <f>IF(ISNUMBER(G164),C164-B164,"")</f>
        <v/>
      </c>
      <c r="L164" s="12">
        <f>IF(ISNUMBER(B164),IF(ISNUMBER(L163),$O$2*B164+(1-$O$2)*L163,B164),IF(ISNUMBER(L163),L163,""))</f>
        <v/>
      </c>
    </row>
    <row r="165">
      <c r="A165" s="10" t="n"/>
      <c r="B165" s="10" t="n"/>
      <c r="C165" s="10" t="n"/>
      <c r="D165" s="11">
        <f>IF(OR(A165="",(ROW()-4-$O$1)&lt;1),"",IF(ISNUMBER(INDEX($B$5:$B$204,(ROW()-4-$O$1))),INDEX($B$5:$B$204,(ROW()-4-$O$1)),""))</f>
        <v/>
      </c>
      <c r="E165" s="12">
        <f>IF(OR(A165="",(ROW()-4-$O$1)-3&lt;1),"",IF(COUNT(INDEX($B$5:$B$204,(ROW()-4-$O$1)-3):INDEX($B$5:$B$204,(ROW()-4-$O$1)))=4,AVERAGE(INDEX($B$5:$B$204,(ROW()-4-$O$1)-3):INDEX($B$5:$B$204,(ROW()-4-$O$1))),""))</f>
        <v/>
      </c>
      <c r="F165" s="12">
        <f>IF(OR(A165="",(ROW()-4-$O$1)&lt;1),"",IF(ISNUMBER(INDEX($L$5:$L$204,(ROW()-4-$O$1))),INDEX($L$5:$L$204,(ROW()-4-$O$1)),""))</f>
        <v/>
      </c>
      <c r="G165" s="11">
        <f>IF(AND(ISNUMBER(B165),ISNUMBER(C165),ISNUMBER(D165),ISNUMBER(E165),ISNUMBER(F165)),ABS(C165-B165),"")</f>
        <v/>
      </c>
      <c r="H165" s="11">
        <f>IF(ISNUMBER(G165),ABS(D165-B165),"")</f>
        <v/>
      </c>
      <c r="I165" s="12">
        <f>IF(ISNUMBER(G165),ABS(E165-B165),"")</f>
        <v/>
      </c>
      <c r="J165" s="12">
        <f>IF(ISNUMBER(G165),ABS(F165-B165),"")</f>
        <v/>
      </c>
      <c r="K165" s="11">
        <f>IF(ISNUMBER(G165),C165-B165,"")</f>
        <v/>
      </c>
      <c r="L165" s="12">
        <f>IF(ISNUMBER(B165),IF(ISNUMBER(L164),$O$2*B165+(1-$O$2)*L164,B165),IF(ISNUMBER(L164),L164,""))</f>
        <v/>
      </c>
    </row>
    <row r="166">
      <c r="A166" s="10" t="n"/>
      <c r="B166" s="10" t="n"/>
      <c r="C166" s="10" t="n"/>
      <c r="D166" s="11">
        <f>IF(OR(A166="",(ROW()-4-$O$1)&lt;1),"",IF(ISNUMBER(INDEX($B$5:$B$204,(ROW()-4-$O$1))),INDEX($B$5:$B$204,(ROW()-4-$O$1)),""))</f>
        <v/>
      </c>
      <c r="E166" s="12">
        <f>IF(OR(A166="",(ROW()-4-$O$1)-3&lt;1),"",IF(COUNT(INDEX($B$5:$B$204,(ROW()-4-$O$1)-3):INDEX($B$5:$B$204,(ROW()-4-$O$1)))=4,AVERAGE(INDEX($B$5:$B$204,(ROW()-4-$O$1)-3):INDEX($B$5:$B$204,(ROW()-4-$O$1))),""))</f>
        <v/>
      </c>
      <c r="F166" s="12">
        <f>IF(OR(A166="",(ROW()-4-$O$1)&lt;1),"",IF(ISNUMBER(INDEX($L$5:$L$204,(ROW()-4-$O$1))),INDEX($L$5:$L$204,(ROW()-4-$O$1)),""))</f>
        <v/>
      </c>
      <c r="G166" s="11">
        <f>IF(AND(ISNUMBER(B166),ISNUMBER(C166),ISNUMBER(D166),ISNUMBER(E166),ISNUMBER(F166)),ABS(C166-B166),"")</f>
        <v/>
      </c>
      <c r="H166" s="11">
        <f>IF(ISNUMBER(G166),ABS(D166-B166),"")</f>
        <v/>
      </c>
      <c r="I166" s="12">
        <f>IF(ISNUMBER(G166),ABS(E166-B166),"")</f>
        <v/>
      </c>
      <c r="J166" s="12">
        <f>IF(ISNUMBER(G166),ABS(F166-B166),"")</f>
        <v/>
      </c>
      <c r="K166" s="11">
        <f>IF(ISNUMBER(G166),C166-B166,"")</f>
        <v/>
      </c>
      <c r="L166" s="12">
        <f>IF(ISNUMBER(B166),IF(ISNUMBER(L165),$O$2*B166+(1-$O$2)*L165,B166),IF(ISNUMBER(L165),L165,""))</f>
        <v/>
      </c>
    </row>
    <row r="167">
      <c r="A167" s="10" t="n"/>
      <c r="B167" s="10" t="n"/>
      <c r="C167" s="10" t="n"/>
      <c r="D167" s="11">
        <f>IF(OR(A167="",(ROW()-4-$O$1)&lt;1),"",IF(ISNUMBER(INDEX($B$5:$B$204,(ROW()-4-$O$1))),INDEX($B$5:$B$204,(ROW()-4-$O$1)),""))</f>
        <v/>
      </c>
      <c r="E167" s="12">
        <f>IF(OR(A167="",(ROW()-4-$O$1)-3&lt;1),"",IF(COUNT(INDEX($B$5:$B$204,(ROW()-4-$O$1)-3):INDEX($B$5:$B$204,(ROW()-4-$O$1)))=4,AVERAGE(INDEX($B$5:$B$204,(ROW()-4-$O$1)-3):INDEX($B$5:$B$204,(ROW()-4-$O$1))),""))</f>
        <v/>
      </c>
      <c r="F167" s="12">
        <f>IF(OR(A167="",(ROW()-4-$O$1)&lt;1),"",IF(ISNUMBER(INDEX($L$5:$L$204,(ROW()-4-$O$1))),INDEX($L$5:$L$204,(ROW()-4-$O$1)),""))</f>
        <v/>
      </c>
      <c r="G167" s="11">
        <f>IF(AND(ISNUMBER(B167),ISNUMBER(C167),ISNUMBER(D167),ISNUMBER(E167),ISNUMBER(F167)),ABS(C167-B167),"")</f>
        <v/>
      </c>
      <c r="H167" s="11">
        <f>IF(ISNUMBER(G167),ABS(D167-B167),"")</f>
        <v/>
      </c>
      <c r="I167" s="12">
        <f>IF(ISNUMBER(G167),ABS(E167-B167),"")</f>
        <v/>
      </c>
      <c r="J167" s="12">
        <f>IF(ISNUMBER(G167),ABS(F167-B167),"")</f>
        <v/>
      </c>
      <c r="K167" s="11">
        <f>IF(ISNUMBER(G167),C167-B167,"")</f>
        <v/>
      </c>
      <c r="L167" s="12">
        <f>IF(ISNUMBER(B167),IF(ISNUMBER(L166),$O$2*B167+(1-$O$2)*L166,B167),IF(ISNUMBER(L166),L166,""))</f>
        <v/>
      </c>
    </row>
    <row r="168">
      <c r="A168" s="10" t="n"/>
      <c r="B168" s="10" t="n"/>
      <c r="C168" s="10" t="n"/>
      <c r="D168" s="11">
        <f>IF(OR(A168="",(ROW()-4-$O$1)&lt;1),"",IF(ISNUMBER(INDEX($B$5:$B$204,(ROW()-4-$O$1))),INDEX($B$5:$B$204,(ROW()-4-$O$1)),""))</f>
        <v/>
      </c>
      <c r="E168" s="12">
        <f>IF(OR(A168="",(ROW()-4-$O$1)-3&lt;1),"",IF(COUNT(INDEX($B$5:$B$204,(ROW()-4-$O$1)-3):INDEX($B$5:$B$204,(ROW()-4-$O$1)))=4,AVERAGE(INDEX($B$5:$B$204,(ROW()-4-$O$1)-3):INDEX($B$5:$B$204,(ROW()-4-$O$1))),""))</f>
        <v/>
      </c>
      <c r="F168" s="12">
        <f>IF(OR(A168="",(ROW()-4-$O$1)&lt;1),"",IF(ISNUMBER(INDEX($L$5:$L$204,(ROW()-4-$O$1))),INDEX($L$5:$L$204,(ROW()-4-$O$1)),""))</f>
        <v/>
      </c>
      <c r="G168" s="11">
        <f>IF(AND(ISNUMBER(B168),ISNUMBER(C168),ISNUMBER(D168),ISNUMBER(E168),ISNUMBER(F168)),ABS(C168-B168),"")</f>
        <v/>
      </c>
      <c r="H168" s="11">
        <f>IF(ISNUMBER(G168),ABS(D168-B168),"")</f>
        <v/>
      </c>
      <c r="I168" s="12">
        <f>IF(ISNUMBER(G168),ABS(E168-B168),"")</f>
        <v/>
      </c>
      <c r="J168" s="12">
        <f>IF(ISNUMBER(G168),ABS(F168-B168),"")</f>
        <v/>
      </c>
      <c r="K168" s="11">
        <f>IF(ISNUMBER(G168),C168-B168,"")</f>
        <v/>
      </c>
      <c r="L168" s="12">
        <f>IF(ISNUMBER(B168),IF(ISNUMBER(L167),$O$2*B168+(1-$O$2)*L167,B168),IF(ISNUMBER(L167),L167,""))</f>
        <v/>
      </c>
    </row>
    <row r="169">
      <c r="A169" s="10" t="n"/>
      <c r="B169" s="10" t="n"/>
      <c r="C169" s="10" t="n"/>
      <c r="D169" s="11">
        <f>IF(OR(A169="",(ROW()-4-$O$1)&lt;1),"",IF(ISNUMBER(INDEX($B$5:$B$204,(ROW()-4-$O$1))),INDEX($B$5:$B$204,(ROW()-4-$O$1)),""))</f>
        <v/>
      </c>
      <c r="E169" s="12">
        <f>IF(OR(A169="",(ROW()-4-$O$1)-3&lt;1),"",IF(COUNT(INDEX($B$5:$B$204,(ROW()-4-$O$1)-3):INDEX($B$5:$B$204,(ROW()-4-$O$1)))=4,AVERAGE(INDEX($B$5:$B$204,(ROW()-4-$O$1)-3):INDEX($B$5:$B$204,(ROW()-4-$O$1))),""))</f>
        <v/>
      </c>
      <c r="F169" s="12">
        <f>IF(OR(A169="",(ROW()-4-$O$1)&lt;1),"",IF(ISNUMBER(INDEX($L$5:$L$204,(ROW()-4-$O$1))),INDEX($L$5:$L$204,(ROW()-4-$O$1)),""))</f>
        <v/>
      </c>
      <c r="G169" s="11">
        <f>IF(AND(ISNUMBER(B169),ISNUMBER(C169),ISNUMBER(D169),ISNUMBER(E169),ISNUMBER(F169)),ABS(C169-B169),"")</f>
        <v/>
      </c>
      <c r="H169" s="11">
        <f>IF(ISNUMBER(G169),ABS(D169-B169),"")</f>
        <v/>
      </c>
      <c r="I169" s="12">
        <f>IF(ISNUMBER(G169),ABS(E169-B169),"")</f>
        <v/>
      </c>
      <c r="J169" s="12">
        <f>IF(ISNUMBER(G169),ABS(F169-B169),"")</f>
        <v/>
      </c>
      <c r="K169" s="11">
        <f>IF(ISNUMBER(G169),C169-B169,"")</f>
        <v/>
      </c>
      <c r="L169" s="12">
        <f>IF(ISNUMBER(B169),IF(ISNUMBER(L168),$O$2*B169+(1-$O$2)*L168,B169),IF(ISNUMBER(L168),L168,""))</f>
        <v/>
      </c>
    </row>
    <row r="170">
      <c r="A170" s="10" t="n"/>
      <c r="B170" s="10" t="n"/>
      <c r="C170" s="10" t="n"/>
      <c r="D170" s="11">
        <f>IF(OR(A170="",(ROW()-4-$O$1)&lt;1),"",IF(ISNUMBER(INDEX($B$5:$B$204,(ROW()-4-$O$1))),INDEX($B$5:$B$204,(ROW()-4-$O$1)),""))</f>
        <v/>
      </c>
      <c r="E170" s="12">
        <f>IF(OR(A170="",(ROW()-4-$O$1)-3&lt;1),"",IF(COUNT(INDEX($B$5:$B$204,(ROW()-4-$O$1)-3):INDEX($B$5:$B$204,(ROW()-4-$O$1)))=4,AVERAGE(INDEX($B$5:$B$204,(ROW()-4-$O$1)-3):INDEX($B$5:$B$204,(ROW()-4-$O$1))),""))</f>
        <v/>
      </c>
      <c r="F170" s="12">
        <f>IF(OR(A170="",(ROW()-4-$O$1)&lt;1),"",IF(ISNUMBER(INDEX($L$5:$L$204,(ROW()-4-$O$1))),INDEX($L$5:$L$204,(ROW()-4-$O$1)),""))</f>
        <v/>
      </c>
      <c r="G170" s="11">
        <f>IF(AND(ISNUMBER(B170),ISNUMBER(C170),ISNUMBER(D170),ISNUMBER(E170),ISNUMBER(F170)),ABS(C170-B170),"")</f>
        <v/>
      </c>
      <c r="H170" s="11">
        <f>IF(ISNUMBER(G170),ABS(D170-B170),"")</f>
        <v/>
      </c>
      <c r="I170" s="12">
        <f>IF(ISNUMBER(G170),ABS(E170-B170),"")</f>
        <v/>
      </c>
      <c r="J170" s="12">
        <f>IF(ISNUMBER(G170),ABS(F170-B170),"")</f>
        <v/>
      </c>
      <c r="K170" s="11">
        <f>IF(ISNUMBER(G170),C170-B170,"")</f>
        <v/>
      </c>
      <c r="L170" s="12">
        <f>IF(ISNUMBER(B170),IF(ISNUMBER(L169),$O$2*B170+(1-$O$2)*L169,B170),IF(ISNUMBER(L169),L169,""))</f>
        <v/>
      </c>
    </row>
    <row r="171">
      <c r="A171" s="10" t="n"/>
      <c r="B171" s="10" t="n"/>
      <c r="C171" s="10" t="n"/>
      <c r="D171" s="11">
        <f>IF(OR(A171="",(ROW()-4-$O$1)&lt;1),"",IF(ISNUMBER(INDEX($B$5:$B$204,(ROW()-4-$O$1))),INDEX($B$5:$B$204,(ROW()-4-$O$1)),""))</f>
        <v/>
      </c>
      <c r="E171" s="12">
        <f>IF(OR(A171="",(ROW()-4-$O$1)-3&lt;1),"",IF(COUNT(INDEX($B$5:$B$204,(ROW()-4-$O$1)-3):INDEX($B$5:$B$204,(ROW()-4-$O$1)))=4,AVERAGE(INDEX($B$5:$B$204,(ROW()-4-$O$1)-3):INDEX($B$5:$B$204,(ROW()-4-$O$1))),""))</f>
        <v/>
      </c>
      <c r="F171" s="12">
        <f>IF(OR(A171="",(ROW()-4-$O$1)&lt;1),"",IF(ISNUMBER(INDEX($L$5:$L$204,(ROW()-4-$O$1))),INDEX($L$5:$L$204,(ROW()-4-$O$1)),""))</f>
        <v/>
      </c>
      <c r="G171" s="11">
        <f>IF(AND(ISNUMBER(B171),ISNUMBER(C171),ISNUMBER(D171),ISNUMBER(E171),ISNUMBER(F171)),ABS(C171-B171),"")</f>
        <v/>
      </c>
      <c r="H171" s="11">
        <f>IF(ISNUMBER(G171),ABS(D171-B171),"")</f>
        <v/>
      </c>
      <c r="I171" s="12">
        <f>IF(ISNUMBER(G171),ABS(E171-B171),"")</f>
        <v/>
      </c>
      <c r="J171" s="12">
        <f>IF(ISNUMBER(G171),ABS(F171-B171),"")</f>
        <v/>
      </c>
      <c r="K171" s="11">
        <f>IF(ISNUMBER(G171),C171-B171,"")</f>
        <v/>
      </c>
      <c r="L171" s="12">
        <f>IF(ISNUMBER(B171),IF(ISNUMBER(L170),$O$2*B171+(1-$O$2)*L170,B171),IF(ISNUMBER(L170),L170,""))</f>
        <v/>
      </c>
    </row>
    <row r="172">
      <c r="A172" s="10" t="n"/>
      <c r="B172" s="10" t="n"/>
      <c r="C172" s="10" t="n"/>
      <c r="D172" s="11">
        <f>IF(OR(A172="",(ROW()-4-$O$1)&lt;1),"",IF(ISNUMBER(INDEX($B$5:$B$204,(ROW()-4-$O$1))),INDEX($B$5:$B$204,(ROW()-4-$O$1)),""))</f>
        <v/>
      </c>
      <c r="E172" s="12">
        <f>IF(OR(A172="",(ROW()-4-$O$1)-3&lt;1),"",IF(COUNT(INDEX($B$5:$B$204,(ROW()-4-$O$1)-3):INDEX($B$5:$B$204,(ROW()-4-$O$1)))=4,AVERAGE(INDEX($B$5:$B$204,(ROW()-4-$O$1)-3):INDEX($B$5:$B$204,(ROW()-4-$O$1))),""))</f>
        <v/>
      </c>
      <c r="F172" s="12">
        <f>IF(OR(A172="",(ROW()-4-$O$1)&lt;1),"",IF(ISNUMBER(INDEX($L$5:$L$204,(ROW()-4-$O$1))),INDEX($L$5:$L$204,(ROW()-4-$O$1)),""))</f>
        <v/>
      </c>
      <c r="G172" s="11">
        <f>IF(AND(ISNUMBER(B172),ISNUMBER(C172),ISNUMBER(D172),ISNUMBER(E172),ISNUMBER(F172)),ABS(C172-B172),"")</f>
        <v/>
      </c>
      <c r="H172" s="11">
        <f>IF(ISNUMBER(G172),ABS(D172-B172),"")</f>
        <v/>
      </c>
      <c r="I172" s="12">
        <f>IF(ISNUMBER(G172),ABS(E172-B172),"")</f>
        <v/>
      </c>
      <c r="J172" s="12">
        <f>IF(ISNUMBER(G172),ABS(F172-B172),"")</f>
        <v/>
      </c>
      <c r="K172" s="11">
        <f>IF(ISNUMBER(G172),C172-B172,"")</f>
        <v/>
      </c>
      <c r="L172" s="12">
        <f>IF(ISNUMBER(B172),IF(ISNUMBER(L171),$O$2*B172+(1-$O$2)*L171,B172),IF(ISNUMBER(L171),L171,""))</f>
        <v/>
      </c>
    </row>
    <row r="173">
      <c r="A173" s="10" t="n"/>
      <c r="B173" s="10" t="n"/>
      <c r="C173" s="10" t="n"/>
      <c r="D173" s="11">
        <f>IF(OR(A173="",(ROW()-4-$O$1)&lt;1),"",IF(ISNUMBER(INDEX($B$5:$B$204,(ROW()-4-$O$1))),INDEX($B$5:$B$204,(ROW()-4-$O$1)),""))</f>
        <v/>
      </c>
      <c r="E173" s="12">
        <f>IF(OR(A173="",(ROW()-4-$O$1)-3&lt;1),"",IF(COUNT(INDEX($B$5:$B$204,(ROW()-4-$O$1)-3):INDEX($B$5:$B$204,(ROW()-4-$O$1)))=4,AVERAGE(INDEX($B$5:$B$204,(ROW()-4-$O$1)-3):INDEX($B$5:$B$204,(ROW()-4-$O$1))),""))</f>
        <v/>
      </c>
      <c r="F173" s="12">
        <f>IF(OR(A173="",(ROW()-4-$O$1)&lt;1),"",IF(ISNUMBER(INDEX($L$5:$L$204,(ROW()-4-$O$1))),INDEX($L$5:$L$204,(ROW()-4-$O$1)),""))</f>
        <v/>
      </c>
      <c r="G173" s="11">
        <f>IF(AND(ISNUMBER(B173),ISNUMBER(C173),ISNUMBER(D173),ISNUMBER(E173),ISNUMBER(F173)),ABS(C173-B173),"")</f>
        <v/>
      </c>
      <c r="H173" s="11">
        <f>IF(ISNUMBER(G173),ABS(D173-B173),"")</f>
        <v/>
      </c>
      <c r="I173" s="12">
        <f>IF(ISNUMBER(G173),ABS(E173-B173),"")</f>
        <v/>
      </c>
      <c r="J173" s="12">
        <f>IF(ISNUMBER(G173),ABS(F173-B173),"")</f>
        <v/>
      </c>
      <c r="K173" s="11">
        <f>IF(ISNUMBER(G173),C173-B173,"")</f>
        <v/>
      </c>
      <c r="L173" s="12">
        <f>IF(ISNUMBER(B173),IF(ISNUMBER(L172),$O$2*B173+(1-$O$2)*L172,B173),IF(ISNUMBER(L172),L172,""))</f>
        <v/>
      </c>
    </row>
    <row r="174">
      <c r="A174" s="10" t="n"/>
      <c r="B174" s="10" t="n"/>
      <c r="C174" s="10" t="n"/>
      <c r="D174" s="11">
        <f>IF(OR(A174="",(ROW()-4-$O$1)&lt;1),"",IF(ISNUMBER(INDEX($B$5:$B$204,(ROW()-4-$O$1))),INDEX($B$5:$B$204,(ROW()-4-$O$1)),""))</f>
        <v/>
      </c>
      <c r="E174" s="12">
        <f>IF(OR(A174="",(ROW()-4-$O$1)-3&lt;1),"",IF(COUNT(INDEX($B$5:$B$204,(ROW()-4-$O$1)-3):INDEX($B$5:$B$204,(ROW()-4-$O$1)))=4,AVERAGE(INDEX($B$5:$B$204,(ROW()-4-$O$1)-3):INDEX($B$5:$B$204,(ROW()-4-$O$1))),""))</f>
        <v/>
      </c>
      <c r="F174" s="12">
        <f>IF(OR(A174="",(ROW()-4-$O$1)&lt;1),"",IF(ISNUMBER(INDEX($L$5:$L$204,(ROW()-4-$O$1))),INDEX($L$5:$L$204,(ROW()-4-$O$1)),""))</f>
        <v/>
      </c>
      <c r="G174" s="11">
        <f>IF(AND(ISNUMBER(B174),ISNUMBER(C174),ISNUMBER(D174),ISNUMBER(E174),ISNUMBER(F174)),ABS(C174-B174),"")</f>
        <v/>
      </c>
      <c r="H174" s="11">
        <f>IF(ISNUMBER(G174),ABS(D174-B174),"")</f>
        <v/>
      </c>
      <c r="I174" s="12">
        <f>IF(ISNUMBER(G174),ABS(E174-B174),"")</f>
        <v/>
      </c>
      <c r="J174" s="12">
        <f>IF(ISNUMBER(G174),ABS(F174-B174),"")</f>
        <v/>
      </c>
      <c r="K174" s="11">
        <f>IF(ISNUMBER(G174),C174-B174,"")</f>
        <v/>
      </c>
      <c r="L174" s="12">
        <f>IF(ISNUMBER(B174),IF(ISNUMBER(L173),$O$2*B174+(1-$O$2)*L173,B174),IF(ISNUMBER(L173),L173,""))</f>
        <v/>
      </c>
    </row>
    <row r="175">
      <c r="A175" s="10" t="n"/>
      <c r="B175" s="10" t="n"/>
      <c r="C175" s="10" t="n"/>
      <c r="D175" s="11">
        <f>IF(OR(A175="",(ROW()-4-$O$1)&lt;1),"",IF(ISNUMBER(INDEX($B$5:$B$204,(ROW()-4-$O$1))),INDEX($B$5:$B$204,(ROW()-4-$O$1)),""))</f>
        <v/>
      </c>
      <c r="E175" s="12">
        <f>IF(OR(A175="",(ROW()-4-$O$1)-3&lt;1),"",IF(COUNT(INDEX($B$5:$B$204,(ROW()-4-$O$1)-3):INDEX($B$5:$B$204,(ROW()-4-$O$1)))=4,AVERAGE(INDEX($B$5:$B$204,(ROW()-4-$O$1)-3):INDEX($B$5:$B$204,(ROW()-4-$O$1))),""))</f>
        <v/>
      </c>
      <c r="F175" s="12">
        <f>IF(OR(A175="",(ROW()-4-$O$1)&lt;1),"",IF(ISNUMBER(INDEX($L$5:$L$204,(ROW()-4-$O$1))),INDEX($L$5:$L$204,(ROW()-4-$O$1)),""))</f>
        <v/>
      </c>
      <c r="G175" s="11">
        <f>IF(AND(ISNUMBER(B175),ISNUMBER(C175),ISNUMBER(D175),ISNUMBER(E175),ISNUMBER(F175)),ABS(C175-B175),"")</f>
        <v/>
      </c>
      <c r="H175" s="11">
        <f>IF(ISNUMBER(G175),ABS(D175-B175),"")</f>
        <v/>
      </c>
      <c r="I175" s="12">
        <f>IF(ISNUMBER(G175),ABS(E175-B175),"")</f>
        <v/>
      </c>
      <c r="J175" s="12">
        <f>IF(ISNUMBER(G175),ABS(F175-B175),"")</f>
        <v/>
      </c>
      <c r="K175" s="11">
        <f>IF(ISNUMBER(G175),C175-B175,"")</f>
        <v/>
      </c>
      <c r="L175" s="12">
        <f>IF(ISNUMBER(B175),IF(ISNUMBER(L174),$O$2*B175+(1-$O$2)*L174,B175),IF(ISNUMBER(L174),L174,""))</f>
        <v/>
      </c>
    </row>
    <row r="176">
      <c r="A176" s="10" t="n"/>
      <c r="B176" s="10" t="n"/>
      <c r="C176" s="10" t="n"/>
      <c r="D176" s="11">
        <f>IF(OR(A176="",(ROW()-4-$O$1)&lt;1),"",IF(ISNUMBER(INDEX($B$5:$B$204,(ROW()-4-$O$1))),INDEX($B$5:$B$204,(ROW()-4-$O$1)),""))</f>
        <v/>
      </c>
      <c r="E176" s="12">
        <f>IF(OR(A176="",(ROW()-4-$O$1)-3&lt;1),"",IF(COUNT(INDEX($B$5:$B$204,(ROW()-4-$O$1)-3):INDEX($B$5:$B$204,(ROW()-4-$O$1)))=4,AVERAGE(INDEX($B$5:$B$204,(ROW()-4-$O$1)-3):INDEX($B$5:$B$204,(ROW()-4-$O$1))),""))</f>
        <v/>
      </c>
      <c r="F176" s="12">
        <f>IF(OR(A176="",(ROW()-4-$O$1)&lt;1),"",IF(ISNUMBER(INDEX($L$5:$L$204,(ROW()-4-$O$1))),INDEX($L$5:$L$204,(ROW()-4-$O$1)),""))</f>
        <v/>
      </c>
      <c r="G176" s="11">
        <f>IF(AND(ISNUMBER(B176),ISNUMBER(C176),ISNUMBER(D176),ISNUMBER(E176),ISNUMBER(F176)),ABS(C176-B176),"")</f>
        <v/>
      </c>
      <c r="H176" s="11">
        <f>IF(ISNUMBER(G176),ABS(D176-B176),"")</f>
        <v/>
      </c>
      <c r="I176" s="12">
        <f>IF(ISNUMBER(G176),ABS(E176-B176),"")</f>
        <v/>
      </c>
      <c r="J176" s="12">
        <f>IF(ISNUMBER(G176),ABS(F176-B176),"")</f>
        <v/>
      </c>
      <c r="K176" s="11">
        <f>IF(ISNUMBER(G176),C176-B176,"")</f>
        <v/>
      </c>
      <c r="L176" s="12">
        <f>IF(ISNUMBER(B176),IF(ISNUMBER(L175),$O$2*B176+(1-$O$2)*L175,B176),IF(ISNUMBER(L175),L175,""))</f>
        <v/>
      </c>
    </row>
    <row r="177">
      <c r="A177" s="10" t="n"/>
      <c r="B177" s="10" t="n"/>
      <c r="C177" s="10" t="n"/>
      <c r="D177" s="11">
        <f>IF(OR(A177="",(ROW()-4-$O$1)&lt;1),"",IF(ISNUMBER(INDEX($B$5:$B$204,(ROW()-4-$O$1))),INDEX($B$5:$B$204,(ROW()-4-$O$1)),""))</f>
        <v/>
      </c>
      <c r="E177" s="12">
        <f>IF(OR(A177="",(ROW()-4-$O$1)-3&lt;1),"",IF(COUNT(INDEX($B$5:$B$204,(ROW()-4-$O$1)-3):INDEX($B$5:$B$204,(ROW()-4-$O$1)))=4,AVERAGE(INDEX($B$5:$B$204,(ROW()-4-$O$1)-3):INDEX($B$5:$B$204,(ROW()-4-$O$1))),""))</f>
        <v/>
      </c>
      <c r="F177" s="12">
        <f>IF(OR(A177="",(ROW()-4-$O$1)&lt;1),"",IF(ISNUMBER(INDEX($L$5:$L$204,(ROW()-4-$O$1))),INDEX($L$5:$L$204,(ROW()-4-$O$1)),""))</f>
        <v/>
      </c>
      <c r="G177" s="11">
        <f>IF(AND(ISNUMBER(B177),ISNUMBER(C177),ISNUMBER(D177),ISNUMBER(E177),ISNUMBER(F177)),ABS(C177-B177),"")</f>
        <v/>
      </c>
      <c r="H177" s="11">
        <f>IF(ISNUMBER(G177),ABS(D177-B177),"")</f>
        <v/>
      </c>
      <c r="I177" s="12">
        <f>IF(ISNUMBER(G177),ABS(E177-B177),"")</f>
        <v/>
      </c>
      <c r="J177" s="12">
        <f>IF(ISNUMBER(G177),ABS(F177-B177),"")</f>
        <v/>
      </c>
      <c r="K177" s="11">
        <f>IF(ISNUMBER(G177),C177-B177,"")</f>
        <v/>
      </c>
      <c r="L177" s="12">
        <f>IF(ISNUMBER(B177),IF(ISNUMBER(L176),$O$2*B177+(1-$O$2)*L176,B177),IF(ISNUMBER(L176),L176,""))</f>
        <v/>
      </c>
    </row>
    <row r="178">
      <c r="A178" s="10" t="n"/>
      <c r="B178" s="10" t="n"/>
      <c r="C178" s="10" t="n"/>
      <c r="D178" s="11">
        <f>IF(OR(A178="",(ROW()-4-$O$1)&lt;1),"",IF(ISNUMBER(INDEX($B$5:$B$204,(ROW()-4-$O$1))),INDEX($B$5:$B$204,(ROW()-4-$O$1)),""))</f>
        <v/>
      </c>
      <c r="E178" s="12">
        <f>IF(OR(A178="",(ROW()-4-$O$1)-3&lt;1),"",IF(COUNT(INDEX($B$5:$B$204,(ROW()-4-$O$1)-3):INDEX($B$5:$B$204,(ROW()-4-$O$1)))=4,AVERAGE(INDEX($B$5:$B$204,(ROW()-4-$O$1)-3):INDEX($B$5:$B$204,(ROW()-4-$O$1))),""))</f>
        <v/>
      </c>
      <c r="F178" s="12">
        <f>IF(OR(A178="",(ROW()-4-$O$1)&lt;1),"",IF(ISNUMBER(INDEX($L$5:$L$204,(ROW()-4-$O$1))),INDEX($L$5:$L$204,(ROW()-4-$O$1)),""))</f>
        <v/>
      </c>
      <c r="G178" s="11">
        <f>IF(AND(ISNUMBER(B178),ISNUMBER(C178),ISNUMBER(D178),ISNUMBER(E178),ISNUMBER(F178)),ABS(C178-B178),"")</f>
        <v/>
      </c>
      <c r="H178" s="11">
        <f>IF(ISNUMBER(G178),ABS(D178-B178),"")</f>
        <v/>
      </c>
      <c r="I178" s="12">
        <f>IF(ISNUMBER(G178),ABS(E178-B178),"")</f>
        <v/>
      </c>
      <c r="J178" s="12">
        <f>IF(ISNUMBER(G178),ABS(F178-B178),"")</f>
        <v/>
      </c>
      <c r="K178" s="11">
        <f>IF(ISNUMBER(G178),C178-B178,"")</f>
        <v/>
      </c>
      <c r="L178" s="12">
        <f>IF(ISNUMBER(B178),IF(ISNUMBER(L177),$O$2*B178+(1-$O$2)*L177,B178),IF(ISNUMBER(L177),L177,""))</f>
        <v/>
      </c>
    </row>
    <row r="179">
      <c r="A179" s="10" t="n"/>
      <c r="B179" s="10" t="n"/>
      <c r="C179" s="10" t="n"/>
      <c r="D179" s="11">
        <f>IF(OR(A179="",(ROW()-4-$O$1)&lt;1),"",IF(ISNUMBER(INDEX($B$5:$B$204,(ROW()-4-$O$1))),INDEX($B$5:$B$204,(ROW()-4-$O$1)),""))</f>
        <v/>
      </c>
      <c r="E179" s="12">
        <f>IF(OR(A179="",(ROW()-4-$O$1)-3&lt;1),"",IF(COUNT(INDEX($B$5:$B$204,(ROW()-4-$O$1)-3):INDEX($B$5:$B$204,(ROW()-4-$O$1)))=4,AVERAGE(INDEX($B$5:$B$204,(ROW()-4-$O$1)-3):INDEX($B$5:$B$204,(ROW()-4-$O$1))),""))</f>
        <v/>
      </c>
      <c r="F179" s="12">
        <f>IF(OR(A179="",(ROW()-4-$O$1)&lt;1),"",IF(ISNUMBER(INDEX($L$5:$L$204,(ROW()-4-$O$1))),INDEX($L$5:$L$204,(ROW()-4-$O$1)),""))</f>
        <v/>
      </c>
      <c r="G179" s="11">
        <f>IF(AND(ISNUMBER(B179),ISNUMBER(C179),ISNUMBER(D179),ISNUMBER(E179),ISNUMBER(F179)),ABS(C179-B179),"")</f>
        <v/>
      </c>
      <c r="H179" s="11">
        <f>IF(ISNUMBER(G179),ABS(D179-B179),"")</f>
        <v/>
      </c>
      <c r="I179" s="12">
        <f>IF(ISNUMBER(G179),ABS(E179-B179),"")</f>
        <v/>
      </c>
      <c r="J179" s="12">
        <f>IF(ISNUMBER(G179),ABS(F179-B179),"")</f>
        <v/>
      </c>
      <c r="K179" s="11">
        <f>IF(ISNUMBER(G179),C179-B179,"")</f>
        <v/>
      </c>
      <c r="L179" s="12">
        <f>IF(ISNUMBER(B179),IF(ISNUMBER(L178),$O$2*B179+(1-$O$2)*L178,B179),IF(ISNUMBER(L178),L178,""))</f>
        <v/>
      </c>
    </row>
    <row r="180">
      <c r="A180" s="10" t="n"/>
      <c r="B180" s="10" t="n"/>
      <c r="C180" s="10" t="n"/>
      <c r="D180" s="11">
        <f>IF(OR(A180="",(ROW()-4-$O$1)&lt;1),"",IF(ISNUMBER(INDEX($B$5:$B$204,(ROW()-4-$O$1))),INDEX($B$5:$B$204,(ROW()-4-$O$1)),""))</f>
        <v/>
      </c>
      <c r="E180" s="12">
        <f>IF(OR(A180="",(ROW()-4-$O$1)-3&lt;1),"",IF(COUNT(INDEX($B$5:$B$204,(ROW()-4-$O$1)-3):INDEX($B$5:$B$204,(ROW()-4-$O$1)))=4,AVERAGE(INDEX($B$5:$B$204,(ROW()-4-$O$1)-3):INDEX($B$5:$B$204,(ROW()-4-$O$1))),""))</f>
        <v/>
      </c>
      <c r="F180" s="12">
        <f>IF(OR(A180="",(ROW()-4-$O$1)&lt;1),"",IF(ISNUMBER(INDEX($L$5:$L$204,(ROW()-4-$O$1))),INDEX($L$5:$L$204,(ROW()-4-$O$1)),""))</f>
        <v/>
      </c>
      <c r="G180" s="11">
        <f>IF(AND(ISNUMBER(B180),ISNUMBER(C180),ISNUMBER(D180),ISNUMBER(E180),ISNUMBER(F180)),ABS(C180-B180),"")</f>
        <v/>
      </c>
      <c r="H180" s="11">
        <f>IF(ISNUMBER(G180),ABS(D180-B180),"")</f>
        <v/>
      </c>
      <c r="I180" s="12">
        <f>IF(ISNUMBER(G180),ABS(E180-B180),"")</f>
        <v/>
      </c>
      <c r="J180" s="12">
        <f>IF(ISNUMBER(G180),ABS(F180-B180),"")</f>
        <v/>
      </c>
      <c r="K180" s="11">
        <f>IF(ISNUMBER(G180),C180-B180,"")</f>
        <v/>
      </c>
      <c r="L180" s="12">
        <f>IF(ISNUMBER(B180),IF(ISNUMBER(L179),$O$2*B180+(1-$O$2)*L179,B180),IF(ISNUMBER(L179),L179,""))</f>
        <v/>
      </c>
    </row>
    <row r="181">
      <c r="A181" s="10" t="n"/>
      <c r="B181" s="10" t="n"/>
      <c r="C181" s="10" t="n"/>
      <c r="D181" s="11">
        <f>IF(OR(A181="",(ROW()-4-$O$1)&lt;1),"",IF(ISNUMBER(INDEX($B$5:$B$204,(ROW()-4-$O$1))),INDEX($B$5:$B$204,(ROW()-4-$O$1)),""))</f>
        <v/>
      </c>
      <c r="E181" s="12">
        <f>IF(OR(A181="",(ROW()-4-$O$1)-3&lt;1),"",IF(COUNT(INDEX($B$5:$B$204,(ROW()-4-$O$1)-3):INDEX($B$5:$B$204,(ROW()-4-$O$1)))=4,AVERAGE(INDEX($B$5:$B$204,(ROW()-4-$O$1)-3):INDEX($B$5:$B$204,(ROW()-4-$O$1))),""))</f>
        <v/>
      </c>
      <c r="F181" s="12">
        <f>IF(OR(A181="",(ROW()-4-$O$1)&lt;1),"",IF(ISNUMBER(INDEX($L$5:$L$204,(ROW()-4-$O$1))),INDEX($L$5:$L$204,(ROW()-4-$O$1)),""))</f>
        <v/>
      </c>
      <c r="G181" s="11">
        <f>IF(AND(ISNUMBER(B181),ISNUMBER(C181),ISNUMBER(D181),ISNUMBER(E181),ISNUMBER(F181)),ABS(C181-B181),"")</f>
        <v/>
      </c>
      <c r="H181" s="11">
        <f>IF(ISNUMBER(G181),ABS(D181-B181),"")</f>
        <v/>
      </c>
      <c r="I181" s="12">
        <f>IF(ISNUMBER(G181),ABS(E181-B181),"")</f>
        <v/>
      </c>
      <c r="J181" s="12">
        <f>IF(ISNUMBER(G181),ABS(F181-B181),"")</f>
        <v/>
      </c>
      <c r="K181" s="11">
        <f>IF(ISNUMBER(G181),C181-B181,"")</f>
        <v/>
      </c>
      <c r="L181" s="12">
        <f>IF(ISNUMBER(B181),IF(ISNUMBER(L180),$O$2*B181+(1-$O$2)*L180,B181),IF(ISNUMBER(L180),L180,""))</f>
        <v/>
      </c>
    </row>
    <row r="182">
      <c r="A182" s="10" t="n"/>
      <c r="B182" s="10" t="n"/>
      <c r="C182" s="10" t="n"/>
      <c r="D182" s="11">
        <f>IF(OR(A182="",(ROW()-4-$O$1)&lt;1),"",IF(ISNUMBER(INDEX($B$5:$B$204,(ROW()-4-$O$1))),INDEX($B$5:$B$204,(ROW()-4-$O$1)),""))</f>
        <v/>
      </c>
      <c r="E182" s="12">
        <f>IF(OR(A182="",(ROW()-4-$O$1)-3&lt;1),"",IF(COUNT(INDEX($B$5:$B$204,(ROW()-4-$O$1)-3):INDEX($B$5:$B$204,(ROW()-4-$O$1)))=4,AVERAGE(INDEX($B$5:$B$204,(ROW()-4-$O$1)-3):INDEX($B$5:$B$204,(ROW()-4-$O$1))),""))</f>
        <v/>
      </c>
      <c r="F182" s="12">
        <f>IF(OR(A182="",(ROW()-4-$O$1)&lt;1),"",IF(ISNUMBER(INDEX($L$5:$L$204,(ROW()-4-$O$1))),INDEX($L$5:$L$204,(ROW()-4-$O$1)),""))</f>
        <v/>
      </c>
      <c r="G182" s="11">
        <f>IF(AND(ISNUMBER(B182),ISNUMBER(C182),ISNUMBER(D182),ISNUMBER(E182),ISNUMBER(F182)),ABS(C182-B182),"")</f>
        <v/>
      </c>
      <c r="H182" s="11">
        <f>IF(ISNUMBER(G182),ABS(D182-B182),"")</f>
        <v/>
      </c>
      <c r="I182" s="12">
        <f>IF(ISNUMBER(G182),ABS(E182-B182),"")</f>
        <v/>
      </c>
      <c r="J182" s="12">
        <f>IF(ISNUMBER(G182),ABS(F182-B182),"")</f>
        <v/>
      </c>
      <c r="K182" s="11">
        <f>IF(ISNUMBER(G182),C182-B182,"")</f>
        <v/>
      </c>
      <c r="L182" s="12">
        <f>IF(ISNUMBER(B182),IF(ISNUMBER(L181),$O$2*B182+(1-$O$2)*L181,B182),IF(ISNUMBER(L181),L181,""))</f>
        <v/>
      </c>
    </row>
    <row r="183">
      <c r="A183" s="10" t="n"/>
      <c r="B183" s="10" t="n"/>
      <c r="C183" s="10" t="n"/>
      <c r="D183" s="11">
        <f>IF(OR(A183="",(ROW()-4-$O$1)&lt;1),"",IF(ISNUMBER(INDEX($B$5:$B$204,(ROW()-4-$O$1))),INDEX($B$5:$B$204,(ROW()-4-$O$1)),""))</f>
        <v/>
      </c>
      <c r="E183" s="12">
        <f>IF(OR(A183="",(ROW()-4-$O$1)-3&lt;1),"",IF(COUNT(INDEX($B$5:$B$204,(ROW()-4-$O$1)-3):INDEX($B$5:$B$204,(ROW()-4-$O$1)))=4,AVERAGE(INDEX($B$5:$B$204,(ROW()-4-$O$1)-3):INDEX($B$5:$B$204,(ROW()-4-$O$1))),""))</f>
        <v/>
      </c>
      <c r="F183" s="12">
        <f>IF(OR(A183="",(ROW()-4-$O$1)&lt;1),"",IF(ISNUMBER(INDEX($L$5:$L$204,(ROW()-4-$O$1))),INDEX($L$5:$L$204,(ROW()-4-$O$1)),""))</f>
        <v/>
      </c>
      <c r="G183" s="11">
        <f>IF(AND(ISNUMBER(B183),ISNUMBER(C183),ISNUMBER(D183),ISNUMBER(E183),ISNUMBER(F183)),ABS(C183-B183),"")</f>
        <v/>
      </c>
      <c r="H183" s="11">
        <f>IF(ISNUMBER(G183),ABS(D183-B183),"")</f>
        <v/>
      </c>
      <c r="I183" s="12">
        <f>IF(ISNUMBER(G183),ABS(E183-B183),"")</f>
        <v/>
      </c>
      <c r="J183" s="12">
        <f>IF(ISNUMBER(G183),ABS(F183-B183),"")</f>
        <v/>
      </c>
      <c r="K183" s="11">
        <f>IF(ISNUMBER(G183),C183-B183,"")</f>
        <v/>
      </c>
      <c r="L183" s="12">
        <f>IF(ISNUMBER(B183),IF(ISNUMBER(L182),$O$2*B183+(1-$O$2)*L182,B183),IF(ISNUMBER(L182),L182,""))</f>
        <v/>
      </c>
    </row>
    <row r="184">
      <c r="A184" s="10" t="n"/>
      <c r="B184" s="10" t="n"/>
      <c r="C184" s="10" t="n"/>
      <c r="D184" s="11">
        <f>IF(OR(A184="",(ROW()-4-$O$1)&lt;1),"",IF(ISNUMBER(INDEX($B$5:$B$204,(ROW()-4-$O$1))),INDEX($B$5:$B$204,(ROW()-4-$O$1)),""))</f>
        <v/>
      </c>
      <c r="E184" s="12">
        <f>IF(OR(A184="",(ROW()-4-$O$1)-3&lt;1),"",IF(COUNT(INDEX($B$5:$B$204,(ROW()-4-$O$1)-3):INDEX($B$5:$B$204,(ROW()-4-$O$1)))=4,AVERAGE(INDEX($B$5:$B$204,(ROW()-4-$O$1)-3):INDEX($B$5:$B$204,(ROW()-4-$O$1))),""))</f>
        <v/>
      </c>
      <c r="F184" s="12">
        <f>IF(OR(A184="",(ROW()-4-$O$1)&lt;1),"",IF(ISNUMBER(INDEX($L$5:$L$204,(ROW()-4-$O$1))),INDEX($L$5:$L$204,(ROW()-4-$O$1)),""))</f>
        <v/>
      </c>
      <c r="G184" s="11">
        <f>IF(AND(ISNUMBER(B184),ISNUMBER(C184),ISNUMBER(D184),ISNUMBER(E184),ISNUMBER(F184)),ABS(C184-B184),"")</f>
        <v/>
      </c>
      <c r="H184" s="11">
        <f>IF(ISNUMBER(G184),ABS(D184-B184),"")</f>
        <v/>
      </c>
      <c r="I184" s="12">
        <f>IF(ISNUMBER(G184),ABS(E184-B184),"")</f>
        <v/>
      </c>
      <c r="J184" s="12">
        <f>IF(ISNUMBER(G184),ABS(F184-B184),"")</f>
        <v/>
      </c>
      <c r="K184" s="11">
        <f>IF(ISNUMBER(G184),C184-B184,"")</f>
        <v/>
      </c>
      <c r="L184" s="12">
        <f>IF(ISNUMBER(B184),IF(ISNUMBER(L183),$O$2*B184+(1-$O$2)*L183,B184),IF(ISNUMBER(L183),L183,""))</f>
        <v/>
      </c>
    </row>
    <row r="185">
      <c r="A185" s="10" t="n"/>
      <c r="B185" s="10" t="n"/>
      <c r="C185" s="10" t="n"/>
      <c r="D185" s="11">
        <f>IF(OR(A185="",(ROW()-4-$O$1)&lt;1),"",IF(ISNUMBER(INDEX($B$5:$B$204,(ROW()-4-$O$1))),INDEX($B$5:$B$204,(ROW()-4-$O$1)),""))</f>
        <v/>
      </c>
      <c r="E185" s="12">
        <f>IF(OR(A185="",(ROW()-4-$O$1)-3&lt;1),"",IF(COUNT(INDEX($B$5:$B$204,(ROW()-4-$O$1)-3):INDEX($B$5:$B$204,(ROW()-4-$O$1)))=4,AVERAGE(INDEX($B$5:$B$204,(ROW()-4-$O$1)-3):INDEX($B$5:$B$204,(ROW()-4-$O$1))),""))</f>
        <v/>
      </c>
      <c r="F185" s="12">
        <f>IF(OR(A185="",(ROW()-4-$O$1)&lt;1),"",IF(ISNUMBER(INDEX($L$5:$L$204,(ROW()-4-$O$1))),INDEX($L$5:$L$204,(ROW()-4-$O$1)),""))</f>
        <v/>
      </c>
      <c r="G185" s="11">
        <f>IF(AND(ISNUMBER(B185),ISNUMBER(C185),ISNUMBER(D185),ISNUMBER(E185),ISNUMBER(F185)),ABS(C185-B185),"")</f>
        <v/>
      </c>
      <c r="H185" s="11">
        <f>IF(ISNUMBER(G185),ABS(D185-B185),"")</f>
        <v/>
      </c>
      <c r="I185" s="12">
        <f>IF(ISNUMBER(G185),ABS(E185-B185),"")</f>
        <v/>
      </c>
      <c r="J185" s="12">
        <f>IF(ISNUMBER(G185),ABS(F185-B185),"")</f>
        <v/>
      </c>
      <c r="K185" s="11">
        <f>IF(ISNUMBER(G185),C185-B185,"")</f>
        <v/>
      </c>
      <c r="L185" s="12">
        <f>IF(ISNUMBER(B185),IF(ISNUMBER(L184),$O$2*B185+(1-$O$2)*L184,B185),IF(ISNUMBER(L184),L184,""))</f>
        <v/>
      </c>
    </row>
    <row r="186">
      <c r="A186" s="10" t="n"/>
      <c r="B186" s="10" t="n"/>
      <c r="C186" s="10" t="n"/>
      <c r="D186" s="11">
        <f>IF(OR(A186="",(ROW()-4-$O$1)&lt;1),"",IF(ISNUMBER(INDEX($B$5:$B$204,(ROW()-4-$O$1))),INDEX($B$5:$B$204,(ROW()-4-$O$1)),""))</f>
        <v/>
      </c>
      <c r="E186" s="12">
        <f>IF(OR(A186="",(ROW()-4-$O$1)-3&lt;1),"",IF(COUNT(INDEX($B$5:$B$204,(ROW()-4-$O$1)-3):INDEX($B$5:$B$204,(ROW()-4-$O$1)))=4,AVERAGE(INDEX($B$5:$B$204,(ROW()-4-$O$1)-3):INDEX($B$5:$B$204,(ROW()-4-$O$1))),""))</f>
        <v/>
      </c>
      <c r="F186" s="12">
        <f>IF(OR(A186="",(ROW()-4-$O$1)&lt;1),"",IF(ISNUMBER(INDEX($L$5:$L$204,(ROW()-4-$O$1))),INDEX($L$5:$L$204,(ROW()-4-$O$1)),""))</f>
        <v/>
      </c>
      <c r="G186" s="11">
        <f>IF(AND(ISNUMBER(B186),ISNUMBER(C186),ISNUMBER(D186),ISNUMBER(E186),ISNUMBER(F186)),ABS(C186-B186),"")</f>
        <v/>
      </c>
      <c r="H186" s="11">
        <f>IF(ISNUMBER(G186),ABS(D186-B186),"")</f>
        <v/>
      </c>
      <c r="I186" s="12">
        <f>IF(ISNUMBER(G186),ABS(E186-B186),"")</f>
        <v/>
      </c>
      <c r="J186" s="12">
        <f>IF(ISNUMBER(G186),ABS(F186-B186),"")</f>
        <v/>
      </c>
      <c r="K186" s="11">
        <f>IF(ISNUMBER(G186),C186-B186,"")</f>
        <v/>
      </c>
      <c r="L186" s="12">
        <f>IF(ISNUMBER(B186),IF(ISNUMBER(L185),$O$2*B186+(1-$O$2)*L185,B186),IF(ISNUMBER(L185),L185,""))</f>
        <v/>
      </c>
    </row>
    <row r="187">
      <c r="A187" s="10" t="n"/>
      <c r="B187" s="10" t="n"/>
      <c r="C187" s="10" t="n"/>
      <c r="D187" s="11">
        <f>IF(OR(A187="",(ROW()-4-$O$1)&lt;1),"",IF(ISNUMBER(INDEX($B$5:$B$204,(ROW()-4-$O$1))),INDEX($B$5:$B$204,(ROW()-4-$O$1)),""))</f>
        <v/>
      </c>
      <c r="E187" s="12">
        <f>IF(OR(A187="",(ROW()-4-$O$1)-3&lt;1),"",IF(COUNT(INDEX($B$5:$B$204,(ROW()-4-$O$1)-3):INDEX($B$5:$B$204,(ROW()-4-$O$1)))=4,AVERAGE(INDEX($B$5:$B$204,(ROW()-4-$O$1)-3):INDEX($B$5:$B$204,(ROW()-4-$O$1))),""))</f>
        <v/>
      </c>
      <c r="F187" s="12">
        <f>IF(OR(A187="",(ROW()-4-$O$1)&lt;1),"",IF(ISNUMBER(INDEX($L$5:$L$204,(ROW()-4-$O$1))),INDEX($L$5:$L$204,(ROW()-4-$O$1)),""))</f>
        <v/>
      </c>
      <c r="G187" s="11">
        <f>IF(AND(ISNUMBER(B187),ISNUMBER(C187),ISNUMBER(D187),ISNUMBER(E187),ISNUMBER(F187)),ABS(C187-B187),"")</f>
        <v/>
      </c>
      <c r="H187" s="11">
        <f>IF(ISNUMBER(G187),ABS(D187-B187),"")</f>
        <v/>
      </c>
      <c r="I187" s="12">
        <f>IF(ISNUMBER(G187),ABS(E187-B187),"")</f>
        <v/>
      </c>
      <c r="J187" s="12">
        <f>IF(ISNUMBER(G187),ABS(F187-B187),"")</f>
        <v/>
      </c>
      <c r="K187" s="11">
        <f>IF(ISNUMBER(G187),C187-B187,"")</f>
        <v/>
      </c>
      <c r="L187" s="12">
        <f>IF(ISNUMBER(B187),IF(ISNUMBER(L186),$O$2*B187+(1-$O$2)*L186,B187),IF(ISNUMBER(L186),L186,""))</f>
        <v/>
      </c>
    </row>
    <row r="188">
      <c r="A188" s="10" t="n"/>
      <c r="B188" s="10" t="n"/>
      <c r="C188" s="10" t="n"/>
      <c r="D188" s="11">
        <f>IF(OR(A188="",(ROW()-4-$O$1)&lt;1),"",IF(ISNUMBER(INDEX($B$5:$B$204,(ROW()-4-$O$1))),INDEX($B$5:$B$204,(ROW()-4-$O$1)),""))</f>
        <v/>
      </c>
      <c r="E188" s="12">
        <f>IF(OR(A188="",(ROW()-4-$O$1)-3&lt;1),"",IF(COUNT(INDEX($B$5:$B$204,(ROW()-4-$O$1)-3):INDEX($B$5:$B$204,(ROW()-4-$O$1)))=4,AVERAGE(INDEX($B$5:$B$204,(ROW()-4-$O$1)-3):INDEX($B$5:$B$204,(ROW()-4-$O$1))),""))</f>
        <v/>
      </c>
      <c r="F188" s="12">
        <f>IF(OR(A188="",(ROW()-4-$O$1)&lt;1),"",IF(ISNUMBER(INDEX($L$5:$L$204,(ROW()-4-$O$1))),INDEX($L$5:$L$204,(ROW()-4-$O$1)),""))</f>
        <v/>
      </c>
      <c r="G188" s="11">
        <f>IF(AND(ISNUMBER(B188),ISNUMBER(C188),ISNUMBER(D188),ISNUMBER(E188),ISNUMBER(F188)),ABS(C188-B188),"")</f>
        <v/>
      </c>
      <c r="H188" s="11">
        <f>IF(ISNUMBER(G188),ABS(D188-B188),"")</f>
        <v/>
      </c>
      <c r="I188" s="12">
        <f>IF(ISNUMBER(G188),ABS(E188-B188),"")</f>
        <v/>
      </c>
      <c r="J188" s="12">
        <f>IF(ISNUMBER(G188),ABS(F188-B188),"")</f>
        <v/>
      </c>
      <c r="K188" s="11">
        <f>IF(ISNUMBER(G188),C188-B188,"")</f>
        <v/>
      </c>
      <c r="L188" s="12">
        <f>IF(ISNUMBER(B188),IF(ISNUMBER(L187),$O$2*B188+(1-$O$2)*L187,B188),IF(ISNUMBER(L187),L187,""))</f>
        <v/>
      </c>
    </row>
    <row r="189">
      <c r="A189" s="10" t="n"/>
      <c r="B189" s="10" t="n"/>
      <c r="C189" s="10" t="n"/>
      <c r="D189" s="11">
        <f>IF(OR(A189="",(ROW()-4-$O$1)&lt;1),"",IF(ISNUMBER(INDEX($B$5:$B$204,(ROW()-4-$O$1))),INDEX($B$5:$B$204,(ROW()-4-$O$1)),""))</f>
        <v/>
      </c>
      <c r="E189" s="12">
        <f>IF(OR(A189="",(ROW()-4-$O$1)-3&lt;1),"",IF(COUNT(INDEX($B$5:$B$204,(ROW()-4-$O$1)-3):INDEX($B$5:$B$204,(ROW()-4-$O$1)))=4,AVERAGE(INDEX($B$5:$B$204,(ROW()-4-$O$1)-3):INDEX($B$5:$B$204,(ROW()-4-$O$1))),""))</f>
        <v/>
      </c>
      <c r="F189" s="12">
        <f>IF(OR(A189="",(ROW()-4-$O$1)&lt;1),"",IF(ISNUMBER(INDEX($L$5:$L$204,(ROW()-4-$O$1))),INDEX($L$5:$L$204,(ROW()-4-$O$1)),""))</f>
        <v/>
      </c>
      <c r="G189" s="11">
        <f>IF(AND(ISNUMBER(B189),ISNUMBER(C189),ISNUMBER(D189),ISNUMBER(E189),ISNUMBER(F189)),ABS(C189-B189),"")</f>
        <v/>
      </c>
      <c r="H189" s="11">
        <f>IF(ISNUMBER(G189),ABS(D189-B189),"")</f>
        <v/>
      </c>
      <c r="I189" s="12">
        <f>IF(ISNUMBER(G189),ABS(E189-B189),"")</f>
        <v/>
      </c>
      <c r="J189" s="12">
        <f>IF(ISNUMBER(G189),ABS(F189-B189),"")</f>
        <v/>
      </c>
      <c r="K189" s="11">
        <f>IF(ISNUMBER(G189),C189-B189,"")</f>
        <v/>
      </c>
      <c r="L189" s="12">
        <f>IF(ISNUMBER(B189),IF(ISNUMBER(L188),$O$2*B189+(1-$O$2)*L188,B189),IF(ISNUMBER(L188),L188,""))</f>
        <v/>
      </c>
    </row>
    <row r="190">
      <c r="A190" s="10" t="n"/>
      <c r="B190" s="10" t="n"/>
      <c r="C190" s="10" t="n"/>
      <c r="D190" s="11">
        <f>IF(OR(A190="",(ROW()-4-$O$1)&lt;1),"",IF(ISNUMBER(INDEX($B$5:$B$204,(ROW()-4-$O$1))),INDEX($B$5:$B$204,(ROW()-4-$O$1)),""))</f>
        <v/>
      </c>
      <c r="E190" s="12">
        <f>IF(OR(A190="",(ROW()-4-$O$1)-3&lt;1),"",IF(COUNT(INDEX($B$5:$B$204,(ROW()-4-$O$1)-3):INDEX($B$5:$B$204,(ROW()-4-$O$1)))=4,AVERAGE(INDEX($B$5:$B$204,(ROW()-4-$O$1)-3):INDEX($B$5:$B$204,(ROW()-4-$O$1))),""))</f>
        <v/>
      </c>
      <c r="F190" s="12">
        <f>IF(OR(A190="",(ROW()-4-$O$1)&lt;1),"",IF(ISNUMBER(INDEX($L$5:$L$204,(ROW()-4-$O$1))),INDEX($L$5:$L$204,(ROW()-4-$O$1)),""))</f>
        <v/>
      </c>
      <c r="G190" s="11">
        <f>IF(AND(ISNUMBER(B190),ISNUMBER(C190),ISNUMBER(D190),ISNUMBER(E190),ISNUMBER(F190)),ABS(C190-B190),"")</f>
        <v/>
      </c>
      <c r="H190" s="11">
        <f>IF(ISNUMBER(G190),ABS(D190-B190),"")</f>
        <v/>
      </c>
      <c r="I190" s="12">
        <f>IF(ISNUMBER(G190),ABS(E190-B190),"")</f>
        <v/>
      </c>
      <c r="J190" s="12">
        <f>IF(ISNUMBER(G190),ABS(F190-B190),"")</f>
        <v/>
      </c>
      <c r="K190" s="11">
        <f>IF(ISNUMBER(G190),C190-B190,"")</f>
        <v/>
      </c>
      <c r="L190" s="12">
        <f>IF(ISNUMBER(B190),IF(ISNUMBER(L189),$O$2*B190+(1-$O$2)*L189,B190),IF(ISNUMBER(L189),L189,""))</f>
        <v/>
      </c>
    </row>
    <row r="191">
      <c r="A191" s="10" t="n"/>
      <c r="B191" s="10" t="n"/>
      <c r="C191" s="10" t="n"/>
      <c r="D191" s="11">
        <f>IF(OR(A191="",(ROW()-4-$O$1)&lt;1),"",IF(ISNUMBER(INDEX($B$5:$B$204,(ROW()-4-$O$1))),INDEX($B$5:$B$204,(ROW()-4-$O$1)),""))</f>
        <v/>
      </c>
      <c r="E191" s="12">
        <f>IF(OR(A191="",(ROW()-4-$O$1)-3&lt;1),"",IF(COUNT(INDEX($B$5:$B$204,(ROW()-4-$O$1)-3):INDEX($B$5:$B$204,(ROW()-4-$O$1)))=4,AVERAGE(INDEX($B$5:$B$204,(ROW()-4-$O$1)-3):INDEX($B$5:$B$204,(ROW()-4-$O$1))),""))</f>
        <v/>
      </c>
      <c r="F191" s="12">
        <f>IF(OR(A191="",(ROW()-4-$O$1)&lt;1),"",IF(ISNUMBER(INDEX($L$5:$L$204,(ROW()-4-$O$1))),INDEX($L$5:$L$204,(ROW()-4-$O$1)),""))</f>
        <v/>
      </c>
      <c r="G191" s="11">
        <f>IF(AND(ISNUMBER(B191),ISNUMBER(C191),ISNUMBER(D191),ISNUMBER(E191),ISNUMBER(F191)),ABS(C191-B191),"")</f>
        <v/>
      </c>
      <c r="H191" s="11">
        <f>IF(ISNUMBER(G191),ABS(D191-B191),"")</f>
        <v/>
      </c>
      <c r="I191" s="12">
        <f>IF(ISNUMBER(G191),ABS(E191-B191),"")</f>
        <v/>
      </c>
      <c r="J191" s="12">
        <f>IF(ISNUMBER(G191),ABS(F191-B191),"")</f>
        <v/>
      </c>
      <c r="K191" s="11">
        <f>IF(ISNUMBER(G191),C191-B191,"")</f>
        <v/>
      </c>
      <c r="L191" s="12">
        <f>IF(ISNUMBER(B191),IF(ISNUMBER(L190),$O$2*B191+(1-$O$2)*L190,B191),IF(ISNUMBER(L190),L190,""))</f>
        <v/>
      </c>
    </row>
    <row r="192">
      <c r="A192" s="10" t="n"/>
      <c r="B192" s="10" t="n"/>
      <c r="C192" s="10" t="n"/>
      <c r="D192" s="11">
        <f>IF(OR(A192="",(ROW()-4-$O$1)&lt;1),"",IF(ISNUMBER(INDEX($B$5:$B$204,(ROW()-4-$O$1))),INDEX($B$5:$B$204,(ROW()-4-$O$1)),""))</f>
        <v/>
      </c>
      <c r="E192" s="12">
        <f>IF(OR(A192="",(ROW()-4-$O$1)-3&lt;1),"",IF(COUNT(INDEX($B$5:$B$204,(ROW()-4-$O$1)-3):INDEX($B$5:$B$204,(ROW()-4-$O$1)))=4,AVERAGE(INDEX($B$5:$B$204,(ROW()-4-$O$1)-3):INDEX($B$5:$B$204,(ROW()-4-$O$1))),""))</f>
        <v/>
      </c>
      <c r="F192" s="12">
        <f>IF(OR(A192="",(ROW()-4-$O$1)&lt;1),"",IF(ISNUMBER(INDEX($L$5:$L$204,(ROW()-4-$O$1))),INDEX($L$5:$L$204,(ROW()-4-$O$1)),""))</f>
        <v/>
      </c>
      <c r="G192" s="11">
        <f>IF(AND(ISNUMBER(B192),ISNUMBER(C192),ISNUMBER(D192),ISNUMBER(E192),ISNUMBER(F192)),ABS(C192-B192),"")</f>
        <v/>
      </c>
      <c r="H192" s="11">
        <f>IF(ISNUMBER(G192),ABS(D192-B192),"")</f>
        <v/>
      </c>
      <c r="I192" s="12">
        <f>IF(ISNUMBER(G192),ABS(E192-B192),"")</f>
        <v/>
      </c>
      <c r="J192" s="12">
        <f>IF(ISNUMBER(G192),ABS(F192-B192),"")</f>
        <v/>
      </c>
      <c r="K192" s="11">
        <f>IF(ISNUMBER(G192),C192-B192,"")</f>
        <v/>
      </c>
      <c r="L192" s="12">
        <f>IF(ISNUMBER(B192),IF(ISNUMBER(L191),$O$2*B192+(1-$O$2)*L191,B192),IF(ISNUMBER(L191),L191,""))</f>
        <v/>
      </c>
    </row>
    <row r="193">
      <c r="A193" s="10" t="n"/>
      <c r="B193" s="10" t="n"/>
      <c r="C193" s="10" t="n"/>
      <c r="D193" s="11">
        <f>IF(OR(A193="",(ROW()-4-$O$1)&lt;1),"",IF(ISNUMBER(INDEX($B$5:$B$204,(ROW()-4-$O$1))),INDEX($B$5:$B$204,(ROW()-4-$O$1)),""))</f>
        <v/>
      </c>
      <c r="E193" s="12">
        <f>IF(OR(A193="",(ROW()-4-$O$1)-3&lt;1),"",IF(COUNT(INDEX($B$5:$B$204,(ROW()-4-$O$1)-3):INDEX($B$5:$B$204,(ROW()-4-$O$1)))=4,AVERAGE(INDEX($B$5:$B$204,(ROW()-4-$O$1)-3):INDEX($B$5:$B$204,(ROW()-4-$O$1))),""))</f>
        <v/>
      </c>
      <c r="F193" s="12">
        <f>IF(OR(A193="",(ROW()-4-$O$1)&lt;1),"",IF(ISNUMBER(INDEX($L$5:$L$204,(ROW()-4-$O$1))),INDEX($L$5:$L$204,(ROW()-4-$O$1)),""))</f>
        <v/>
      </c>
      <c r="G193" s="11">
        <f>IF(AND(ISNUMBER(B193),ISNUMBER(C193),ISNUMBER(D193),ISNUMBER(E193),ISNUMBER(F193)),ABS(C193-B193),"")</f>
        <v/>
      </c>
      <c r="H193" s="11">
        <f>IF(ISNUMBER(G193),ABS(D193-B193),"")</f>
        <v/>
      </c>
      <c r="I193" s="12">
        <f>IF(ISNUMBER(G193),ABS(E193-B193),"")</f>
        <v/>
      </c>
      <c r="J193" s="12">
        <f>IF(ISNUMBER(G193),ABS(F193-B193),"")</f>
        <v/>
      </c>
      <c r="K193" s="11">
        <f>IF(ISNUMBER(G193),C193-B193,"")</f>
        <v/>
      </c>
      <c r="L193" s="12">
        <f>IF(ISNUMBER(B193),IF(ISNUMBER(L192),$O$2*B193+(1-$O$2)*L192,B193),IF(ISNUMBER(L192),L192,""))</f>
        <v/>
      </c>
    </row>
    <row r="194">
      <c r="A194" s="10" t="n"/>
      <c r="B194" s="10" t="n"/>
      <c r="C194" s="10" t="n"/>
      <c r="D194" s="11">
        <f>IF(OR(A194="",(ROW()-4-$O$1)&lt;1),"",IF(ISNUMBER(INDEX($B$5:$B$204,(ROW()-4-$O$1))),INDEX($B$5:$B$204,(ROW()-4-$O$1)),""))</f>
        <v/>
      </c>
      <c r="E194" s="12">
        <f>IF(OR(A194="",(ROW()-4-$O$1)-3&lt;1),"",IF(COUNT(INDEX($B$5:$B$204,(ROW()-4-$O$1)-3):INDEX($B$5:$B$204,(ROW()-4-$O$1)))=4,AVERAGE(INDEX($B$5:$B$204,(ROW()-4-$O$1)-3):INDEX($B$5:$B$204,(ROW()-4-$O$1))),""))</f>
        <v/>
      </c>
      <c r="F194" s="12">
        <f>IF(OR(A194="",(ROW()-4-$O$1)&lt;1),"",IF(ISNUMBER(INDEX($L$5:$L$204,(ROW()-4-$O$1))),INDEX($L$5:$L$204,(ROW()-4-$O$1)),""))</f>
        <v/>
      </c>
      <c r="G194" s="11">
        <f>IF(AND(ISNUMBER(B194),ISNUMBER(C194),ISNUMBER(D194),ISNUMBER(E194),ISNUMBER(F194)),ABS(C194-B194),"")</f>
        <v/>
      </c>
      <c r="H194" s="11">
        <f>IF(ISNUMBER(G194),ABS(D194-B194),"")</f>
        <v/>
      </c>
      <c r="I194" s="12">
        <f>IF(ISNUMBER(G194),ABS(E194-B194),"")</f>
        <v/>
      </c>
      <c r="J194" s="12">
        <f>IF(ISNUMBER(G194),ABS(F194-B194),"")</f>
        <v/>
      </c>
      <c r="K194" s="11">
        <f>IF(ISNUMBER(G194),C194-B194,"")</f>
        <v/>
      </c>
      <c r="L194" s="12">
        <f>IF(ISNUMBER(B194),IF(ISNUMBER(L193),$O$2*B194+(1-$O$2)*L193,B194),IF(ISNUMBER(L193),L193,""))</f>
        <v/>
      </c>
    </row>
    <row r="195">
      <c r="A195" s="10" t="n"/>
      <c r="B195" s="10" t="n"/>
      <c r="C195" s="10" t="n"/>
      <c r="D195" s="11">
        <f>IF(OR(A195="",(ROW()-4-$O$1)&lt;1),"",IF(ISNUMBER(INDEX($B$5:$B$204,(ROW()-4-$O$1))),INDEX($B$5:$B$204,(ROW()-4-$O$1)),""))</f>
        <v/>
      </c>
      <c r="E195" s="12">
        <f>IF(OR(A195="",(ROW()-4-$O$1)-3&lt;1),"",IF(COUNT(INDEX($B$5:$B$204,(ROW()-4-$O$1)-3):INDEX($B$5:$B$204,(ROW()-4-$O$1)))=4,AVERAGE(INDEX($B$5:$B$204,(ROW()-4-$O$1)-3):INDEX($B$5:$B$204,(ROW()-4-$O$1))),""))</f>
        <v/>
      </c>
      <c r="F195" s="12">
        <f>IF(OR(A195="",(ROW()-4-$O$1)&lt;1),"",IF(ISNUMBER(INDEX($L$5:$L$204,(ROW()-4-$O$1))),INDEX($L$5:$L$204,(ROW()-4-$O$1)),""))</f>
        <v/>
      </c>
      <c r="G195" s="11">
        <f>IF(AND(ISNUMBER(B195),ISNUMBER(C195),ISNUMBER(D195),ISNUMBER(E195),ISNUMBER(F195)),ABS(C195-B195),"")</f>
        <v/>
      </c>
      <c r="H195" s="11">
        <f>IF(ISNUMBER(G195),ABS(D195-B195),"")</f>
        <v/>
      </c>
      <c r="I195" s="12">
        <f>IF(ISNUMBER(G195),ABS(E195-B195),"")</f>
        <v/>
      </c>
      <c r="J195" s="12">
        <f>IF(ISNUMBER(G195),ABS(F195-B195),"")</f>
        <v/>
      </c>
      <c r="K195" s="11">
        <f>IF(ISNUMBER(G195),C195-B195,"")</f>
        <v/>
      </c>
      <c r="L195" s="12">
        <f>IF(ISNUMBER(B195),IF(ISNUMBER(L194),$O$2*B195+(1-$O$2)*L194,B195),IF(ISNUMBER(L194),L194,""))</f>
        <v/>
      </c>
    </row>
    <row r="196">
      <c r="A196" s="10" t="n"/>
      <c r="B196" s="10" t="n"/>
      <c r="C196" s="10" t="n"/>
      <c r="D196" s="11">
        <f>IF(OR(A196="",(ROW()-4-$O$1)&lt;1),"",IF(ISNUMBER(INDEX($B$5:$B$204,(ROW()-4-$O$1))),INDEX($B$5:$B$204,(ROW()-4-$O$1)),""))</f>
        <v/>
      </c>
      <c r="E196" s="12">
        <f>IF(OR(A196="",(ROW()-4-$O$1)-3&lt;1),"",IF(COUNT(INDEX($B$5:$B$204,(ROW()-4-$O$1)-3):INDEX($B$5:$B$204,(ROW()-4-$O$1)))=4,AVERAGE(INDEX($B$5:$B$204,(ROW()-4-$O$1)-3):INDEX($B$5:$B$204,(ROW()-4-$O$1))),""))</f>
        <v/>
      </c>
      <c r="F196" s="12">
        <f>IF(OR(A196="",(ROW()-4-$O$1)&lt;1),"",IF(ISNUMBER(INDEX($L$5:$L$204,(ROW()-4-$O$1))),INDEX($L$5:$L$204,(ROW()-4-$O$1)),""))</f>
        <v/>
      </c>
      <c r="G196" s="11">
        <f>IF(AND(ISNUMBER(B196),ISNUMBER(C196),ISNUMBER(D196),ISNUMBER(E196),ISNUMBER(F196)),ABS(C196-B196),"")</f>
        <v/>
      </c>
      <c r="H196" s="11">
        <f>IF(ISNUMBER(G196),ABS(D196-B196),"")</f>
        <v/>
      </c>
      <c r="I196" s="12">
        <f>IF(ISNUMBER(G196),ABS(E196-B196),"")</f>
        <v/>
      </c>
      <c r="J196" s="12">
        <f>IF(ISNUMBER(G196),ABS(F196-B196),"")</f>
        <v/>
      </c>
      <c r="K196" s="11">
        <f>IF(ISNUMBER(G196),C196-B196,"")</f>
        <v/>
      </c>
      <c r="L196" s="12">
        <f>IF(ISNUMBER(B196),IF(ISNUMBER(L195),$O$2*B196+(1-$O$2)*L195,B196),IF(ISNUMBER(L195),L195,""))</f>
        <v/>
      </c>
    </row>
    <row r="197">
      <c r="A197" s="10" t="n"/>
      <c r="B197" s="10" t="n"/>
      <c r="C197" s="10" t="n"/>
      <c r="D197" s="11">
        <f>IF(OR(A197="",(ROW()-4-$O$1)&lt;1),"",IF(ISNUMBER(INDEX($B$5:$B$204,(ROW()-4-$O$1))),INDEX($B$5:$B$204,(ROW()-4-$O$1)),""))</f>
        <v/>
      </c>
      <c r="E197" s="12">
        <f>IF(OR(A197="",(ROW()-4-$O$1)-3&lt;1),"",IF(COUNT(INDEX($B$5:$B$204,(ROW()-4-$O$1)-3):INDEX($B$5:$B$204,(ROW()-4-$O$1)))=4,AVERAGE(INDEX($B$5:$B$204,(ROW()-4-$O$1)-3):INDEX($B$5:$B$204,(ROW()-4-$O$1))),""))</f>
        <v/>
      </c>
      <c r="F197" s="12">
        <f>IF(OR(A197="",(ROW()-4-$O$1)&lt;1),"",IF(ISNUMBER(INDEX($L$5:$L$204,(ROW()-4-$O$1))),INDEX($L$5:$L$204,(ROW()-4-$O$1)),""))</f>
        <v/>
      </c>
      <c r="G197" s="11">
        <f>IF(AND(ISNUMBER(B197),ISNUMBER(C197),ISNUMBER(D197),ISNUMBER(E197),ISNUMBER(F197)),ABS(C197-B197),"")</f>
        <v/>
      </c>
      <c r="H197" s="11">
        <f>IF(ISNUMBER(G197),ABS(D197-B197),"")</f>
        <v/>
      </c>
      <c r="I197" s="12">
        <f>IF(ISNUMBER(G197),ABS(E197-B197),"")</f>
        <v/>
      </c>
      <c r="J197" s="12">
        <f>IF(ISNUMBER(G197),ABS(F197-B197),"")</f>
        <v/>
      </c>
      <c r="K197" s="11">
        <f>IF(ISNUMBER(G197),C197-B197,"")</f>
        <v/>
      </c>
      <c r="L197" s="12">
        <f>IF(ISNUMBER(B197),IF(ISNUMBER(L196),$O$2*B197+(1-$O$2)*L196,B197),IF(ISNUMBER(L196),L196,""))</f>
        <v/>
      </c>
    </row>
    <row r="198">
      <c r="A198" s="10" t="n"/>
      <c r="B198" s="10" t="n"/>
      <c r="C198" s="10" t="n"/>
      <c r="D198" s="11">
        <f>IF(OR(A198="",(ROW()-4-$O$1)&lt;1),"",IF(ISNUMBER(INDEX($B$5:$B$204,(ROW()-4-$O$1))),INDEX($B$5:$B$204,(ROW()-4-$O$1)),""))</f>
        <v/>
      </c>
      <c r="E198" s="12">
        <f>IF(OR(A198="",(ROW()-4-$O$1)-3&lt;1),"",IF(COUNT(INDEX($B$5:$B$204,(ROW()-4-$O$1)-3):INDEX($B$5:$B$204,(ROW()-4-$O$1)))=4,AVERAGE(INDEX($B$5:$B$204,(ROW()-4-$O$1)-3):INDEX($B$5:$B$204,(ROW()-4-$O$1))),""))</f>
        <v/>
      </c>
      <c r="F198" s="12">
        <f>IF(OR(A198="",(ROW()-4-$O$1)&lt;1),"",IF(ISNUMBER(INDEX($L$5:$L$204,(ROW()-4-$O$1))),INDEX($L$5:$L$204,(ROW()-4-$O$1)),""))</f>
        <v/>
      </c>
      <c r="G198" s="11">
        <f>IF(AND(ISNUMBER(B198),ISNUMBER(C198),ISNUMBER(D198),ISNUMBER(E198),ISNUMBER(F198)),ABS(C198-B198),"")</f>
        <v/>
      </c>
      <c r="H198" s="11">
        <f>IF(ISNUMBER(G198),ABS(D198-B198),"")</f>
        <v/>
      </c>
      <c r="I198" s="12">
        <f>IF(ISNUMBER(G198),ABS(E198-B198),"")</f>
        <v/>
      </c>
      <c r="J198" s="12">
        <f>IF(ISNUMBER(G198),ABS(F198-B198),"")</f>
        <v/>
      </c>
      <c r="K198" s="11">
        <f>IF(ISNUMBER(G198),C198-B198,"")</f>
        <v/>
      </c>
      <c r="L198" s="12">
        <f>IF(ISNUMBER(B198),IF(ISNUMBER(L197),$O$2*B198+(1-$O$2)*L197,B198),IF(ISNUMBER(L197),L197,""))</f>
        <v/>
      </c>
    </row>
    <row r="199">
      <c r="A199" s="10" t="n"/>
      <c r="B199" s="10" t="n"/>
      <c r="C199" s="10" t="n"/>
      <c r="D199" s="11">
        <f>IF(OR(A199="",(ROW()-4-$O$1)&lt;1),"",IF(ISNUMBER(INDEX($B$5:$B$204,(ROW()-4-$O$1))),INDEX($B$5:$B$204,(ROW()-4-$O$1)),""))</f>
        <v/>
      </c>
      <c r="E199" s="12">
        <f>IF(OR(A199="",(ROW()-4-$O$1)-3&lt;1),"",IF(COUNT(INDEX($B$5:$B$204,(ROW()-4-$O$1)-3):INDEX($B$5:$B$204,(ROW()-4-$O$1)))=4,AVERAGE(INDEX($B$5:$B$204,(ROW()-4-$O$1)-3):INDEX($B$5:$B$204,(ROW()-4-$O$1))),""))</f>
        <v/>
      </c>
      <c r="F199" s="12">
        <f>IF(OR(A199="",(ROW()-4-$O$1)&lt;1),"",IF(ISNUMBER(INDEX($L$5:$L$204,(ROW()-4-$O$1))),INDEX($L$5:$L$204,(ROW()-4-$O$1)),""))</f>
        <v/>
      </c>
      <c r="G199" s="11">
        <f>IF(AND(ISNUMBER(B199),ISNUMBER(C199),ISNUMBER(D199),ISNUMBER(E199),ISNUMBER(F199)),ABS(C199-B199),"")</f>
        <v/>
      </c>
      <c r="H199" s="11">
        <f>IF(ISNUMBER(G199),ABS(D199-B199),"")</f>
        <v/>
      </c>
      <c r="I199" s="12">
        <f>IF(ISNUMBER(G199),ABS(E199-B199),"")</f>
        <v/>
      </c>
      <c r="J199" s="12">
        <f>IF(ISNUMBER(G199),ABS(F199-B199),"")</f>
        <v/>
      </c>
      <c r="K199" s="11">
        <f>IF(ISNUMBER(G199),C199-B199,"")</f>
        <v/>
      </c>
      <c r="L199" s="12">
        <f>IF(ISNUMBER(B199),IF(ISNUMBER(L198),$O$2*B199+(1-$O$2)*L198,B199),IF(ISNUMBER(L198),L198,""))</f>
        <v/>
      </c>
    </row>
    <row r="200">
      <c r="A200" s="10" t="n"/>
      <c r="B200" s="10" t="n"/>
      <c r="C200" s="10" t="n"/>
      <c r="D200" s="11">
        <f>IF(OR(A200="",(ROW()-4-$O$1)&lt;1),"",IF(ISNUMBER(INDEX($B$5:$B$204,(ROW()-4-$O$1))),INDEX($B$5:$B$204,(ROW()-4-$O$1)),""))</f>
        <v/>
      </c>
      <c r="E200" s="12">
        <f>IF(OR(A200="",(ROW()-4-$O$1)-3&lt;1),"",IF(COUNT(INDEX($B$5:$B$204,(ROW()-4-$O$1)-3):INDEX($B$5:$B$204,(ROW()-4-$O$1)))=4,AVERAGE(INDEX($B$5:$B$204,(ROW()-4-$O$1)-3):INDEX($B$5:$B$204,(ROW()-4-$O$1))),""))</f>
        <v/>
      </c>
      <c r="F200" s="12">
        <f>IF(OR(A200="",(ROW()-4-$O$1)&lt;1),"",IF(ISNUMBER(INDEX($L$5:$L$204,(ROW()-4-$O$1))),INDEX($L$5:$L$204,(ROW()-4-$O$1)),""))</f>
        <v/>
      </c>
      <c r="G200" s="11">
        <f>IF(AND(ISNUMBER(B200),ISNUMBER(C200),ISNUMBER(D200),ISNUMBER(E200),ISNUMBER(F200)),ABS(C200-B200),"")</f>
        <v/>
      </c>
      <c r="H200" s="11">
        <f>IF(ISNUMBER(G200),ABS(D200-B200),"")</f>
        <v/>
      </c>
      <c r="I200" s="12">
        <f>IF(ISNUMBER(G200),ABS(E200-B200),"")</f>
        <v/>
      </c>
      <c r="J200" s="12">
        <f>IF(ISNUMBER(G200),ABS(F200-B200),"")</f>
        <v/>
      </c>
      <c r="K200" s="11">
        <f>IF(ISNUMBER(G200),C200-B200,"")</f>
        <v/>
      </c>
      <c r="L200" s="12">
        <f>IF(ISNUMBER(B200),IF(ISNUMBER(L199),$O$2*B200+(1-$O$2)*L199,B200),IF(ISNUMBER(L199),L199,""))</f>
        <v/>
      </c>
    </row>
    <row r="201">
      <c r="A201" s="10" t="n"/>
      <c r="B201" s="10" t="n"/>
      <c r="C201" s="10" t="n"/>
      <c r="D201" s="11">
        <f>IF(OR(A201="",(ROW()-4-$O$1)&lt;1),"",IF(ISNUMBER(INDEX($B$5:$B$204,(ROW()-4-$O$1))),INDEX($B$5:$B$204,(ROW()-4-$O$1)),""))</f>
        <v/>
      </c>
      <c r="E201" s="12">
        <f>IF(OR(A201="",(ROW()-4-$O$1)-3&lt;1),"",IF(COUNT(INDEX($B$5:$B$204,(ROW()-4-$O$1)-3):INDEX($B$5:$B$204,(ROW()-4-$O$1)))=4,AVERAGE(INDEX($B$5:$B$204,(ROW()-4-$O$1)-3):INDEX($B$5:$B$204,(ROW()-4-$O$1))),""))</f>
        <v/>
      </c>
      <c r="F201" s="12">
        <f>IF(OR(A201="",(ROW()-4-$O$1)&lt;1),"",IF(ISNUMBER(INDEX($L$5:$L$204,(ROW()-4-$O$1))),INDEX($L$5:$L$204,(ROW()-4-$O$1)),""))</f>
        <v/>
      </c>
      <c r="G201" s="11">
        <f>IF(AND(ISNUMBER(B201),ISNUMBER(C201),ISNUMBER(D201),ISNUMBER(E201),ISNUMBER(F201)),ABS(C201-B201),"")</f>
        <v/>
      </c>
      <c r="H201" s="11">
        <f>IF(ISNUMBER(G201),ABS(D201-B201),"")</f>
        <v/>
      </c>
      <c r="I201" s="12">
        <f>IF(ISNUMBER(G201),ABS(E201-B201),"")</f>
        <v/>
      </c>
      <c r="J201" s="12">
        <f>IF(ISNUMBER(G201),ABS(F201-B201),"")</f>
        <v/>
      </c>
      <c r="K201" s="11">
        <f>IF(ISNUMBER(G201),C201-B201,"")</f>
        <v/>
      </c>
      <c r="L201" s="12">
        <f>IF(ISNUMBER(B201),IF(ISNUMBER(L200),$O$2*B201+(1-$O$2)*L200,B201),IF(ISNUMBER(L200),L200,""))</f>
        <v/>
      </c>
    </row>
    <row r="202">
      <c r="A202" s="10" t="n"/>
      <c r="B202" s="10" t="n"/>
      <c r="C202" s="10" t="n"/>
      <c r="D202" s="11">
        <f>IF(OR(A202="",(ROW()-4-$O$1)&lt;1),"",IF(ISNUMBER(INDEX($B$5:$B$204,(ROW()-4-$O$1))),INDEX($B$5:$B$204,(ROW()-4-$O$1)),""))</f>
        <v/>
      </c>
      <c r="E202" s="12">
        <f>IF(OR(A202="",(ROW()-4-$O$1)-3&lt;1),"",IF(COUNT(INDEX($B$5:$B$204,(ROW()-4-$O$1)-3):INDEX($B$5:$B$204,(ROW()-4-$O$1)))=4,AVERAGE(INDEX($B$5:$B$204,(ROW()-4-$O$1)-3):INDEX($B$5:$B$204,(ROW()-4-$O$1))),""))</f>
        <v/>
      </c>
      <c r="F202" s="12">
        <f>IF(OR(A202="",(ROW()-4-$O$1)&lt;1),"",IF(ISNUMBER(INDEX($L$5:$L$204,(ROW()-4-$O$1))),INDEX($L$5:$L$204,(ROW()-4-$O$1)),""))</f>
        <v/>
      </c>
      <c r="G202" s="11">
        <f>IF(AND(ISNUMBER(B202),ISNUMBER(C202),ISNUMBER(D202),ISNUMBER(E202),ISNUMBER(F202)),ABS(C202-B202),"")</f>
        <v/>
      </c>
      <c r="H202" s="11">
        <f>IF(ISNUMBER(G202),ABS(D202-B202),"")</f>
        <v/>
      </c>
      <c r="I202" s="12">
        <f>IF(ISNUMBER(G202),ABS(E202-B202),"")</f>
        <v/>
      </c>
      <c r="J202" s="12">
        <f>IF(ISNUMBER(G202),ABS(F202-B202),"")</f>
        <v/>
      </c>
      <c r="K202" s="11">
        <f>IF(ISNUMBER(G202),C202-B202,"")</f>
        <v/>
      </c>
      <c r="L202" s="12">
        <f>IF(ISNUMBER(B202),IF(ISNUMBER(L201),$O$2*B202+(1-$O$2)*L201,B202),IF(ISNUMBER(L201),L201,""))</f>
        <v/>
      </c>
    </row>
    <row r="203">
      <c r="A203" s="10" t="n"/>
      <c r="B203" s="10" t="n"/>
      <c r="C203" s="10" t="n"/>
      <c r="D203" s="11">
        <f>IF(OR(A203="",(ROW()-4-$O$1)&lt;1),"",IF(ISNUMBER(INDEX($B$5:$B$204,(ROW()-4-$O$1))),INDEX($B$5:$B$204,(ROW()-4-$O$1)),""))</f>
        <v/>
      </c>
      <c r="E203" s="12">
        <f>IF(OR(A203="",(ROW()-4-$O$1)-3&lt;1),"",IF(COUNT(INDEX($B$5:$B$204,(ROW()-4-$O$1)-3):INDEX($B$5:$B$204,(ROW()-4-$O$1)))=4,AVERAGE(INDEX($B$5:$B$204,(ROW()-4-$O$1)-3):INDEX($B$5:$B$204,(ROW()-4-$O$1))),""))</f>
        <v/>
      </c>
      <c r="F203" s="12">
        <f>IF(OR(A203="",(ROW()-4-$O$1)&lt;1),"",IF(ISNUMBER(INDEX($L$5:$L$204,(ROW()-4-$O$1))),INDEX($L$5:$L$204,(ROW()-4-$O$1)),""))</f>
        <v/>
      </c>
      <c r="G203" s="11">
        <f>IF(AND(ISNUMBER(B203),ISNUMBER(C203),ISNUMBER(D203),ISNUMBER(E203),ISNUMBER(F203)),ABS(C203-B203),"")</f>
        <v/>
      </c>
      <c r="H203" s="11">
        <f>IF(ISNUMBER(G203),ABS(D203-B203),"")</f>
        <v/>
      </c>
      <c r="I203" s="12">
        <f>IF(ISNUMBER(G203),ABS(E203-B203),"")</f>
        <v/>
      </c>
      <c r="J203" s="12">
        <f>IF(ISNUMBER(G203),ABS(F203-B203),"")</f>
        <v/>
      </c>
      <c r="K203" s="11">
        <f>IF(ISNUMBER(G203),C203-B203,"")</f>
        <v/>
      </c>
      <c r="L203" s="12">
        <f>IF(ISNUMBER(B203),IF(ISNUMBER(L202),$O$2*B203+(1-$O$2)*L202,B203),IF(ISNUMBER(L202),L202,""))</f>
        <v/>
      </c>
    </row>
    <row r="204">
      <c r="A204" s="10" t="n"/>
      <c r="B204" s="10" t="n"/>
      <c r="C204" s="10" t="n"/>
      <c r="D204" s="11">
        <f>IF(OR(A204="",(ROW()-4-$O$1)&lt;1),"",IF(ISNUMBER(INDEX($B$5:$B$204,(ROW()-4-$O$1))),INDEX($B$5:$B$204,(ROW()-4-$O$1)),""))</f>
        <v/>
      </c>
      <c r="E204" s="12">
        <f>IF(OR(A204="",(ROW()-4-$O$1)-3&lt;1),"",IF(COUNT(INDEX($B$5:$B$204,(ROW()-4-$O$1)-3):INDEX($B$5:$B$204,(ROW()-4-$O$1)))=4,AVERAGE(INDEX($B$5:$B$204,(ROW()-4-$O$1)-3):INDEX($B$5:$B$204,(ROW()-4-$O$1))),""))</f>
        <v/>
      </c>
      <c r="F204" s="12">
        <f>IF(OR(A204="",(ROW()-4-$O$1)&lt;1),"",IF(ISNUMBER(INDEX($L$5:$L$204,(ROW()-4-$O$1))),INDEX($L$5:$L$204,(ROW()-4-$O$1)),""))</f>
        <v/>
      </c>
      <c r="G204" s="11">
        <f>IF(AND(ISNUMBER(B204),ISNUMBER(C204),ISNUMBER(D204),ISNUMBER(E204),ISNUMBER(F204)),ABS(C204-B204),"")</f>
        <v/>
      </c>
      <c r="H204" s="11">
        <f>IF(ISNUMBER(G204),ABS(D204-B204),"")</f>
        <v/>
      </c>
      <c r="I204" s="12">
        <f>IF(ISNUMBER(G204),ABS(E204-B204),"")</f>
        <v/>
      </c>
      <c r="J204" s="12">
        <f>IF(ISNUMBER(G204),ABS(F204-B204),"")</f>
        <v/>
      </c>
      <c r="K204" s="11">
        <f>IF(ISNUMBER(G204),C204-B204,"")</f>
        <v/>
      </c>
      <c r="L204" s="12">
        <f>IF(ISNUMBER(B204),IF(ISNUMBER(L203),$O$2*B204+(1-$O$2)*L203,B204),IF(ISNUMBER(L203),L203,""))</f>
        <v/>
      </c>
    </row>
  </sheetData>
  <mergeCells count="2">
    <mergeCell ref="N19:O21"/>
    <mergeCell ref="N16:O18"/>
  </mergeCells>
  <conditionalFormatting sqref="O10:O11">
    <cfRule type="expression" priority="1" dxfId="0">
      <formula>AND(ISNUMBER(O10),O10&gt;1+$O$3)</formula>
    </cfRule>
  </conditionalFormatting>
  <dataValidations count="3">
    <dataValidation sqref="B5:C204" showDropDown="0" showInputMessage="0" showErrorMessage="1" allowBlank="1" errorTitle="Sprawdź wartość" error="Wpisz liczbę sztuk (0 albo więcej)." type="decimal" errorStyle="warning" operator="greaterThanOrEqual">
      <formula1>0</formula1>
    </dataValidation>
    <dataValidation sqref="O1" showDropDown="0" showInputMessage="0" showErrorMessage="1" allowBlank="0" errorTitle="Wyprzedzenie" error="Wpisz liczbę okresów od 1 do 52." type="whole" operator="between">
      <formula1>1</formula1>
      <formula2>52</formula2>
    </dataValidation>
    <dataValidation sqref="O2" showDropDown="0" showInputMessage="0" showErrorMessage="1" allowBlank="0" errorTitle="Waga" error="Wpisz wagę od 0,05 do 0,95 (zwykle 0,1–0,3)." type="decimal" operator="between">
      <formula1>0.05</formula1>
      <formula2>0.95</formula2>
    </dataValidation>
  </dataValidations>
  <pageMargins left="0.4" right="0.4" top="1" bottom="1" header="0.5" footer="0.5"/>
  <pageSetup orientation="landscape" paperSize="9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K200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3" customWidth="1" min="3" max="3"/>
    <col width="12" customWidth="1" min="4" max="4"/>
    <col width="11" customWidth="1" min="5" max="5"/>
    <col width="11" customWidth="1" min="6" max="6"/>
    <col width="13" customWidth="1" min="7" max="7"/>
    <col width="12" customWidth="1" min="8" max="8"/>
    <col width="3" customWidth="1" min="9" max="9"/>
    <col width="60" customWidth="1" min="10" max="10"/>
    <col width="13" customWidth="1" min="11" max="11"/>
  </cols>
  <sheetData>
    <row r="1">
      <c r="A1" s="1" t="inlineStr">
        <is>
          <t>Korekty: czy poprawka planisty zmniejsza błąd?</t>
        </is>
      </c>
    </row>
    <row r="2">
      <c r="A2" s="2" t="inlineStr">
        <is>
          <t>Wklej prognozę systemu (przed korektą) i prognozę po korekcie. Wiersze wielu indeksów możesz wkleić jeden pod drugim. Dane przykładowe są fikcyjne.</t>
        </is>
      </c>
    </row>
    <row r="4" ht="48" customHeight="1">
      <c r="A4" s="9" t="inlineStr">
        <is>
          <t>Indeks i okres</t>
        </is>
      </c>
      <c r="B4" s="9" t="inlineStr">
        <is>
          <t>Sprzedaż (sztuki)</t>
        </is>
      </c>
      <c r="C4" s="9" t="inlineStr">
        <is>
          <t>Prognoza systemu (przed korektą)</t>
        </is>
      </c>
      <c r="D4" s="9" t="inlineStr">
        <is>
          <t>Prognoza po korekcie</t>
        </is>
      </c>
      <c r="E4" s="9" t="inlineStr">
        <is>
          <t>Błąd po korekcie</t>
        </is>
      </c>
      <c r="F4" s="9" t="inlineStr">
        <is>
          <t>Błąd przed korektą</t>
        </is>
      </c>
      <c r="G4" s="9" t="inlineStr">
        <is>
          <t>Odchylenie po korekcie</t>
        </is>
      </c>
      <c r="H4" s="9" t="inlineStr">
        <is>
          <t>Korekta (po − przed)</t>
        </is>
      </c>
      <c r="J4" s="25" t="inlineStr">
        <is>
          <t>Wynik</t>
        </is>
      </c>
    </row>
    <row r="5">
      <c r="A5" s="10" t="inlineStr">
        <is>
          <t>T01</t>
        </is>
      </c>
      <c r="B5" s="10" t="n">
        <v>104</v>
      </c>
      <c r="C5" s="10" t="n"/>
      <c r="D5" s="10" t="n"/>
      <c r="E5" s="11">
        <f>IF(AND(ISNUMBER(B5),ISNUMBER(C5),ISNUMBER(D5)),ABS(D5-B5),"")</f>
        <v/>
      </c>
      <c r="F5" s="11">
        <f>IF(ISNUMBER(E5),ABS(C5-B5),"")</f>
        <v/>
      </c>
      <c r="G5" s="11">
        <f>IF(ISNUMBER(E5),D5-B5,"")</f>
        <v/>
      </c>
      <c r="H5" s="11">
        <f>IF(ISNUMBER(E5),D5-C5,"")</f>
        <v/>
      </c>
      <c r="J5" s="18" t="inlineStr">
        <is>
          <t>Porównane okresy</t>
        </is>
      </c>
      <c r="K5" s="26">
        <f>COUNT(E5:E2004)</f>
        <v/>
      </c>
    </row>
    <row r="6">
      <c r="A6" s="10" t="inlineStr">
        <is>
          <t>T02</t>
        </is>
      </c>
      <c r="B6" s="10" t="n">
        <v>113</v>
      </c>
      <c r="C6" s="10" t="n"/>
      <c r="D6" s="10" t="n"/>
      <c r="E6" s="11">
        <f>IF(AND(ISNUMBER(B6),ISNUMBER(C6),ISNUMBER(D6)),ABS(D6-B6),"")</f>
        <v/>
      </c>
      <c r="F6" s="11">
        <f>IF(ISNUMBER(E6),ABS(C6-B6),"")</f>
        <v/>
      </c>
      <c r="G6" s="11">
        <f>IF(ISNUMBER(E6),D6-B6,"")</f>
        <v/>
      </c>
      <c r="H6" s="11">
        <f>IF(ISNUMBER(E6),D6-C6,"")</f>
        <v/>
      </c>
      <c r="J6" s="18" t="inlineStr">
        <is>
          <t>Średni błąd po korekcie (sztuki)</t>
        </is>
      </c>
      <c r="K6" s="27">
        <f>IFERROR(AVERAGE(E5:E2004),"")</f>
        <v/>
      </c>
    </row>
    <row r="7">
      <c r="A7" s="10" t="inlineStr">
        <is>
          <t>T03</t>
        </is>
      </c>
      <c r="B7" s="10" t="n">
        <v>124</v>
      </c>
      <c r="C7" s="10" t="n"/>
      <c r="D7" s="10" t="n"/>
      <c r="E7" s="11">
        <f>IF(AND(ISNUMBER(B7),ISNUMBER(C7),ISNUMBER(D7)),ABS(D7-B7),"")</f>
        <v/>
      </c>
      <c r="F7" s="11">
        <f>IF(ISNUMBER(E7),ABS(C7-B7),"")</f>
        <v/>
      </c>
      <c r="G7" s="11">
        <f>IF(ISNUMBER(E7),D7-B7,"")</f>
        <v/>
      </c>
      <c r="H7" s="11">
        <f>IF(ISNUMBER(E7),D7-C7,"")</f>
        <v/>
      </c>
      <c r="J7" s="18" t="inlineStr">
        <is>
          <t>Średni błąd prognozy systemu (sztuki)</t>
        </is>
      </c>
      <c r="K7" s="27">
        <f>IFERROR(AVERAGE(F5:F2004),"")</f>
        <v/>
      </c>
    </row>
    <row r="8">
      <c r="A8" s="10" t="inlineStr">
        <is>
          <t>T04</t>
        </is>
      </c>
      <c r="B8" s="10" t="n">
        <v>111</v>
      </c>
      <c r="C8" s="10" t="n"/>
      <c r="D8" s="10" t="n"/>
      <c r="E8" s="11">
        <f>IF(AND(ISNUMBER(B8),ISNUMBER(C8),ISNUMBER(D8)),ABS(D8-B8),"")</f>
        <v/>
      </c>
      <c r="F8" s="11">
        <f>IF(ISNUMBER(E8),ABS(C8-B8),"")</f>
        <v/>
      </c>
      <c r="G8" s="11">
        <f>IF(ISNUMBER(E8),D8-B8,"")</f>
        <v/>
      </c>
      <c r="H8" s="11">
        <f>IF(ISNUMBER(E8),D8-C8,"")</f>
        <v/>
      </c>
      <c r="J8" s="18" t="inlineStr">
        <is>
          <t>Błąd po korekcie ÷ błąd przed korektą</t>
        </is>
      </c>
      <c r="K8" s="20">
        <f>IFERROR(K6/K7,"")</f>
        <v/>
      </c>
    </row>
    <row r="9">
      <c r="A9" s="10" t="inlineStr">
        <is>
          <t>T05</t>
        </is>
      </c>
      <c r="B9" s="10" t="n">
        <v>110</v>
      </c>
      <c r="C9" s="10" t="n">
        <v>113</v>
      </c>
      <c r="D9" s="10" t="n">
        <v>113</v>
      </c>
      <c r="E9" s="11">
        <f>IF(AND(ISNUMBER(B9),ISNUMBER(C9),ISNUMBER(D9)),ABS(D9-B9),"")</f>
        <v/>
      </c>
      <c r="F9" s="11">
        <f>IF(ISNUMBER(E9),ABS(C9-B9),"")</f>
        <v/>
      </c>
      <c r="G9" s="11">
        <f>IF(ISNUMBER(E9),D9-B9,"")</f>
        <v/>
      </c>
      <c r="H9" s="11">
        <f>IF(ISNUMBER(E9),D9-C9,"")</f>
        <v/>
      </c>
      <c r="J9" s="18" t="inlineStr">
        <is>
          <t>Wartość dodana korekty (FVA)</t>
        </is>
      </c>
      <c r="K9" s="22">
        <f>IFERROR(1-K8,"")</f>
        <v/>
      </c>
    </row>
    <row r="10">
      <c r="A10" s="10" t="inlineStr">
        <is>
          <t>T06</t>
        </is>
      </c>
      <c r="B10" s="10" t="n">
        <v>113</v>
      </c>
      <c r="C10" s="10" t="n">
        <v>114</v>
      </c>
      <c r="D10" s="10" t="n">
        <v>114</v>
      </c>
      <c r="E10" s="11">
        <f>IF(AND(ISNUMBER(B10),ISNUMBER(C10),ISNUMBER(D10)),ABS(D10-B10),"")</f>
        <v/>
      </c>
      <c r="F10" s="11">
        <f>IF(ISNUMBER(E10),ABS(C10-B10),"")</f>
        <v/>
      </c>
      <c r="G10" s="11">
        <f>IF(ISNUMBER(E10),D10-B10,"")</f>
        <v/>
      </c>
      <c r="H10" s="11">
        <f>IF(ISNUMBER(E10),D10-C10,"")</f>
        <v/>
      </c>
      <c r="J10" s="18" t="inlineStr">
        <is>
          <t>Okresy z korektą</t>
        </is>
      </c>
      <c r="K10" s="26">
        <f>SUMPRODUCT((E5:E2004&lt;&gt;"")*(H5:H2004&lt;&gt;0))</f>
        <v/>
      </c>
    </row>
    <row r="11">
      <c r="A11" s="10" t="inlineStr">
        <is>
          <t>T07</t>
        </is>
      </c>
      <c r="B11" s="10" t="n">
        <v>123</v>
      </c>
      <c r="C11" s="10" t="n">
        <v>114</v>
      </c>
      <c r="D11" s="10" t="n">
        <v>131</v>
      </c>
      <c r="E11" s="11">
        <f>IF(AND(ISNUMBER(B11),ISNUMBER(C11),ISNUMBER(D11)),ABS(D11-B11),"")</f>
        <v/>
      </c>
      <c r="F11" s="11">
        <f>IF(ISNUMBER(E11),ABS(C11-B11),"")</f>
        <v/>
      </c>
      <c r="G11" s="11">
        <f>IF(ISNUMBER(E11),D11-B11,"")</f>
        <v/>
      </c>
      <c r="H11" s="11">
        <f>IF(ISNUMBER(E11),D11-C11,"")</f>
        <v/>
      </c>
      <c r="J11" s="18" t="inlineStr">
        <is>
          <t>Korekty w górę: średni błąd przed</t>
        </is>
      </c>
      <c r="K11" s="27">
        <f>IFERROR(AVERAGEIF(H5:H2004,"&gt;0",F5:F2004),"brak")</f>
        <v/>
      </c>
    </row>
    <row r="12">
      <c r="A12" s="10" t="inlineStr">
        <is>
          <t>T08</t>
        </is>
      </c>
      <c r="B12" s="10" t="n">
        <v>128</v>
      </c>
      <c r="C12" s="10" t="n">
        <v>114</v>
      </c>
      <c r="D12" s="10" t="n">
        <v>111</v>
      </c>
      <c r="E12" s="11">
        <f>IF(AND(ISNUMBER(B12),ISNUMBER(C12),ISNUMBER(D12)),ABS(D12-B12),"")</f>
        <v/>
      </c>
      <c r="F12" s="11">
        <f>IF(ISNUMBER(E12),ABS(C12-B12),"")</f>
        <v/>
      </c>
      <c r="G12" s="11">
        <f>IF(ISNUMBER(E12),D12-B12,"")</f>
        <v/>
      </c>
      <c r="H12" s="11">
        <f>IF(ISNUMBER(E12),D12-C12,"")</f>
        <v/>
      </c>
      <c r="J12" s="18" t="inlineStr">
        <is>
          <t>Korekty w górę: średni błąd po</t>
        </is>
      </c>
      <c r="K12" s="27">
        <f>IFERROR(AVERAGEIF(H5:H2004,"&gt;0",E5:E2004),"brak")</f>
        <v/>
      </c>
    </row>
    <row r="13">
      <c r="A13" s="10" t="inlineStr">
        <is>
          <t>T09</t>
        </is>
      </c>
      <c r="B13" s="10" t="n">
        <v>115</v>
      </c>
      <c r="C13" s="10" t="n">
        <v>118</v>
      </c>
      <c r="D13" s="10" t="n">
        <v>118</v>
      </c>
      <c r="E13" s="11">
        <f>IF(AND(ISNUMBER(B13),ISNUMBER(C13),ISNUMBER(D13)),ABS(D13-B13),"")</f>
        <v/>
      </c>
      <c r="F13" s="11">
        <f>IF(ISNUMBER(E13),ABS(C13-B13),"")</f>
        <v/>
      </c>
      <c r="G13" s="11">
        <f>IF(ISNUMBER(E13),D13-B13,"")</f>
        <v/>
      </c>
      <c r="H13" s="11">
        <f>IF(ISNUMBER(E13),D13-C13,"")</f>
        <v/>
      </c>
      <c r="J13" s="18" t="inlineStr">
        <is>
          <t>Korekty w dół: średni błąd przed</t>
        </is>
      </c>
      <c r="K13" s="27">
        <f>IFERROR(AVERAGEIF(H5:H2004,"&lt;0",F5:F2004),"brak")</f>
        <v/>
      </c>
    </row>
    <row r="14">
      <c r="A14" s="10" t="inlineStr">
        <is>
          <t>T10</t>
        </is>
      </c>
      <c r="B14" s="10" t="n">
        <v>119</v>
      </c>
      <c r="C14" s="10" t="n">
        <v>120</v>
      </c>
      <c r="D14" s="10" t="n">
        <v>138</v>
      </c>
      <c r="E14" s="11">
        <f>IF(AND(ISNUMBER(B14),ISNUMBER(C14),ISNUMBER(D14)),ABS(D14-B14),"")</f>
        <v/>
      </c>
      <c r="F14" s="11">
        <f>IF(ISNUMBER(E14),ABS(C14-B14),"")</f>
        <v/>
      </c>
      <c r="G14" s="11">
        <f>IF(ISNUMBER(E14),D14-B14,"")</f>
        <v/>
      </c>
      <c r="H14" s="11">
        <f>IF(ISNUMBER(E14),D14-C14,"")</f>
        <v/>
      </c>
      <c r="J14" s="18" t="inlineStr">
        <is>
          <t>Korekty w dół: średni błąd po</t>
        </is>
      </c>
      <c r="K14" s="27">
        <f>IFERROR(AVERAGEIF(H5:H2004,"&lt;0",E5:E2004),"brak")</f>
        <v/>
      </c>
    </row>
    <row r="15">
      <c r="A15" s="10" t="inlineStr">
        <is>
          <t>T11</t>
        </is>
      </c>
      <c r="B15" s="10" t="n">
        <v>124</v>
      </c>
      <c r="C15" s="10" t="n">
        <v>121</v>
      </c>
      <c r="D15" s="10" t="n">
        <v>121</v>
      </c>
      <c r="E15" s="11">
        <f>IF(AND(ISNUMBER(B15),ISNUMBER(C15),ISNUMBER(D15)),ABS(D15-B15),"")</f>
        <v/>
      </c>
      <c r="F15" s="11">
        <f>IF(ISNUMBER(E15),ABS(C15-B15),"")</f>
        <v/>
      </c>
      <c r="G15" s="11">
        <f>IF(ISNUMBER(E15),D15-B15,"")</f>
        <v/>
      </c>
      <c r="H15" s="11">
        <f>IF(ISNUMBER(E15),D15-C15,"")</f>
        <v/>
      </c>
    </row>
    <row r="16">
      <c r="A16" s="10" t="inlineStr">
        <is>
          <t>T12</t>
        </is>
      </c>
      <c r="B16" s="10" t="n">
        <v>129</v>
      </c>
      <c r="C16" s="10" t="n">
        <v>122</v>
      </c>
      <c r="D16" s="10" t="n">
        <v>122</v>
      </c>
      <c r="E16" s="11">
        <f>IF(AND(ISNUMBER(B16),ISNUMBER(C16),ISNUMBER(D16)),ABS(D16-B16),"")</f>
        <v/>
      </c>
      <c r="F16" s="11">
        <f>IF(ISNUMBER(E16),ABS(C16-B16),"")</f>
        <v/>
      </c>
      <c r="G16" s="11">
        <f>IF(ISNUMBER(E16),D16-B16,"")</f>
        <v/>
      </c>
      <c r="H16" s="11">
        <f>IF(ISNUMBER(E16),D16-C16,"")</f>
        <v/>
      </c>
      <c r="J16" s="17" t="inlineStr">
        <is>
          <t>Werdykt</t>
        </is>
      </c>
    </row>
    <row r="17">
      <c r="A17" s="10" t="inlineStr">
        <is>
          <t>T13</t>
        </is>
      </c>
      <c r="B17" s="10" t="n">
        <v>134</v>
      </c>
      <c r="C17" s="10" t="n">
        <v>122</v>
      </c>
      <c r="D17" s="10" t="n">
        <v>140</v>
      </c>
      <c r="E17" s="11">
        <f>IF(AND(ISNUMBER(B17),ISNUMBER(C17),ISNUMBER(D17)),ABS(D17-B17),"")</f>
        <v/>
      </c>
      <c r="F17" s="11">
        <f>IF(ISNUMBER(E17),ABS(C17-B17),"")</f>
        <v/>
      </c>
      <c r="G17" s="11">
        <f>IF(ISNUMBER(E17),D17-B17,"")</f>
        <v/>
      </c>
      <c r="H17" s="11">
        <f>IF(ISNUMBER(E17),D17-C17,"")</f>
        <v/>
      </c>
      <c r="J17" s="24">
        <f>IF(K5&lt;8,"Za mało okresów: porównaj co najmniej 8–12.",IF(K8&lt;0.9,"Korekty zmniejszają błąd.",IF(K8&lt;=1.1,"Remis: korekty nie zmieniają błędu, a zajmują czas planisty.","Korekty zwiększają błąd. Porównaj korekty w górę i w dół: które psują prognozę?")))</f>
        <v/>
      </c>
    </row>
    <row r="18">
      <c r="A18" s="10" t="inlineStr">
        <is>
          <t>T14</t>
        </is>
      </c>
      <c r="B18" s="10" t="n">
        <v>122</v>
      </c>
      <c r="C18" s="10" t="n">
        <v>126</v>
      </c>
      <c r="D18" s="10" t="n">
        <v>126</v>
      </c>
      <c r="E18" s="11">
        <f>IF(AND(ISNUMBER(B18),ISNUMBER(C18),ISNUMBER(D18)),ABS(D18-B18),"")</f>
        <v/>
      </c>
      <c r="F18" s="11">
        <f>IF(ISNUMBER(E18),ABS(C18-B18),"")</f>
        <v/>
      </c>
      <c r="G18" s="11">
        <f>IF(ISNUMBER(E18),D18-B18,"")</f>
        <v/>
      </c>
      <c r="H18" s="11">
        <f>IF(ISNUMBER(E18),D18-C18,"")</f>
        <v/>
      </c>
    </row>
    <row r="19">
      <c r="A19" s="10" t="inlineStr">
        <is>
          <t>T15</t>
        </is>
      </c>
      <c r="B19" s="10" t="n">
        <v>129</v>
      </c>
      <c r="C19" s="10" t="n">
        <v>127</v>
      </c>
      <c r="D19" s="10" t="n">
        <v>123</v>
      </c>
      <c r="E19" s="11">
        <f>IF(AND(ISNUMBER(B19),ISNUMBER(C19),ISNUMBER(D19)),ABS(D19-B19),"")</f>
        <v/>
      </c>
      <c r="F19" s="11">
        <f>IF(ISNUMBER(E19),ABS(C19-B19),"")</f>
        <v/>
      </c>
      <c r="G19" s="11">
        <f>IF(ISNUMBER(E19),D19-B19,"")</f>
        <v/>
      </c>
      <c r="H19" s="11">
        <f>IF(ISNUMBER(E19),D19-C19,"")</f>
        <v/>
      </c>
    </row>
    <row r="20">
      <c r="A20" s="10" t="inlineStr">
        <is>
          <t>T16</t>
        </is>
      </c>
      <c r="B20" s="10" t="n">
        <v>134</v>
      </c>
      <c r="C20" s="10" t="n">
        <v>128</v>
      </c>
      <c r="D20" s="10" t="n">
        <v>147</v>
      </c>
      <c r="E20" s="11">
        <f>IF(AND(ISNUMBER(B20),ISNUMBER(C20),ISNUMBER(D20)),ABS(D20-B20),"")</f>
        <v/>
      </c>
      <c r="F20" s="11">
        <f>IF(ISNUMBER(E20),ABS(C20-B20),"")</f>
        <v/>
      </c>
      <c r="G20" s="11">
        <f>IF(ISNUMBER(E20),D20-B20,"")</f>
        <v/>
      </c>
      <c r="H20" s="11">
        <f>IF(ISNUMBER(E20),D20-C20,"")</f>
        <v/>
      </c>
      <c r="J20" s="23" t="inlineStr">
        <is>
          <t>Remis to różnica do ±10% (umowna granica redakcji). Wynik dla jednego indeksu to wskazówka, a nie dowód: wklej wiersze wielu indeksów jeden pod drugim.</t>
        </is>
      </c>
    </row>
    <row r="21">
      <c r="A21" s="10" t="inlineStr">
        <is>
          <t>T17</t>
        </is>
      </c>
      <c r="B21" s="10" t="n">
        <v>116</v>
      </c>
      <c r="C21" s="10" t="n">
        <v>130</v>
      </c>
      <c r="D21" s="10" t="n">
        <v>130</v>
      </c>
      <c r="E21" s="11">
        <f>IF(AND(ISNUMBER(B21),ISNUMBER(C21),ISNUMBER(D21)),ABS(D21-B21),"")</f>
        <v/>
      </c>
      <c r="F21" s="11">
        <f>IF(ISNUMBER(E21),ABS(C21-B21),"")</f>
        <v/>
      </c>
      <c r="G21" s="11">
        <f>IF(ISNUMBER(E21),D21-B21,"")</f>
        <v/>
      </c>
      <c r="H21" s="11">
        <f>IF(ISNUMBER(E21),D21-C21,"")</f>
        <v/>
      </c>
    </row>
    <row r="22">
      <c r="A22" s="10" t="inlineStr">
        <is>
          <t>T18</t>
        </is>
      </c>
      <c r="B22" s="10" t="n">
        <v>154</v>
      </c>
      <c r="C22" s="10" t="n">
        <v>125</v>
      </c>
      <c r="D22" s="10" t="n">
        <v>125</v>
      </c>
      <c r="E22" s="11">
        <f>IF(AND(ISNUMBER(B22),ISNUMBER(C22),ISNUMBER(D22)),ABS(D22-B22),"")</f>
        <v/>
      </c>
      <c r="F22" s="11">
        <f>IF(ISNUMBER(E22),ABS(C22-B22),"")</f>
        <v/>
      </c>
      <c r="G22" s="11">
        <f>IF(ISNUMBER(E22),D22-B22,"")</f>
        <v/>
      </c>
      <c r="H22" s="11">
        <f>IF(ISNUMBER(E22),D22-C22,"")</f>
        <v/>
      </c>
    </row>
    <row r="23">
      <c r="A23" s="10" t="inlineStr">
        <is>
          <t>T19</t>
        </is>
      </c>
      <c r="B23" s="10" t="n">
        <v>101</v>
      </c>
      <c r="C23" s="10" t="n">
        <v>133</v>
      </c>
      <c r="D23" s="10" t="n">
        <v>153</v>
      </c>
      <c r="E23" s="11">
        <f>IF(AND(ISNUMBER(B23),ISNUMBER(C23),ISNUMBER(D23)),ABS(D23-B23),"")</f>
        <v/>
      </c>
      <c r="F23" s="11">
        <f>IF(ISNUMBER(E23),ABS(C23-B23),"")</f>
        <v/>
      </c>
      <c r="G23" s="11">
        <f>IF(ISNUMBER(E23),D23-B23,"")</f>
        <v/>
      </c>
      <c r="H23" s="11">
        <f>IF(ISNUMBER(E23),D23-C23,"")</f>
        <v/>
      </c>
    </row>
    <row r="24">
      <c r="A24" s="10" t="inlineStr">
        <is>
          <t>T20</t>
        </is>
      </c>
      <c r="B24" s="10" t="n">
        <v>135</v>
      </c>
      <c r="C24" s="10" t="n">
        <v>126</v>
      </c>
      <c r="D24" s="10" t="n">
        <v>126</v>
      </c>
      <c r="E24" s="11">
        <f>IF(AND(ISNUMBER(B24),ISNUMBER(C24),ISNUMBER(D24)),ABS(D24-B24),"")</f>
        <v/>
      </c>
      <c r="F24" s="11">
        <f>IF(ISNUMBER(E24),ABS(C24-B24),"")</f>
        <v/>
      </c>
      <c r="G24" s="11">
        <f>IF(ISNUMBER(E24),D24-B24,"")</f>
        <v/>
      </c>
      <c r="H24" s="11">
        <f>IF(ISNUMBER(E24),D24-C24,"")</f>
        <v/>
      </c>
    </row>
    <row r="25">
      <c r="A25" s="10" t="inlineStr">
        <is>
          <t>T21</t>
        </is>
      </c>
      <c r="B25" s="10" t="n">
        <v>155</v>
      </c>
      <c r="C25" s="10" t="n">
        <v>126</v>
      </c>
      <c r="D25" s="10" t="n">
        <v>126</v>
      </c>
      <c r="E25" s="11">
        <f>IF(AND(ISNUMBER(B25),ISNUMBER(C25),ISNUMBER(D25)),ABS(D25-B25),"")</f>
        <v/>
      </c>
      <c r="F25" s="11">
        <f>IF(ISNUMBER(E25),ABS(C25-B25),"")</f>
        <v/>
      </c>
      <c r="G25" s="11">
        <f>IF(ISNUMBER(E25),D25-B25,"")</f>
        <v/>
      </c>
      <c r="H25" s="11">
        <f>IF(ISNUMBER(E25),D25-C25,"")</f>
        <v/>
      </c>
    </row>
    <row r="26">
      <c r="A26" s="10" t="inlineStr">
        <is>
          <t>T22</t>
        </is>
      </c>
      <c r="B26" s="10" t="n">
        <v>114</v>
      </c>
      <c r="C26" s="10" t="n">
        <v>136</v>
      </c>
      <c r="D26" s="10" t="n">
        <v>156</v>
      </c>
      <c r="E26" s="11">
        <f>IF(AND(ISNUMBER(B26),ISNUMBER(C26),ISNUMBER(D26)),ABS(D26-B26),"")</f>
        <v/>
      </c>
      <c r="F26" s="11">
        <f>IF(ISNUMBER(E26),ABS(C26-B26),"")</f>
        <v/>
      </c>
      <c r="G26" s="11">
        <f>IF(ISNUMBER(E26),D26-B26,"")</f>
        <v/>
      </c>
      <c r="H26" s="11">
        <f>IF(ISNUMBER(E26),D26-C26,"")</f>
        <v/>
      </c>
    </row>
    <row r="27">
      <c r="A27" s="10" t="inlineStr">
        <is>
          <t>T23</t>
        </is>
      </c>
      <c r="B27" s="10" t="n">
        <v>125</v>
      </c>
      <c r="C27" s="10" t="n">
        <v>126</v>
      </c>
      <c r="D27" s="10" t="n">
        <v>126</v>
      </c>
      <c r="E27" s="11">
        <f>IF(AND(ISNUMBER(B27),ISNUMBER(C27),ISNUMBER(D27)),ABS(D27-B27),"")</f>
        <v/>
      </c>
      <c r="F27" s="11">
        <f>IF(ISNUMBER(E27),ABS(C27-B27),"")</f>
        <v/>
      </c>
      <c r="G27" s="11">
        <f>IF(ISNUMBER(E27),D27-B27,"")</f>
        <v/>
      </c>
      <c r="H27" s="11">
        <f>IF(ISNUMBER(E27),D27-C27,"")</f>
        <v/>
      </c>
    </row>
    <row r="28">
      <c r="A28" s="10" t="inlineStr">
        <is>
          <t>T24</t>
        </is>
      </c>
      <c r="B28" s="10" t="n">
        <v>118</v>
      </c>
      <c r="C28" s="10" t="n">
        <v>132</v>
      </c>
      <c r="D28" s="10" t="n">
        <v>132</v>
      </c>
      <c r="E28" s="11">
        <f>IF(AND(ISNUMBER(B28),ISNUMBER(C28),ISNUMBER(D28)),ABS(D28-B28),"")</f>
        <v/>
      </c>
      <c r="F28" s="11">
        <f>IF(ISNUMBER(E28),ABS(C28-B28),"")</f>
        <v/>
      </c>
      <c r="G28" s="11">
        <f>IF(ISNUMBER(E28),D28-B28,"")</f>
        <v/>
      </c>
      <c r="H28" s="11">
        <f>IF(ISNUMBER(E28),D28-C28,"")</f>
        <v/>
      </c>
    </row>
    <row r="29">
      <c r="A29" s="10" t="inlineStr">
        <is>
          <t>T25</t>
        </is>
      </c>
      <c r="B29" s="10" t="n">
        <v>110</v>
      </c>
      <c r="C29" s="10" t="n">
        <v>128</v>
      </c>
      <c r="D29" s="10" t="n">
        <v>147</v>
      </c>
      <c r="E29" s="11">
        <f>IF(AND(ISNUMBER(B29),ISNUMBER(C29),ISNUMBER(D29)),ABS(D29-B29),"")</f>
        <v/>
      </c>
      <c r="F29" s="11">
        <f>IF(ISNUMBER(E29),ABS(C29-B29),"")</f>
        <v/>
      </c>
      <c r="G29" s="11">
        <f>IF(ISNUMBER(E29),D29-B29,"")</f>
        <v/>
      </c>
      <c r="H29" s="11">
        <f>IF(ISNUMBER(E29),D29-C29,"")</f>
        <v/>
      </c>
    </row>
    <row r="30">
      <c r="A30" s="10" t="inlineStr">
        <is>
          <t>T26</t>
        </is>
      </c>
      <c r="B30" s="10" t="n">
        <v>104</v>
      </c>
      <c r="C30" s="10" t="n">
        <v>117</v>
      </c>
      <c r="D30" s="10" t="n">
        <v>117</v>
      </c>
      <c r="E30" s="11">
        <f>IF(AND(ISNUMBER(B30),ISNUMBER(C30),ISNUMBER(D30)),ABS(D30-B30),"")</f>
        <v/>
      </c>
      <c r="F30" s="11">
        <f>IF(ISNUMBER(E30),ABS(C30-B30),"")</f>
        <v/>
      </c>
      <c r="G30" s="11">
        <f>IF(ISNUMBER(E30),D30-B30,"")</f>
        <v/>
      </c>
      <c r="H30" s="11">
        <f>IF(ISNUMBER(E30),D30-C30,"")</f>
        <v/>
      </c>
    </row>
    <row r="31">
      <c r="A31" s="10" t="inlineStr">
        <is>
          <t>T27</t>
        </is>
      </c>
      <c r="B31" s="10" t="n">
        <v>129</v>
      </c>
      <c r="C31" s="10" t="n">
        <v>114</v>
      </c>
      <c r="D31" s="10" t="n">
        <v>114</v>
      </c>
      <c r="E31" s="11">
        <f>IF(AND(ISNUMBER(B31),ISNUMBER(C31),ISNUMBER(D31)),ABS(D31-B31),"")</f>
        <v/>
      </c>
      <c r="F31" s="11">
        <f>IF(ISNUMBER(E31),ABS(C31-B31),"")</f>
        <v/>
      </c>
      <c r="G31" s="11">
        <f>IF(ISNUMBER(E31),D31-B31,"")</f>
        <v/>
      </c>
      <c r="H31" s="11">
        <f>IF(ISNUMBER(E31),D31-C31,"")</f>
        <v/>
      </c>
    </row>
    <row r="32">
      <c r="A32" s="10" t="inlineStr">
        <is>
          <t>T28</t>
        </is>
      </c>
      <c r="B32" s="10" t="n">
        <v>160</v>
      </c>
      <c r="C32" s="10" t="n">
        <v>115</v>
      </c>
      <c r="D32" s="10" t="n">
        <v>132</v>
      </c>
      <c r="E32" s="11">
        <f>IF(AND(ISNUMBER(B32),ISNUMBER(C32),ISNUMBER(D32)),ABS(D32-B32),"")</f>
        <v/>
      </c>
      <c r="F32" s="11">
        <f>IF(ISNUMBER(E32),ABS(C32-B32),"")</f>
        <v/>
      </c>
      <c r="G32" s="11">
        <f>IF(ISNUMBER(E32),D32-B32,"")</f>
        <v/>
      </c>
      <c r="H32" s="11">
        <f>IF(ISNUMBER(E32),D32-C32,"")</f>
        <v/>
      </c>
    </row>
    <row r="33">
      <c r="A33" s="10" t="inlineStr">
        <is>
          <t>T29</t>
        </is>
      </c>
      <c r="B33" s="10" t="n">
        <v>143</v>
      </c>
      <c r="C33" s="10" t="n">
        <v>126</v>
      </c>
      <c r="D33" s="10" t="n">
        <v>122</v>
      </c>
      <c r="E33" s="11">
        <f>IF(AND(ISNUMBER(B33),ISNUMBER(C33),ISNUMBER(D33)),ABS(D33-B33),"")</f>
        <v/>
      </c>
      <c r="F33" s="11">
        <f>IF(ISNUMBER(E33),ABS(C33-B33),"")</f>
        <v/>
      </c>
      <c r="G33" s="11">
        <f>IF(ISNUMBER(E33),D33-B33,"")</f>
        <v/>
      </c>
      <c r="H33" s="11">
        <f>IF(ISNUMBER(E33),D33-C33,"")</f>
        <v/>
      </c>
    </row>
    <row r="34">
      <c r="A34" s="10" t="inlineStr">
        <is>
          <t>T30</t>
        </is>
      </c>
      <c r="B34" s="10" t="n">
        <v>133</v>
      </c>
      <c r="C34" s="10" t="n">
        <v>134</v>
      </c>
      <c r="D34" s="10" t="n">
        <v>134</v>
      </c>
      <c r="E34" s="11">
        <f>IF(AND(ISNUMBER(B34),ISNUMBER(C34),ISNUMBER(D34)),ABS(D34-B34),"")</f>
        <v/>
      </c>
      <c r="F34" s="11">
        <f>IF(ISNUMBER(E34),ABS(C34-B34),"")</f>
        <v/>
      </c>
      <c r="G34" s="11">
        <f>IF(ISNUMBER(E34),D34-B34,"")</f>
        <v/>
      </c>
      <c r="H34" s="11">
        <f>IF(ISNUMBER(E34),D34-C34,"")</f>
        <v/>
      </c>
    </row>
    <row r="35">
      <c r="A35" s="10" t="n"/>
      <c r="B35" s="10" t="n"/>
      <c r="C35" s="10" t="n"/>
      <c r="D35" s="10" t="n"/>
      <c r="E35" s="11">
        <f>IF(AND(ISNUMBER(B35),ISNUMBER(C35),ISNUMBER(D35)),ABS(D35-B35),"")</f>
        <v/>
      </c>
      <c r="F35" s="11">
        <f>IF(ISNUMBER(E35),ABS(C35-B35),"")</f>
        <v/>
      </c>
      <c r="G35" s="11">
        <f>IF(ISNUMBER(E35),D35-B35,"")</f>
        <v/>
      </c>
      <c r="H35" s="11">
        <f>IF(ISNUMBER(E35),D35-C35,"")</f>
        <v/>
      </c>
    </row>
    <row r="36">
      <c r="A36" s="10" t="n"/>
      <c r="B36" s="10" t="n"/>
      <c r="C36" s="10" t="n"/>
      <c r="D36" s="10" t="n"/>
      <c r="E36" s="11">
        <f>IF(AND(ISNUMBER(B36),ISNUMBER(C36),ISNUMBER(D36)),ABS(D36-B36),"")</f>
        <v/>
      </c>
      <c r="F36" s="11">
        <f>IF(ISNUMBER(E36),ABS(C36-B36),"")</f>
        <v/>
      </c>
      <c r="G36" s="11">
        <f>IF(ISNUMBER(E36),D36-B36,"")</f>
        <v/>
      </c>
      <c r="H36" s="11">
        <f>IF(ISNUMBER(E36),D36-C36,"")</f>
        <v/>
      </c>
    </row>
    <row r="37">
      <c r="A37" s="10" t="n"/>
      <c r="B37" s="10" t="n"/>
      <c r="C37" s="10" t="n"/>
      <c r="D37" s="10" t="n"/>
      <c r="E37" s="11">
        <f>IF(AND(ISNUMBER(B37),ISNUMBER(C37),ISNUMBER(D37)),ABS(D37-B37),"")</f>
        <v/>
      </c>
      <c r="F37" s="11">
        <f>IF(ISNUMBER(E37),ABS(C37-B37),"")</f>
        <v/>
      </c>
      <c r="G37" s="11">
        <f>IF(ISNUMBER(E37),D37-B37,"")</f>
        <v/>
      </c>
      <c r="H37" s="11">
        <f>IF(ISNUMBER(E37),D37-C37,"")</f>
        <v/>
      </c>
    </row>
    <row r="38">
      <c r="A38" s="10" t="n"/>
      <c r="B38" s="10" t="n"/>
      <c r="C38" s="10" t="n"/>
      <c r="D38" s="10" t="n"/>
      <c r="E38" s="11">
        <f>IF(AND(ISNUMBER(B38),ISNUMBER(C38),ISNUMBER(D38)),ABS(D38-B38),"")</f>
        <v/>
      </c>
      <c r="F38" s="11">
        <f>IF(ISNUMBER(E38),ABS(C38-B38),"")</f>
        <v/>
      </c>
      <c r="G38" s="11">
        <f>IF(ISNUMBER(E38),D38-B38,"")</f>
        <v/>
      </c>
      <c r="H38" s="11">
        <f>IF(ISNUMBER(E38),D38-C38,"")</f>
        <v/>
      </c>
    </row>
    <row r="39">
      <c r="A39" s="10" t="n"/>
      <c r="B39" s="10" t="n"/>
      <c r="C39" s="10" t="n"/>
      <c r="D39" s="10" t="n"/>
      <c r="E39" s="11">
        <f>IF(AND(ISNUMBER(B39),ISNUMBER(C39),ISNUMBER(D39)),ABS(D39-B39),"")</f>
        <v/>
      </c>
      <c r="F39" s="11">
        <f>IF(ISNUMBER(E39),ABS(C39-B39),"")</f>
        <v/>
      </c>
      <c r="G39" s="11">
        <f>IF(ISNUMBER(E39),D39-B39,"")</f>
        <v/>
      </c>
      <c r="H39" s="11">
        <f>IF(ISNUMBER(E39),D39-C39,"")</f>
        <v/>
      </c>
    </row>
    <row r="40">
      <c r="A40" s="10" t="n"/>
      <c r="B40" s="10" t="n"/>
      <c r="C40" s="10" t="n"/>
      <c r="D40" s="10" t="n"/>
      <c r="E40" s="11">
        <f>IF(AND(ISNUMBER(B40),ISNUMBER(C40),ISNUMBER(D40)),ABS(D40-B40),"")</f>
        <v/>
      </c>
      <c r="F40" s="11">
        <f>IF(ISNUMBER(E40),ABS(C40-B40),"")</f>
        <v/>
      </c>
      <c r="G40" s="11">
        <f>IF(ISNUMBER(E40),D40-B40,"")</f>
        <v/>
      </c>
      <c r="H40" s="11">
        <f>IF(ISNUMBER(E40),D40-C40,"")</f>
        <v/>
      </c>
    </row>
    <row r="41">
      <c r="A41" s="10" t="n"/>
      <c r="B41" s="10" t="n"/>
      <c r="C41" s="10" t="n"/>
      <c r="D41" s="10" t="n"/>
      <c r="E41" s="11">
        <f>IF(AND(ISNUMBER(B41),ISNUMBER(C41),ISNUMBER(D41)),ABS(D41-B41),"")</f>
        <v/>
      </c>
      <c r="F41" s="11">
        <f>IF(ISNUMBER(E41),ABS(C41-B41),"")</f>
        <v/>
      </c>
      <c r="G41" s="11">
        <f>IF(ISNUMBER(E41),D41-B41,"")</f>
        <v/>
      </c>
      <c r="H41" s="11">
        <f>IF(ISNUMBER(E41),D41-C41,"")</f>
        <v/>
      </c>
    </row>
    <row r="42">
      <c r="A42" s="10" t="n"/>
      <c r="B42" s="10" t="n"/>
      <c r="C42" s="10" t="n"/>
      <c r="D42" s="10" t="n"/>
      <c r="E42" s="11">
        <f>IF(AND(ISNUMBER(B42),ISNUMBER(C42),ISNUMBER(D42)),ABS(D42-B42),"")</f>
        <v/>
      </c>
      <c r="F42" s="11">
        <f>IF(ISNUMBER(E42),ABS(C42-B42),"")</f>
        <v/>
      </c>
      <c r="G42" s="11">
        <f>IF(ISNUMBER(E42),D42-B42,"")</f>
        <v/>
      </c>
      <c r="H42" s="11">
        <f>IF(ISNUMBER(E42),D42-C42,"")</f>
        <v/>
      </c>
    </row>
    <row r="43">
      <c r="A43" s="10" t="n"/>
      <c r="B43" s="10" t="n"/>
      <c r="C43" s="10" t="n"/>
      <c r="D43" s="10" t="n"/>
      <c r="E43" s="11">
        <f>IF(AND(ISNUMBER(B43),ISNUMBER(C43),ISNUMBER(D43)),ABS(D43-B43),"")</f>
        <v/>
      </c>
      <c r="F43" s="11">
        <f>IF(ISNUMBER(E43),ABS(C43-B43),"")</f>
        <v/>
      </c>
      <c r="G43" s="11">
        <f>IF(ISNUMBER(E43),D43-B43,"")</f>
        <v/>
      </c>
      <c r="H43" s="11">
        <f>IF(ISNUMBER(E43),D43-C43,"")</f>
        <v/>
      </c>
    </row>
    <row r="44">
      <c r="A44" s="10" t="n"/>
      <c r="B44" s="10" t="n"/>
      <c r="C44" s="10" t="n"/>
      <c r="D44" s="10" t="n"/>
      <c r="E44" s="11">
        <f>IF(AND(ISNUMBER(B44),ISNUMBER(C44),ISNUMBER(D44)),ABS(D44-B44),"")</f>
        <v/>
      </c>
      <c r="F44" s="11">
        <f>IF(ISNUMBER(E44),ABS(C44-B44),"")</f>
        <v/>
      </c>
      <c r="G44" s="11">
        <f>IF(ISNUMBER(E44),D44-B44,"")</f>
        <v/>
      </c>
      <c r="H44" s="11">
        <f>IF(ISNUMBER(E44),D44-C44,"")</f>
        <v/>
      </c>
    </row>
    <row r="45">
      <c r="A45" s="10" t="n"/>
      <c r="B45" s="10" t="n"/>
      <c r="C45" s="10" t="n"/>
      <c r="D45" s="10" t="n"/>
      <c r="E45" s="11">
        <f>IF(AND(ISNUMBER(B45),ISNUMBER(C45),ISNUMBER(D45)),ABS(D45-B45),"")</f>
        <v/>
      </c>
      <c r="F45" s="11">
        <f>IF(ISNUMBER(E45),ABS(C45-B45),"")</f>
        <v/>
      </c>
      <c r="G45" s="11">
        <f>IF(ISNUMBER(E45),D45-B45,"")</f>
        <v/>
      </c>
      <c r="H45" s="11">
        <f>IF(ISNUMBER(E45),D45-C45,"")</f>
        <v/>
      </c>
    </row>
    <row r="46">
      <c r="A46" s="10" t="n"/>
      <c r="B46" s="10" t="n"/>
      <c r="C46" s="10" t="n"/>
      <c r="D46" s="10" t="n"/>
      <c r="E46" s="11">
        <f>IF(AND(ISNUMBER(B46),ISNUMBER(C46),ISNUMBER(D46)),ABS(D46-B46),"")</f>
        <v/>
      </c>
      <c r="F46" s="11">
        <f>IF(ISNUMBER(E46),ABS(C46-B46),"")</f>
        <v/>
      </c>
      <c r="G46" s="11">
        <f>IF(ISNUMBER(E46),D46-B46,"")</f>
        <v/>
      </c>
      <c r="H46" s="11">
        <f>IF(ISNUMBER(E46),D46-C46,"")</f>
        <v/>
      </c>
    </row>
    <row r="47">
      <c r="A47" s="10" t="n"/>
      <c r="B47" s="10" t="n"/>
      <c r="C47" s="10" t="n"/>
      <c r="D47" s="10" t="n"/>
      <c r="E47" s="11">
        <f>IF(AND(ISNUMBER(B47),ISNUMBER(C47),ISNUMBER(D47)),ABS(D47-B47),"")</f>
        <v/>
      </c>
      <c r="F47" s="11">
        <f>IF(ISNUMBER(E47),ABS(C47-B47),"")</f>
        <v/>
      </c>
      <c r="G47" s="11">
        <f>IF(ISNUMBER(E47),D47-B47,"")</f>
        <v/>
      </c>
      <c r="H47" s="11">
        <f>IF(ISNUMBER(E47),D47-C47,"")</f>
        <v/>
      </c>
    </row>
    <row r="48">
      <c r="A48" s="10" t="n"/>
      <c r="B48" s="10" t="n"/>
      <c r="C48" s="10" t="n"/>
      <c r="D48" s="10" t="n"/>
      <c r="E48" s="11">
        <f>IF(AND(ISNUMBER(B48),ISNUMBER(C48),ISNUMBER(D48)),ABS(D48-B48),"")</f>
        <v/>
      </c>
      <c r="F48" s="11">
        <f>IF(ISNUMBER(E48),ABS(C48-B48),"")</f>
        <v/>
      </c>
      <c r="G48" s="11">
        <f>IF(ISNUMBER(E48),D48-B48,"")</f>
        <v/>
      </c>
      <c r="H48" s="11">
        <f>IF(ISNUMBER(E48),D48-C48,"")</f>
        <v/>
      </c>
    </row>
    <row r="49">
      <c r="A49" s="10" t="n"/>
      <c r="B49" s="10" t="n"/>
      <c r="C49" s="10" t="n"/>
      <c r="D49" s="10" t="n"/>
      <c r="E49" s="11">
        <f>IF(AND(ISNUMBER(B49),ISNUMBER(C49),ISNUMBER(D49)),ABS(D49-B49),"")</f>
        <v/>
      </c>
      <c r="F49" s="11">
        <f>IF(ISNUMBER(E49),ABS(C49-B49),"")</f>
        <v/>
      </c>
      <c r="G49" s="11">
        <f>IF(ISNUMBER(E49),D49-B49,"")</f>
        <v/>
      </c>
      <c r="H49" s="11">
        <f>IF(ISNUMBER(E49),D49-C49,"")</f>
        <v/>
      </c>
    </row>
    <row r="50">
      <c r="A50" s="10" t="n"/>
      <c r="B50" s="10" t="n"/>
      <c r="C50" s="10" t="n"/>
      <c r="D50" s="10" t="n"/>
      <c r="E50" s="11">
        <f>IF(AND(ISNUMBER(B50),ISNUMBER(C50),ISNUMBER(D50)),ABS(D50-B50),"")</f>
        <v/>
      </c>
      <c r="F50" s="11">
        <f>IF(ISNUMBER(E50),ABS(C50-B50),"")</f>
        <v/>
      </c>
      <c r="G50" s="11">
        <f>IF(ISNUMBER(E50),D50-B50,"")</f>
        <v/>
      </c>
      <c r="H50" s="11">
        <f>IF(ISNUMBER(E50),D50-C50,"")</f>
        <v/>
      </c>
    </row>
    <row r="51">
      <c r="A51" s="10" t="n"/>
      <c r="B51" s="10" t="n"/>
      <c r="C51" s="10" t="n"/>
      <c r="D51" s="10" t="n"/>
      <c r="E51" s="11">
        <f>IF(AND(ISNUMBER(B51),ISNUMBER(C51),ISNUMBER(D51)),ABS(D51-B51),"")</f>
        <v/>
      </c>
      <c r="F51" s="11">
        <f>IF(ISNUMBER(E51),ABS(C51-B51),"")</f>
        <v/>
      </c>
      <c r="G51" s="11">
        <f>IF(ISNUMBER(E51),D51-B51,"")</f>
        <v/>
      </c>
      <c r="H51" s="11">
        <f>IF(ISNUMBER(E51),D51-C51,"")</f>
        <v/>
      </c>
    </row>
    <row r="52">
      <c r="A52" s="10" t="n"/>
      <c r="B52" s="10" t="n"/>
      <c r="C52" s="10" t="n"/>
      <c r="D52" s="10" t="n"/>
      <c r="E52" s="11">
        <f>IF(AND(ISNUMBER(B52),ISNUMBER(C52),ISNUMBER(D52)),ABS(D52-B52),"")</f>
        <v/>
      </c>
      <c r="F52" s="11">
        <f>IF(ISNUMBER(E52),ABS(C52-B52),"")</f>
        <v/>
      </c>
      <c r="G52" s="11">
        <f>IF(ISNUMBER(E52),D52-B52,"")</f>
        <v/>
      </c>
      <c r="H52" s="11">
        <f>IF(ISNUMBER(E52),D52-C52,"")</f>
        <v/>
      </c>
    </row>
    <row r="53">
      <c r="A53" s="10" t="n"/>
      <c r="B53" s="10" t="n"/>
      <c r="C53" s="10" t="n"/>
      <c r="D53" s="10" t="n"/>
      <c r="E53" s="11">
        <f>IF(AND(ISNUMBER(B53),ISNUMBER(C53),ISNUMBER(D53)),ABS(D53-B53),"")</f>
        <v/>
      </c>
      <c r="F53" s="11">
        <f>IF(ISNUMBER(E53),ABS(C53-B53),"")</f>
        <v/>
      </c>
      <c r="G53" s="11">
        <f>IF(ISNUMBER(E53),D53-B53,"")</f>
        <v/>
      </c>
      <c r="H53" s="11">
        <f>IF(ISNUMBER(E53),D53-C53,"")</f>
        <v/>
      </c>
    </row>
    <row r="54">
      <c r="A54" s="10" t="n"/>
      <c r="B54" s="10" t="n"/>
      <c r="C54" s="10" t="n"/>
      <c r="D54" s="10" t="n"/>
      <c r="E54" s="11">
        <f>IF(AND(ISNUMBER(B54),ISNUMBER(C54),ISNUMBER(D54)),ABS(D54-B54),"")</f>
        <v/>
      </c>
      <c r="F54" s="11">
        <f>IF(ISNUMBER(E54),ABS(C54-B54),"")</f>
        <v/>
      </c>
      <c r="G54" s="11">
        <f>IF(ISNUMBER(E54),D54-B54,"")</f>
        <v/>
      </c>
      <c r="H54" s="11">
        <f>IF(ISNUMBER(E54),D54-C54,"")</f>
        <v/>
      </c>
    </row>
    <row r="55">
      <c r="A55" s="10" t="n"/>
      <c r="B55" s="10" t="n"/>
      <c r="C55" s="10" t="n"/>
      <c r="D55" s="10" t="n"/>
      <c r="E55" s="11">
        <f>IF(AND(ISNUMBER(B55),ISNUMBER(C55),ISNUMBER(D55)),ABS(D55-B55),"")</f>
        <v/>
      </c>
      <c r="F55" s="11">
        <f>IF(ISNUMBER(E55),ABS(C55-B55),"")</f>
        <v/>
      </c>
      <c r="G55" s="11">
        <f>IF(ISNUMBER(E55),D55-B55,"")</f>
        <v/>
      </c>
      <c r="H55" s="11">
        <f>IF(ISNUMBER(E55),D55-C55,"")</f>
        <v/>
      </c>
    </row>
    <row r="56">
      <c r="A56" s="10" t="n"/>
      <c r="B56" s="10" t="n"/>
      <c r="C56" s="10" t="n"/>
      <c r="D56" s="10" t="n"/>
      <c r="E56" s="11">
        <f>IF(AND(ISNUMBER(B56),ISNUMBER(C56),ISNUMBER(D56)),ABS(D56-B56),"")</f>
        <v/>
      </c>
      <c r="F56" s="11">
        <f>IF(ISNUMBER(E56),ABS(C56-B56),"")</f>
        <v/>
      </c>
      <c r="G56" s="11">
        <f>IF(ISNUMBER(E56),D56-B56,"")</f>
        <v/>
      </c>
      <c r="H56" s="11">
        <f>IF(ISNUMBER(E56),D56-C56,"")</f>
        <v/>
      </c>
    </row>
    <row r="57">
      <c r="A57" s="10" t="n"/>
      <c r="B57" s="10" t="n"/>
      <c r="C57" s="10" t="n"/>
      <c r="D57" s="10" t="n"/>
      <c r="E57" s="11">
        <f>IF(AND(ISNUMBER(B57),ISNUMBER(C57),ISNUMBER(D57)),ABS(D57-B57),"")</f>
        <v/>
      </c>
      <c r="F57" s="11">
        <f>IF(ISNUMBER(E57),ABS(C57-B57),"")</f>
        <v/>
      </c>
      <c r="G57" s="11">
        <f>IF(ISNUMBER(E57),D57-B57,"")</f>
        <v/>
      </c>
      <c r="H57" s="11">
        <f>IF(ISNUMBER(E57),D57-C57,"")</f>
        <v/>
      </c>
    </row>
    <row r="58">
      <c r="A58" s="10" t="n"/>
      <c r="B58" s="10" t="n"/>
      <c r="C58" s="10" t="n"/>
      <c r="D58" s="10" t="n"/>
      <c r="E58" s="11">
        <f>IF(AND(ISNUMBER(B58),ISNUMBER(C58),ISNUMBER(D58)),ABS(D58-B58),"")</f>
        <v/>
      </c>
      <c r="F58" s="11">
        <f>IF(ISNUMBER(E58),ABS(C58-B58),"")</f>
        <v/>
      </c>
      <c r="G58" s="11">
        <f>IF(ISNUMBER(E58),D58-B58,"")</f>
        <v/>
      </c>
      <c r="H58" s="11">
        <f>IF(ISNUMBER(E58),D58-C58,"")</f>
        <v/>
      </c>
    </row>
    <row r="59">
      <c r="A59" s="10" t="n"/>
      <c r="B59" s="10" t="n"/>
      <c r="C59" s="10" t="n"/>
      <c r="D59" s="10" t="n"/>
      <c r="E59" s="11">
        <f>IF(AND(ISNUMBER(B59),ISNUMBER(C59),ISNUMBER(D59)),ABS(D59-B59),"")</f>
        <v/>
      </c>
      <c r="F59" s="11">
        <f>IF(ISNUMBER(E59),ABS(C59-B59),"")</f>
        <v/>
      </c>
      <c r="G59" s="11">
        <f>IF(ISNUMBER(E59),D59-B59,"")</f>
        <v/>
      </c>
      <c r="H59" s="11">
        <f>IF(ISNUMBER(E59),D59-C59,"")</f>
        <v/>
      </c>
    </row>
    <row r="60">
      <c r="A60" s="10" t="n"/>
      <c r="B60" s="10" t="n"/>
      <c r="C60" s="10" t="n"/>
      <c r="D60" s="10" t="n"/>
      <c r="E60" s="11">
        <f>IF(AND(ISNUMBER(B60),ISNUMBER(C60),ISNUMBER(D60)),ABS(D60-B60),"")</f>
        <v/>
      </c>
      <c r="F60" s="11">
        <f>IF(ISNUMBER(E60),ABS(C60-B60),"")</f>
        <v/>
      </c>
      <c r="G60" s="11">
        <f>IF(ISNUMBER(E60),D60-B60,"")</f>
        <v/>
      </c>
      <c r="H60" s="11">
        <f>IF(ISNUMBER(E60),D60-C60,"")</f>
        <v/>
      </c>
    </row>
    <row r="61">
      <c r="A61" s="10" t="n"/>
      <c r="B61" s="10" t="n"/>
      <c r="C61" s="10" t="n"/>
      <c r="D61" s="10" t="n"/>
      <c r="E61" s="11">
        <f>IF(AND(ISNUMBER(B61),ISNUMBER(C61),ISNUMBER(D61)),ABS(D61-B61),"")</f>
        <v/>
      </c>
      <c r="F61" s="11">
        <f>IF(ISNUMBER(E61),ABS(C61-B61),"")</f>
        <v/>
      </c>
      <c r="G61" s="11">
        <f>IF(ISNUMBER(E61),D61-B61,"")</f>
        <v/>
      </c>
      <c r="H61" s="11">
        <f>IF(ISNUMBER(E61),D61-C61,"")</f>
        <v/>
      </c>
    </row>
    <row r="62">
      <c r="A62" s="10" t="n"/>
      <c r="B62" s="10" t="n"/>
      <c r="C62" s="10" t="n"/>
      <c r="D62" s="10" t="n"/>
      <c r="E62" s="11">
        <f>IF(AND(ISNUMBER(B62),ISNUMBER(C62),ISNUMBER(D62)),ABS(D62-B62),"")</f>
        <v/>
      </c>
      <c r="F62" s="11">
        <f>IF(ISNUMBER(E62),ABS(C62-B62),"")</f>
        <v/>
      </c>
      <c r="G62" s="11">
        <f>IF(ISNUMBER(E62),D62-B62,"")</f>
        <v/>
      </c>
      <c r="H62" s="11">
        <f>IF(ISNUMBER(E62),D62-C62,"")</f>
        <v/>
      </c>
    </row>
    <row r="63">
      <c r="A63" s="10" t="n"/>
      <c r="B63" s="10" t="n"/>
      <c r="C63" s="10" t="n"/>
      <c r="D63" s="10" t="n"/>
      <c r="E63" s="11">
        <f>IF(AND(ISNUMBER(B63),ISNUMBER(C63),ISNUMBER(D63)),ABS(D63-B63),"")</f>
        <v/>
      </c>
      <c r="F63" s="11">
        <f>IF(ISNUMBER(E63),ABS(C63-B63),"")</f>
        <v/>
      </c>
      <c r="G63" s="11">
        <f>IF(ISNUMBER(E63),D63-B63,"")</f>
        <v/>
      </c>
      <c r="H63" s="11">
        <f>IF(ISNUMBER(E63),D63-C63,"")</f>
        <v/>
      </c>
    </row>
    <row r="64">
      <c r="A64" s="10" t="n"/>
      <c r="B64" s="10" t="n"/>
      <c r="C64" s="10" t="n"/>
      <c r="D64" s="10" t="n"/>
      <c r="E64" s="11">
        <f>IF(AND(ISNUMBER(B64),ISNUMBER(C64),ISNUMBER(D64)),ABS(D64-B64),"")</f>
        <v/>
      </c>
      <c r="F64" s="11">
        <f>IF(ISNUMBER(E64),ABS(C64-B64),"")</f>
        <v/>
      </c>
      <c r="G64" s="11">
        <f>IF(ISNUMBER(E64),D64-B64,"")</f>
        <v/>
      </c>
      <c r="H64" s="11">
        <f>IF(ISNUMBER(E64),D64-C64,"")</f>
        <v/>
      </c>
    </row>
    <row r="65">
      <c r="A65" s="10" t="n"/>
      <c r="B65" s="10" t="n"/>
      <c r="C65" s="10" t="n"/>
      <c r="D65" s="10" t="n"/>
      <c r="E65" s="11">
        <f>IF(AND(ISNUMBER(B65),ISNUMBER(C65),ISNUMBER(D65)),ABS(D65-B65),"")</f>
        <v/>
      </c>
      <c r="F65" s="11">
        <f>IF(ISNUMBER(E65),ABS(C65-B65),"")</f>
        <v/>
      </c>
      <c r="G65" s="11">
        <f>IF(ISNUMBER(E65),D65-B65,"")</f>
        <v/>
      </c>
      <c r="H65" s="11">
        <f>IF(ISNUMBER(E65),D65-C65,"")</f>
        <v/>
      </c>
    </row>
    <row r="66">
      <c r="A66" s="10" t="n"/>
      <c r="B66" s="10" t="n"/>
      <c r="C66" s="10" t="n"/>
      <c r="D66" s="10" t="n"/>
      <c r="E66" s="11">
        <f>IF(AND(ISNUMBER(B66),ISNUMBER(C66),ISNUMBER(D66)),ABS(D66-B66),"")</f>
        <v/>
      </c>
      <c r="F66" s="11">
        <f>IF(ISNUMBER(E66),ABS(C66-B66),"")</f>
        <v/>
      </c>
      <c r="G66" s="11">
        <f>IF(ISNUMBER(E66),D66-B66,"")</f>
        <v/>
      </c>
      <c r="H66" s="11">
        <f>IF(ISNUMBER(E66),D66-C66,"")</f>
        <v/>
      </c>
    </row>
    <row r="67">
      <c r="A67" s="10" t="n"/>
      <c r="B67" s="10" t="n"/>
      <c r="C67" s="10" t="n"/>
      <c r="D67" s="10" t="n"/>
      <c r="E67" s="11">
        <f>IF(AND(ISNUMBER(B67),ISNUMBER(C67),ISNUMBER(D67)),ABS(D67-B67),"")</f>
        <v/>
      </c>
      <c r="F67" s="11">
        <f>IF(ISNUMBER(E67),ABS(C67-B67),"")</f>
        <v/>
      </c>
      <c r="G67" s="11">
        <f>IF(ISNUMBER(E67),D67-B67,"")</f>
        <v/>
      </c>
      <c r="H67" s="11">
        <f>IF(ISNUMBER(E67),D67-C67,"")</f>
        <v/>
      </c>
    </row>
    <row r="68">
      <c r="A68" s="10" t="n"/>
      <c r="B68" s="10" t="n"/>
      <c r="C68" s="10" t="n"/>
      <c r="D68" s="10" t="n"/>
      <c r="E68" s="11">
        <f>IF(AND(ISNUMBER(B68),ISNUMBER(C68),ISNUMBER(D68)),ABS(D68-B68),"")</f>
        <v/>
      </c>
      <c r="F68" s="11">
        <f>IF(ISNUMBER(E68),ABS(C68-B68),"")</f>
        <v/>
      </c>
      <c r="G68" s="11">
        <f>IF(ISNUMBER(E68),D68-B68,"")</f>
        <v/>
      </c>
      <c r="H68" s="11">
        <f>IF(ISNUMBER(E68),D68-C68,"")</f>
        <v/>
      </c>
    </row>
    <row r="69">
      <c r="A69" s="10" t="n"/>
      <c r="B69" s="10" t="n"/>
      <c r="C69" s="10" t="n"/>
      <c r="D69" s="10" t="n"/>
      <c r="E69" s="11">
        <f>IF(AND(ISNUMBER(B69),ISNUMBER(C69),ISNUMBER(D69)),ABS(D69-B69),"")</f>
        <v/>
      </c>
      <c r="F69" s="11">
        <f>IF(ISNUMBER(E69),ABS(C69-B69),"")</f>
        <v/>
      </c>
      <c r="G69" s="11">
        <f>IF(ISNUMBER(E69),D69-B69,"")</f>
        <v/>
      </c>
      <c r="H69" s="11">
        <f>IF(ISNUMBER(E69),D69-C69,"")</f>
        <v/>
      </c>
    </row>
    <row r="70">
      <c r="A70" s="10" t="n"/>
      <c r="B70" s="10" t="n"/>
      <c r="C70" s="10" t="n"/>
      <c r="D70" s="10" t="n"/>
      <c r="E70" s="11">
        <f>IF(AND(ISNUMBER(B70),ISNUMBER(C70),ISNUMBER(D70)),ABS(D70-B70),"")</f>
        <v/>
      </c>
      <c r="F70" s="11">
        <f>IF(ISNUMBER(E70),ABS(C70-B70),"")</f>
        <v/>
      </c>
      <c r="G70" s="11">
        <f>IF(ISNUMBER(E70),D70-B70,"")</f>
        <v/>
      </c>
      <c r="H70" s="11">
        <f>IF(ISNUMBER(E70),D70-C70,"")</f>
        <v/>
      </c>
    </row>
    <row r="71">
      <c r="A71" s="10" t="n"/>
      <c r="B71" s="10" t="n"/>
      <c r="C71" s="10" t="n"/>
      <c r="D71" s="10" t="n"/>
      <c r="E71" s="11">
        <f>IF(AND(ISNUMBER(B71),ISNUMBER(C71),ISNUMBER(D71)),ABS(D71-B71),"")</f>
        <v/>
      </c>
      <c r="F71" s="11">
        <f>IF(ISNUMBER(E71),ABS(C71-B71),"")</f>
        <v/>
      </c>
      <c r="G71" s="11">
        <f>IF(ISNUMBER(E71),D71-B71,"")</f>
        <v/>
      </c>
      <c r="H71" s="11">
        <f>IF(ISNUMBER(E71),D71-C71,"")</f>
        <v/>
      </c>
    </row>
    <row r="72">
      <c r="A72" s="10" t="n"/>
      <c r="B72" s="10" t="n"/>
      <c r="C72" s="10" t="n"/>
      <c r="D72" s="10" t="n"/>
      <c r="E72" s="11">
        <f>IF(AND(ISNUMBER(B72),ISNUMBER(C72),ISNUMBER(D72)),ABS(D72-B72),"")</f>
        <v/>
      </c>
      <c r="F72" s="11">
        <f>IF(ISNUMBER(E72),ABS(C72-B72),"")</f>
        <v/>
      </c>
      <c r="G72" s="11">
        <f>IF(ISNUMBER(E72),D72-B72,"")</f>
        <v/>
      </c>
      <c r="H72" s="11">
        <f>IF(ISNUMBER(E72),D72-C72,"")</f>
        <v/>
      </c>
    </row>
    <row r="73">
      <c r="A73" s="10" t="n"/>
      <c r="B73" s="10" t="n"/>
      <c r="C73" s="10" t="n"/>
      <c r="D73" s="10" t="n"/>
      <c r="E73" s="11">
        <f>IF(AND(ISNUMBER(B73),ISNUMBER(C73),ISNUMBER(D73)),ABS(D73-B73),"")</f>
        <v/>
      </c>
      <c r="F73" s="11">
        <f>IF(ISNUMBER(E73),ABS(C73-B73),"")</f>
        <v/>
      </c>
      <c r="G73" s="11">
        <f>IF(ISNUMBER(E73),D73-B73,"")</f>
        <v/>
      </c>
      <c r="H73" s="11">
        <f>IF(ISNUMBER(E73),D73-C73,"")</f>
        <v/>
      </c>
    </row>
    <row r="74">
      <c r="A74" s="10" t="n"/>
      <c r="B74" s="10" t="n"/>
      <c r="C74" s="10" t="n"/>
      <c r="D74" s="10" t="n"/>
      <c r="E74" s="11">
        <f>IF(AND(ISNUMBER(B74),ISNUMBER(C74),ISNUMBER(D74)),ABS(D74-B74),"")</f>
        <v/>
      </c>
      <c r="F74" s="11">
        <f>IF(ISNUMBER(E74),ABS(C74-B74),"")</f>
        <v/>
      </c>
      <c r="G74" s="11">
        <f>IF(ISNUMBER(E74),D74-B74,"")</f>
        <v/>
      </c>
      <c r="H74" s="11">
        <f>IF(ISNUMBER(E74),D74-C74,"")</f>
        <v/>
      </c>
    </row>
    <row r="75">
      <c r="A75" s="10" t="n"/>
      <c r="B75" s="10" t="n"/>
      <c r="C75" s="10" t="n"/>
      <c r="D75" s="10" t="n"/>
      <c r="E75" s="11">
        <f>IF(AND(ISNUMBER(B75),ISNUMBER(C75),ISNUMBER(D75)),ABS(D75-B75),"")</f>
        <v/>
      </c>
      <c r="F75" s="11">
        <f>IF(ISNUMBER(E75),ABS(C75-B75),"")</f>
        <v/>
      </c>
      <c r="G75" s="11">
        <f>IF(ISNUMBER(E75),D75-B75,"")</f>
        <v/>
      </c>
      <c r="H75" s="11">
        <f>IF(ISNUMBER(E75),D75-C75,"")</f>
        <v/>
      </c>
    </row>
    <row r="76">
      <c r="A76" s="10" t="n"/>
      <c r="B76" s="10" t="n"/>
      <c r="C76" s="10" t="n"/>
      <c r="D76" s="10" t="n"/>
      <c r="E76" s="11">
        <f>IF(AND(ISNUMBER(B76),ISNUMBER(C76),ISNUMBER(D76)),ABS(D76-B76),"")</f>
        <v/>
      </c>
      <c r="F76" s="11">
        <f>IF(ISNUMBER(E76),ABS(C76-B76),"")</f>
        <v/>
      </c>
      <c r="G76" s="11">
        <f>IF(ISNUMBER(E76),D76-B76,"")</f>
        <v/>
      </c>
      <c r="H76" s="11">
        <f>IF(ISNUMBER(E76),D76-C76,"")</f>
        <v/>
      </c>
    </row>
    <row r="77">
      <c r="A77" s="10" t="n"/>
      <c r="B77" s="10" t="n"/>
      <c r="C77" s="10" t="n"/>
      <c r="D77" s="10" t="n"/>
      <c r="E77" s="11">
        <f>IF(AND(ISNUMBER(B77),ISNUMBER(C77),ISNUMBER(D77)),ABS(D77-B77),"")</f>
        <v/>
      </c>
      <c r="F77" s="11">
        <f>IF(ISNUMBER(E77),ABS(C77-B77),"")</f>
        <v/>
      </c>
      <c r="G77" s="11">
        <f>IF(ISNUMBER(E77),D77-B77,"")</f>
        <v/>
      </c>
      <c r="H77" s="11">
        <f>IF(ISNUMBER(E77),D77-C77,"")</f>
        <v/>
      </c>
    </row>
    <row r="78">
      <c r="A78" s="10" t="n"/>
      <c r="B78" s="10" t="n"/>
      <c r="C78" s="10" t="n"/>
      <c r="D78" s="10" t="n"/>
      <c r="E78" s="11">
        <f>IF(AND(ISNUMBER(B78),ISNUMBER(C78),ISNUMBER(D78)),ABS(D78-B78),"")</f>
        <v/>
      </c>
      <c r="F78" s="11">
        <f>IF(ISNUMBER(E78),ABS(C78-B78),"")</f>
        <v/>
      </c>
      <c r="G78" s="11">
        <f>IF(ISNUMBER(E78),D78-B78,"")</f>
        <v/>
      </c>
      <c r="H78" s="11">
        <f>IF(ISNUMBER(E78),D78-C78,"")</f>
        <v/>
      </c>
    </row>
    <row r="79">
      <c r="A79" s="10" t="n"/>
      <c r="B79" s="10" t="n"/>
      <c r="C79" s="10" t="n"/>
      <c r="D79" s="10" t="n"/>
      <c r="E79" s="11">
        <f>IF(AND(ISNUMBER(B79),ISNUMBER(C79),ISNUMBER(D79)),ABS(D79-B79),"")</f>
        <v/>
      </c>
      <c r="F79" s="11">
        <f>IF(ISNUMBER(E79),ABS(C79-B79),"")</f>
        <v/>
      </c>
      <c r="G79" s="11">
        <f>IF(ISNUMBER(E79),D79-B79,"")</f>
        <v/>
      </c>
      <c r="H79" s="11">
        <f>IF(ISNUMBER(E79),D79-C79,"")</f>
        <v/>
      </c>
    </row>
    <row r="80">
      <c r="A80" s="10" t="n"/>
      <c r="B80" s="10" t="n"/>
      <c r="C80" s="10" t="n"/>
      <c r="D80" s="10" t="n"/>
      <c r="E80" s="11">
        <f>IF(AND(ISNUMBER(B80),ISNUMBER(C80),ISNUMBER(D80)),ABS(D80-B80),"")</f>
        <v/>
      </c>
      <c r="F80" s="11">
        <f>IF(ISNUMBER(E80),ABS(C80-B80),"")</f>
        <v/>
      </c>
      <c r="G80" s="11">
        <f>IF(ISNUMBER(E80),D80-B80,"")</f>
        <v/>
      </c>
      <c r="H80" s="11">
        <f>IF(ISNUMBER(E80),D80-C80,"")</f>
        <v/>
      </c>
    </row>
    <row r="81">
      <c r="A81" s="10" t="n"/>
      <c r="B81" s="10" t="n"/>
      <c r="C81" s="10" t="n"/>
      <c r="D81" s="10" t="n"/>
      <c r="E81" s="11">
        <f>IF(AND(ISNUMBER(B81),ISNUMBER(C81),ISNUMBER(D81)),ABS(D81-B81),"")</f>
        <v/>
      </c>
      <c r="F81" s="11">
        <f>IF(ISNUMBER(E81),ABS(C81-B81),"")</f>
        <v/>
      </c>
      <c r="G81" s="11">
        <f>IF(ISNUMBER(E81),D81-B81,"")</f>
        <v/>
      </c>
      <c r="H81" s="11">
        <f>IF(ISNUMBER(E81),D81-C81,"")</f>
        <v/>
      </c>
    </row>
    <row r="82">
      <c r="A82" s="10" t="n"/>
      <c r="B82" s="10" t="n"/>
      <c r="C82" s="10" t="n"/>
      <c r="D82" s="10" t="n"/>
      <c r="E82" s="11">
        <f>IF(AND(ISNUMBER(B82),ISNUMBER(C82),ISNUMBER(D82)),ABS(D82-B82),"")</f>
        <v/>
      </c>
      <c r="F82" s="11">
        <f>IF(ISNUMBER(E82),ABS(C82-B82),"")</f>
        <v/>
      </c>
      <c r="G82" s="11">
        <f>IF(ISNUMBER(E82),D82-B82,"")</f>
        <v/>
      </c>
      <c r="H82" s="11">
        <f>IF(ISNUMBER(E82),D82-C82,"")</f>
        <v/>
      </c>
    </row>
    <row r="83">
      <c r="A83" s="10" t="n"/>
      <c r="B83" s="10" t="n"/>
      <c r="C83" s="10" t="n"/>
      <c r="D83" s="10" t="n"/>
      <c r="E83" s="11">
        <f>IF(AND(ISNUMBER(B83),ISNUMBER(C83),ISNUMBER(D83)),ABS(D83-B83),"")</f>
        <v/>
      </c>
      <c r="F83" s="11">
        <f>IF(ISNUMBER(E83),ABS(C83-B83),"")</f>
        <v/>
      </c>
      <c r="G83" s="11">
        <f>IF(ISNUMBER(E83),D83-B83,"")</f>
        <v/>
      </c>
      <c r="H83" s="11">
        <f>IF(ISNUMBER(E83),D83-C83,"")</f>
        <v/>
      </c>
    </row>
    <row r="84">
      <c r="A84" s="10" t="n"/>
      <c r="B84" s="10" t="n"/>
      <c r="C84" s="10" t="n"/>
      <c r="D84" s="10" t="n"/>
      <c r="E84" s="11">
        <f>IF(AND(ISNUMBER(B84),ISNUMBER(C84),ISNUMBER(D84)),ABS(D84-B84),"")</f>
        <v/>
      </c>
      <c r="F84" s="11">
        <f>IF(ISNUMBER(E84),ABS(C84-B84),"")</f>
        <v/>
      </c>
      <c r="G84" s="11">
        <f>IF(ISNUMBER(E84),D84-B84,"")</f>
        <v/>
      </c>
      <c r="H84" s="11">
        <f>IF(ISNUMBER(E84),D84-C84,"")</f>
        <v/>
      </c>
    </row>
    <row r="85">
      <c r="A85" s="10" t="n"/>
      <c r="B85" s="10" t="n"/>
      <c r="C85" s="10" t="n"/>
      <c r="D85" s="10" t="n"/>
      <c r="E85" s="11">
        <f>IF(AND(ISNUMBER(B85),ISNUMBER(C85),ISNUMBER(D85)),ABS(D85-B85),"")</f>
        <v/>
      </c>
      <c r="F85" s="11">
        <f>IF(ISNUMBER(E85),ABS(C85-B85),"")</f>
        <v/>
      </c>
      <c r="G85" s="11">
        <f>IF(ISNUMBER(E85),D85-B85,"")</f>
        <v/>
      </c>
      <c r="H85" s="11">
        <f>IF(ISNUMBER(E85),D85-C85,"")</f>
        <v/>
      </c>
    </row>
    <row r="86">
      <c r="A86" s="10" t="n"/>
      <c r="B86" s="10" t="n"/>
      <c r="C86" s="10" t="n"/>
      <c r="D86" s="10" t="n"/>
      <c r="E86" s="11">
        <f>IF(AND(ISNUMBER(B86),ISNUMBER(C86),ISNUMBER(D86)),ABS(D86-B86),"")</f>
        <v/>
      </c>
      <c r="F86" s="11">
        <f>IF(ISNUMBER(E86),ABS(C86-B86),"")</f>
        <v/>
      </c>
      <c r="G86" s="11">
        <f>IF(ISNUMBER(E86),D86-B86,"")</f>
        <v/>
      </c>
      <c r="H86" s="11">
        <f>IF(ISNUMBER(E86),D86-C86,"")</f>
        <v/>
      </c>
    </row>
    <row r="87">
      <c r="A87" s="10" t="n"/>
      <c r="B87" s="10" t="n"/>
      <c r="C87" s="10" t="n"/>
      <c r="D87" s="10" t="n"/>
      <c r="E87" s="11">
        <f>IF(AND(ISNUMBER(B87),ISNUMBER(C87),ISNUMBER(D87)),ABS(D87-B87),"")</f>
        <v/>
      </c>
      <c r="F87" s="11">
        <f>IF(ISNUMBER(E87),ABS(C87-B87),"")</f>
        <v/>
      </c>
      <c r="G87" s="11">
        <f>IF(ISNUMBER(E87),D87-B87,"")</f>
        <v/>
      </c>
      <c r="H87" s="11">
        <f>IF(ISNUMBER(E87),D87-C87,"")</f>
        <v/>
      </c>
    </row>
    <row r="88">
      <c r="A88" s="10" t="n"/>
      <c r="B88" s="10" t="n"/>
      <c r="C88" s="10" t="n"/>
      <c r="D88" s="10" t="n"/>
      <c r="E88" s="11">
        <f>IF(AND(ISNUMBER(B88),ISNUMBER(C88),ISNUMBER(D88)),ABS(D88-B88),"")</f>
        <v/>
      </c>
      <c r="F88" s="11">
        <f>IF(ISNUMBER(E88),ABS(C88-B88),"")</f>
        <v/>
      </c>
      <c r="G88" s="11">
        <f>IF(ISNUMBER(E88),D88-B88,"")</f>
        <v/>
      </c>
      <c r="H88" s="11">
        <f>IF(ISNUMBER(E88),D88-C88,"")</f>
        <v/>
      </c>
    </row>
    <row r="89">
      <c r="A89" s="10" t="n"/>
      <c r="B89" s="10" t="n"/>
      <c r="C89" s="10" t="n"/>
      <c r="D89" s="10" t="n"/>
      <c r="E89" s="11">
        <f>IF(AND(ISNUMBER(B89),ISNUMBER(C89),ISNUMBER(D89)),ABS(D89-B89),"")</f>
        <v/>
      </c>
      <c r="F89" s="11">
        <f>IF(ISNUMBER(E89),ABS(C89-B89),"")</f>
        <v/>
      </c>
      <c r="G89" s="11">
        <f>IF(ISNUMBER(E89),D89-B89,"")</f>
        <v/>
      </c>
      <c r="H89" s="11">
        <f>IF(ISNUMBER(E89),D89-C89,"")</f>
        <v/>
      </c>
    </row>
    <row r="90">
      <c r="A90" s="10" t="n"/>
      <c r="B90" s="10" t="n"/>
      <c r="C90" s="10" t="n"/>
      <c r="D90" s="10" t="n"/>
      <c r="E90" s="11">
        <f>IF(AND(ISNUMBER(B90),ISNUMBER(C90),ISNUMBER(D90)),ABS(D90-B90),"")</f>
        <v/>
      </c>
      <c r="F90" s="11">
        <f>IF(ISNUMBER(E90),ABS(C90-B90),"")</f>
        <v/>
      </c>
      <c r="G90" s="11">
        <f>IF(ISNUMBER(E90),D90-B90,"")</f>
        <v/>
      </c>
      <c r="H90" s="11">
        <f>IF(ISNUMBER(E90),D90-C90,"")</f>
        <v/>
      </c>
    </row>
    <row r="91">
      <c r="A91" s="10" t="n"/>
      <c r="B91" s="10" t="n"/>
      <c r="C91" s="10" t="n"/>
      <c r="D91" s="10" t="n"/>
      <c r="E91" s="11">
        <f>IF(AND(ISNUMBER(B91),ISNUMBER(C91),ISNUMBER(D91)),ABS(D91-B91),"")</f>
        <v/>
      </c>
      <c r="F91" s="11">
        <f>IF(ISNUMBER(E91),ABS(C91-B91),"")</f>
        <v/>
      </c>
      <c r="G91" s="11">
        <f>IF(ISNUMBER(E91),D91-B91,"")</f>
        <v/>
      </c>
      <c r="H91" s="11">
        <f>IF(ISNUMBER(E91),D91-C91,"")</f>
        <v/>
      </c>
    </row>
    <row r="92">
      <c r="A92" s="10" t="n"/>
      <c r="B92" s="10" t="n"/>
      <c r="C92" s="10" t="n"/>
      <c r="D92" s="10" t="n"/>
      <c r="E92" s="11">
        <f>IF(AND(ISNUMBER(B92),ISNUMBER(C92),ISNUMBER(D92)),ABS(D92-B92),"")</f>
        <v/>
      </c>
      <c r="F92" s="11">
        <f>IF(ISNUMBER(E92),ABS(C92-B92),"")</f>
        <v/>
      </c>
      <c r="G92" s="11">
        <f>IF(ISNUMBER(E92),D92-B92,"")</f>
        <v/>
      </c>
      <c r="H92" s="11">
        <f>IF(ISNUMBER(E92),D92-C92,"")</f>
        <v/>
      </c>
    </row>
    <row r="93">
      <c r="A93" s="10" t="n"/>
      <c r="B93" s="10" t="n"/>
      <c r="C93" s="10" t="n"/>
      <c r="D93" s="10" t="n"/>
      <c r="E93" s="11">
        <f>IF(AND(ISNUMBER(B93),ISNUMBER(C93),ISNUMBER(D93)),ABS(D93-B93),"")</f>
        <v/>
      </c>
      <c r="F93" s="11">
        <f>IF(ISNUMBER(E93),ABS(C93-B93),"")</f>
        <v/>
      </c>
      <c r="G93" s="11">
        <f>IF(ISNUMBER(E93),D93-B93,"")</f>
        <v/>
      </c>
      <c r="H93" s="11">
        <f>IF(ISNUMBER(E93),D93-C93,"")</f>
        <v/>
      </c>
    </row>
    <row r="94">
      <c r="A94" s="10" t="n"/>
      <c r="B94" s="10" t="n"/>
      <c r="C94" s="10" t="n"/>
      <c r="D94" s="10" t="n"/>
      <c r="E94" s="11">
        <f>IF(AND(ISNUMBER(B94),ISNUMBER(C94),ISNUMBER(D94)),ABS(D94-B94),"")</f>
        <v/>
      </c>
      <c r="F94" s="11">
        <f>IF(ISNUMBER(E94),ABS(C94-B94),"")</f>
        <v/>
      </c>
      <c r="G94" s="11">
        <f>IF(ISNUMBER(E94),D94-B94,"")</f>
        <v/>
      </c>
      <c r="H94" s="11">
        <f>IF(ISNUMBER(E94),D94-C94,"")</f>
        <v/>
      </c>
    </row>
    <row r="95">
      <c r="A95" s="10" t="n"/>
      <c r="B95" s="10" t="n"/>
      <c r="C95" s="10" t="n"/>
      <c r="D95" s="10" t="n"/>
      <c r="E95" s="11">
        <f>IF(AND(ISNUMBER(B95),ISNUMBER(C95),ISNUMBER(D95)),ABS(D95-B95),"")</f>
        <v/>
      </c>
      <c r="F95" s="11">
        <f>IF(ISNUMBER(E95),ABS(C95-B95),"")</f>
        <v/>
      </c>
      <c r="G95" s="11">
        <f>IF(ISNUMBER(E95),D95-B95,"")</f>
        <v/>
      </c>
      <c r="H95" s="11">
        <f>IF(ISNUMBER(E95),D95-C95,"")</f>
        <v/>
      </c>
    </row>
    <row r="96">
      <c r="A96" s="10" t="n"/>
      <c r="B96" s="10" t="n"/>
      <c r="C96" s="10" t="n"/>
      <c r="D96" s="10" t="n"/>
      <c r="E96" s="11">
        <f>IF(AND(ISNUMBER(B96),ISNUMBER(C96),ISNUMBER(D96)),ABS(D96-B96),"")</f>
        <v/>
      </c>
      <c r="F96" s="11">
        <f>IF(ISNUMBER(E96),ABS(C96-B96),"")</f>
        <v/>
      </c>
      <c r="G96" s="11">
        <f>IF(ISNUMBER(E96),D96-B96,"")</f>
        <v/>
      </c>
      <c r="H96" s="11">
        <f>IF(ISNUMBER(E96),D96-C96,"")</f>
        <v/>
      </c>
    </row>
    <row r="97">
      <c r="A97" s="10" t="n"/>
      <c r="B97" s="10" t="n"/>
      <c r="C97" s="10" t="n"/>
      <c r="D97" s="10" t="n"/>
      <c r="E97" s="11">
        <f>IF(AND(ISNUMBER(B97),ISNUMBER(C97),ISNUMBER(D97)),ABS(D97-B97),"")</f>
        <v/>
      </c>
      <c r="F97" s="11">
        <f>IF(ISNUMBER(E97),ABS(C97-B97),"")</f>
        <v/>
      </c>
      <c r="G97" s="11">
        <f>IF(ISNUMBER(E97),D97-B97,"")</f>
        <v/>
      </c>
      <c r="H97" s="11">
        <f>IF(ISNUMBER(E97),D97-C97,"")</f>
        <v/>
      </c>
    </row>
    <row r="98">
      <c r="A98" s="10" t="n"/>
      <c r="B98" s="10" t="n"/>
      <c r="C98" s="10" t="n"/>
      <c r="D98" s="10" t="n"/>
      <c r="E98" s="11">
        <f>IF(AND(ISNUMBER(B98),ISNUMBER(C98),ISNUMBER(D98)),ABS(D98-B98),"")</f>
        <v/>
      </c>
      <c r="F98" s="11">
        <f>IF(ISNUMBER(E98),ABS(C98-B98),"")</f>
        <v/>
      </c>
      <c r="G98" s="11">
        <f>IF(ISNUMBER(E98),D98-B98,"")</f>
        <v/>
      </c>
      <c r="H98" s="11">
        <f>IF(ISNUMBER(E98),D98-C98,"")</f>
        <v/>
      </c>
    </row>
    <row r="99">
      <c r="A99" s="10" t="n"/>
      <c r="B99" s="10" t="n"/>
      <c r="C99" s="10" t="n"/>
      <c r="D99" s="10" t="n"/>
      <c r="E99" s="11">
        <f>IF(AND(ISNUMBER(B99),ISNUMBER(C99),ISNUMBER(D99)),ABS(D99-B99),"")</f>
        <v/>
      </c>
      <c r="F99" s="11">
        <f>IF(ISNUMBER(E99),ABS(C99-B99),"")</f>
        <v/>
      </c>
      <c r="G99" s="11">
        <f>IF(ISNUMBER(E99),D99-B99,"")</f>
        <v/>
      </c>
      <c r="H99" s="11">
        <f>IF(ISNUMBER(E99),D99-C99,"")</f>
        <v/>
      </c>
    </row>
    <row r="100">
      <c r="A100" s="10" t="n"/>
      <c r="B100" s="10" t="n"/>
      <c r="C100" s="10" t="n"/>
      <c r="D100" s="10" t="n"/>
      <c r="E100" s="11">
        <f>IF(AND(ISNUMBER(B100),ISNUMBER(C100),ISNUMBER(D100)),ABS(D100-B100),"")</f>
        <v/>
      </c>
      <c r="F100" s="11">
        <f>IF(ISNUMBER(E100),ABS(C100-B100),"")</f>
        <v/>
      </c>
      <c r="G100" s="11">
        <f>IF(ISNUMBER(E100),D100-B100,"")</f>
        <v/>
      </c>
      <c r="H100" s="11">
        <f>IF(ISNUMBER(E100),D100-C100,"")</f>
        <v/>
      </c>
    </row>
    <row r="101">
      <c r="A101" s="10" t="n"/>
      <c r="B101" s="10" t="n"/>
      <c r="C101" s="10" t="n"/>
      <c r="D101" s="10" t="n"/>
      <c r="E101" s="11">
        <f>IF(AND(ISNUMBER(B101),ISNUMBER(C101),ISNUMBER(D101)),ABS(D101-B101),"")</f>
        <v/>
      </c>
      <c r="F101" s="11">
        <f>IF(ISNUMBER(E101),ABS(C101-B101),"")</f>
        <v/>
      </c>
      <c r="G101" s="11">
        <f>IF(ISNUMBER(E101),D101-B101,"")</f>
        <v/>
      </c>
      <c r="H101" s="11">
        <f>IF(ISNUMBER(E101),D101-C101,"")</f>
        <v/>
      </c>
    </row>
    <row r="102">
      <c r="A102" s="10" t="n"/>
      <c r="B102" s="10" t="n"/>
      <c r="C102" s="10" t="n"/>
      <c r="D102" s="10" t="n"/>
      <c r="E102" s="11">
        <f>IF(AND(ISNUMBER(B102),ISNUMBER(C102),ISNUMBER(D102)),ABS(D102-B102),"")</f>
        <v/>
      </c>
      <c r="F102" s="11">
        <f>IF(ISNUMBER(E102),ABS(C102-B102),"")</f>
        <v/>
      </c>
      <c r="G102" s="11">
        <f>IF(ISNUMBER(E102),D102-B102,"")</f>
        <v/>
      </c>
      <c r="H102" s="11">
        <f>IF(ISNUMBER(E102),D102-C102,"")</f>
        <v/>
      </c>
    </row>
    <row r="103">
      <c r="A103" s="10" t="n"/>
      <c r="B103" s="10" t="n"/>
      <c r="C103" s="10" t="n"/>
      <c r="D103" s="10" t="n"/>
      <c r="E103" s="11">
        <f>IF(AND(ISNUMBER(B103),ISNUMBER(C103),ISNUMBER(D103)),ABS(D103-B103),"")</f>
        <v/>
      </c>
      <c r="F103" s="11">
        <f>IF(ISNUMBER(E103),ABS(C103-B103),"")</f>
        <v/>
      </c>
      <c r="G103" s="11">
        <f>IF(ISNUMBER(E103),D103-B103,"")</f>
        <v/>
      </c>
      <c r="H103" s="11">
        <f>IF(ISNUMBER(E103),D103-C103,"")</f>
        <v/>
      </c>
    </row>
    <row r="104">
      <c r="A104" s="10" t="n"/>
      <c r="B104" s="10" t="n"/>
      <c r="C104" s="10" t="n"/>
      <c r="D104" s="10" t="n"/>
      <c r="E104" s="11">
        <f>IF(AND(ISNUMBER(B104),ISNUMBER(C104),ISNUMBER(D104)),ABS(D104-B104),"")</f>
        <v/>
      </c>
      <c r="F104" s="11">
        <f>IF(ISNUMBER(E104),ABS(C104-B104),"")</f>
        <v/>
      </c>
      <c r="G104" s="11">
        <f>IF(ISNUMBER(E104),D104-B104,"")</f>
        <v/>
      </c>
      <c r="H104" s="11">
        <f>IF(ISNUMBER(E104),D104-C104,"")</f>
        <v/>
      </c>
    </row>
    <row r="105">
      <c r="A105" s="10" t="n"/>
      <c r="B105" s="10" t="n"/>
      <c r="C105" s="10" t="n"/>
      <c r="D105" s="10" t="n"/>
      <c r="E105" s="11">
        <f>IF(AND(ISNUMBER(B105),ISNUMBER(C105),ISNUMBER(D105)),ABS(D105-B105),"")</f>
        <v/>
      </c>
      <c r="F105" s="11">
        <f>IF(ISNUMBER(E105),ABS(C105-B105),"")</f>
        <v/>
      </c>
      <c r="G105" s="11">
        <f>IF(ISNUMBER(E105),D105-B105,"")</f>
        <v/>
      </c>
      <c r="H105" s="11">
        <f>IF(ISNUMBER(E105),D105-C105,"")</f>
        <v/>
      </c>
    </row>
    <row r="106">
      <c r="A106" s="10" t="n"/>
      <c r="B106" s="10" t="n"/>
      <c r="C106" s="10" t="n"/>
      <c r="D106" s="10" t="n"/>
      <c r="E106" s="11">
        <f>IF(AND(ISNUMBER(B106),ISNUMBER(C106),ISNUMBER(D106)),ABS(D106-B106),"")</f>
        <v/>
      </c>
      <c r="F106" s="11">
        <f>IF(ISNUMBER(E106),ABS(C106-B106),"")</f>
        <v/>
      </c>
      <c r="G106" s="11">
        <f>IF(ISNUMBER(E106),D106-B106,"")</f>
        <v/>
      </c>
      <c r="H106" s="11">
        <f>IF(ISNUMBER(E106),D106-C106,"")</f>
        <v/>
      </c>
    </row>
    <row r="107">
      <c r="A107" s="10" t="n"/>
      <c r="B107" s="10" t="n"/>
      <c r="C107" s="10" t="n"/>
      <c r="D107" s="10" t="n"/>
      <c r="E107" s="11">
        <f>IF(AND(ISNUMBER(B107),ISNUMBER(C107),ISNUMBER(D107)),ABS(D107-B107),"")</f>
        <v/>
      </c>
      <c r="F107" s="11">
        <f>IF(ISNUMBER(E107),ABS(C107-B107),"")</f>
        <v/>
      </c>
      <c r="G107" s="11">
        <f>IF(ISNUMBER(E107),D107-B107,"")</f>
        <v/>
      </c>
      <c r="H107" s="11">
        <f>IF(ISNUMBER(E107),D107-C107,"")</f>
        <v/>
      </c>
    </row>
    <row r="108">
      <c r="A108" s="10" t="n"/>
      <c r="B108" s="10" t="n"/>
      <c r="C108" s="10" t="n"/>
      <c r="D108" s="10" t="n"/>
      <c r="E108" s="11">
        <f>IF(AND(ISNUMBER(B108),ISNUMBER(C108),ISNUMBER(D108)),ABS(D108-B108),"")</f>
        <v/>
      </c>
      <c r="F108" s="11">
        <f>IF(ISNUMBER(E108),ABS(C108-B108),"")</f>
        <v/>
      </c>
      <c r="G108" s="11">
        <f>IF(ISNUMBER(E108),D108-B108,"")</f>
        <v/>
      </c>
      <c r="H108" s="11">
        <f>IF(ISNUMBER(E108),D108-C108,"")</f>
        <v/>
      </c>
    </row>
    <row r="109">
      <c r="A109" s="10" t="n"/>
      <c r="B109" s="10" t="n"/>
      <c r="C109" s="10" t="n"/>
      <c r="D109" s="10" t="n"/>
      <c r="E109" s="11">
        <f>IF(AND(ISNUMBER(B109),ISNUMBER(C109),ISNUMBER(D109)),ABS(D109-B109),"")</f>
        <v/>
      </c>
      <c r="F109" s="11">
        <f>IF(ISNUMBER(E109),ABS(C109-B109),"")</f>
        <v/>
      </c>
      <c r="G109" s="11">
        <f>IF(ISNUMBER(E109),D109-B109,"")</f>
        <v/>
      </c>
      <c r="H109" s="11">
        <f>IF(ISNUMBER(E109),D109-C109,"")</f>
        <v/>
      </c>
    </row>
    <row r="110">
      <c r="A110" s="10" t="n"/>
      <c r="B110" s="10" t="n"/>
      <c r="C110" s="10" t="n"/>
      <c r="D110" s="10" t="n"/>
      <c r="E110" s="11">
        <f>IF(AND(ISNUMBER(B110),ISNUMBER(C110),ISNUMBER(D110)),ABS(D110-B110),"")</f>
        <v/>
      </c>
      <c r="F110" s="11">
        <f>IF(ISNUMBER(E110),ABS(C110-B110),"")</f>
        <v/>
      </c>
      <c r="G110" s="11">
        <f>IF(ISNUMBER(E110),D110-B110,"")</f>
        <v/>
      </c>
      <c r="H110" s="11">
        <f>IF(ISNUMBER(E110),D110-C110,"")</f>
        <v/>
      </c>
    </row>
    <row r="111">
      <c r="A111" s="10" t="n"/>
      <c r="B111" s="10" t="n"/>
      <c r="C111" s="10" t="n"/>
      <c r="D111" s="10" t="n"/>
      <c r="E111" s="11">
        <f>IF(AND(ISNUMBER(B111),ISNUMBER(C111),ISNUMBER(D111)),ABS(D111-B111),"")</f>
        <v/>
      </c>
      <c r="F111" s="11">
        <f>IF(ISNUMBER(E111),ABS(C111-B111),"")</f>
        <v/>
      </c>
      <c r="G111" s="11">
        <f>IF(ISNUMBER(E111),D111-B111,"")</f>
        <v/>
      </c>
      <c r="H111" s="11">
        <f>IF(ISNUMBER(E111),D111-C111,"")</f>
        <v/>
      </c>
    </row>
    <row r="112">
      <c r="A112" s="10" t="n"/>
      <c r="B112" s="10" t="n"/>
      <c r="C112" s="10" t="n"/>
      <c r="D112" s="10" t="n"/>
      <c r="E112" s="11">
        <f>IF(AND(ISNUMBER(B112),ISNUMBER(C112),ISNUMBER(D112)),ABS(D112-B112),"")</f>
        <v/>
      </c>
      <c r="F112" s="11">
        <f>IF(ISNUMBER(E112),ABS(C112-B112),"")</f>
        <v/>
      </c>
      <c r="G112" s="11">
        <f>IF(ISNUMBER(E112),D112-B112,"")</f>
        <v/>
      </c>
      <c r="H112" s="11">
        <f>IF(ISNUMBER(E112),D112-C112,"")</f>
        <v/>
      </c>
    </row>
    <row r="113">
      <c r="A113" s="10" t="n"/>
      <c r="B113" s="10" t="n"/>
      <c r="C113" s="10" t="n"/>
      <c r="D113" s="10" t="n"/>
      <c r="E113" s="11">
        <f>IF(AND(ISNUMBER(B113),ISNUMBER(C113),ISNUMBER(D113)),ABS(D113-B113),"")</f>
        <v/>
      </c>
      <c r="F113" s="11">
        <f>IF(ISNUMBER(E113),ABS(C113-B113),"")</f>
        <v/>
      </c>
      <c r="G113" s="11">
        <f>IF(ISNUMBER(E113),D113-B113,"")</f>
        <v/>
      </c>
      <c r="H113" s="11">
        <f>IF(ISNUMBER(E113),D113-C113,"")</f>
        <v/>
      </c>
    </row>
    <row r="114">
      <c r="A114" s="10" t="n"/>
      <c r="B114" s="10" t="n"/>
      <c r="C114" s="10" t="n"/>
      <c r="D114" s="10" t="n"/>
      <c r="E114" s="11">
        <f>IF(AND(ISNUMBER(B114),ISNUMBER(C114),ISNUMBER(D114)),ABS(D114-B114),"")</f>
        <v/>
      </c>
      <c r="F114" s="11">
        <f>IF(ISNUMBER(E114),ABS(C114-B114),"")</f>
        <v/>
      </c>
      <c r="G114" s="11">
        <f>IF(ISNUMBER(E114),D114-B114,"")</f>
        <v/>
      </c>
      <c r="H114" s="11">
        <f>IF(ISNUMBER(E114),D114-C114,"")</f>
        <v/>
      </c>
    </row>
    <row r="115">
      <c r="A115" s="10" t="n"/>
      <c r="B115" s="10" t="n"/>
      <c r="C115" s="10" t="n"/>
      <c r="D115" s="10" t="n"/>
      <c r="E115" s="11">
        <f>IF(AND(ISNUMBER(B115),ISNUMBER(C115),ISNUMBER(D115)),ABS(D115-B115),"")</f>
        <v/>
      </c>
      <c r="F115" s="11">
        <f>IF(ISNUMBER(E115),ABS(C115-B115),"")</f>
        <v/>
      </c>
      <c r="G115" s="11">
        <f>IF(ISNUMBER(E115),D115-B115,"")</f>
        <v/>
      </c>
      <c r="H115" s="11">
        <f>IF(ISNUMBER(E115),D115-C115,"")</f>
        <v/>
      </c>
    </row>
    <row r="116">
      <c r="A116" s="10" t="n"/>
      <c r="B116" s="10" t="n"/>
      <c r="C116" s="10" t="n"/>
      <c r="D116" s="10" t="n"/>
      <c r="E116" s="11">
        <f>IF(AND(ISNUMBER(B116),ISNUMBER(C116),ISNUMBER(D116)),ABS(D116-B116),"")</f>
        <v/>
      </c>
      <c r="F116" s="11">
        <f>IF(ISNUMBER(E116),ABS(C116-B116),"")</f>
        <v/>
      </c>
      <c r="G116" s="11">
        <f>IF(ISNUMBER(E116),D116-B116,"")</f>
        <v/>
      </c>
      <c r="H116" s="11">
        <f>IF(ISNUMBER(E116),D116-C116,"")</f>
        <v/>
      </c>
    </row>
    <row r="117">
      <c r="A117" s="10" t="n"/>
      <c r="B117" s="10" t="n"/>
      <c r="C117" s="10" t="n"/>
      <c r="D117" s="10" t="n"/>
      <c r="E117" s="11">
        <f>IF(AND(ISNUMBER(B117),ISNUMBER(C117),ISNUMBER(D117)),ABS(D117-B117),"")</f>
        <v/>
      </c>
      <c r="F117" s="11">
        <f>IF(ISNUMBER(E117),ABS(C117-B117),"")</f>
        <v/>
      </c>
      <c r="G117" s="11">
        <f>IF(ISNUMBER(E117),D117-B117,"")</f>
        <v/>
      </c>
      <c r="H117" s="11">
        <f>IF(ISNUMBER(E117),D117-C117,"")</f>
        <v/>
      </c>
    </row>
    <row r="118">
      <c r="A118" s="10" t="n"/>
      <c r="B118" s="10" t="n"/>
      <c r="C118" s="10" t="n"/>
      <c r="D118" s="10" t="n"/>
      <c r="E118" s="11">
        <f>IF(AND(ISNUMBER(B118),ISNUMBER(C118),ISNUMBER(D118)),ABS(D118-B118),"")</f>
        <v/>
      </c>
      <c r="F118" s="11">
        <f>IF(ISNUMBER(E118),ABS(C118-B118),"")</f>
        <v/>
      </c>
      <c r="G118" s="11">
        <f>IF(ISNUMBER(E118),D118-B118,"")</f>
        <v/>
      </c>
      <c r="H118" s="11">
        <f>IF(ISNUMBER(E118),D118-C118,"")</f>
        <v/>
      </c>
    </row>
    <row r="119">
      <c r="A119" s="10" t="n"/>
      <c r="B119" s="10" t="n"/>
      <c r="C119" s="10" t="n"/>
      <c r="D119" s="10" t="n"/>
      <c r="E119" s="11">
        <f>IF(AND(ISNUMBER(B119),ISNUMBER(C119),ISNUMBER(D119)),ABS(D119-B119),"")</f>
        <v/>
      </c>
      <c r="F119" s="11">
        <f>IF(ISNUMBER(E119),ABS(C119-B119),"")</f>
        <v/>
      </c>
      <c r="G119" s="11">
        <f>IF(ISNUMBER(E119),D119-B119,"")</f>
        <v/>
      </c>
      <c r="H119" s="11">
        <f>IF(ISNUMBER(E119),D119-C119,"")</f>
        <v/>
      </c>
    </row>
    <row r="120">
      <c r="A120" s="10" t="n"/>
      <c r="B120" s="10" t="n"/>
      <c r="C120" s="10" t="n"/>
      <c r="D120" s="10" t="n"/>
      <c r="E120" s="11">
        <f>IF(AND(ISNUMBER(B120),ISNUMBER(C120),ISNUMBER(D120)),ABS(D120-B120),"")</f>
        <v/>
      </c>
      <c r="F120" s="11">
        <f>IF(ISNUMBER(E120),ABS(C120-B120),"")</f>
        <v/>
      </c>
      <c r="G120" s="11">
        <f>IF(ISNUMBER(E120),D120-B120,"")</f>
        <v/>
      </c>
      <c r="H120" s="11">
        <f>IF(ISNUMBER(E120),D120-C120,"")</f>
        <v/>
      </c>
    </row>
    <row r="121">
      <c r="A121" s="10" t="n"/>
      <c r="B121" s="10" t="n"/>
      <c r="C121" s="10" t="n"/>
      <c r="D121" s="10" t="n"/>
      <c r="E121" s="11">
        <f>IF(AND(ISNUMBER(B121),ISNUMBER(C121),ISNUMBER(D121)),ABS(D121-B121),"")</f>
        <v/>
      </c>
      <c r="F121" s="11">
        <f>IF(ISNUMBER(E121),ABS(C121-B121),"")</f>
        <v/>
      </c>
      <c r="G121" s="11">
        <f>IF(ISNUMBER(E121),D121-B121,"")</f>
        <v/>
      </c>
      <c r="H121" s="11">
        <f>IF(ISNUMBER(E121),D121-C121,"")</f>
        <v/>
      </c>
    </row>
    <row r="122">
      <c r="A122" s="10" t="n"/>
      <c r="B122" s="10" t="n"/>
      <c r="C122" s="10" t="n"/>
      <c r="D122" s="10" t="n"/>
      <c r="E122" s="11">
        <f>IF(AND(ISNUMBER(B122),ISNUMBER(C122),ISNUMBER(D122)),ABS(D122-B122),"")</f>
        <v/>
      </c>
      <c r="F122" s="11">
        <f>IF(ISNUMBER(E122),ABS(C122-B122),"")</f>
        <v/>
      </c>
      <c r="G122" s="11">
        <f>IF(ISNUMBER(E122),D122-B122,"")</f>
        <v/>
      </c>
      <c r="H122" s="11">
        <f>IF(ISNUMBER(E122),D122-C122,"")</f>
        <v/>
      </c>
    </row>
    <row r="123">
      <c r="A123" s="10" t="n"/>
      <c r="B123" s="10" t="n"/>
      <c r="C123" s="10" t="n"/>
      <c r="D123" s="10" t="n"/>
      <c r="E123" s="11">
        <f>IF(AND(ISNUMBER(B123),ISNUMBER(C123),ISNUMBER(D123)),ABS(D123-B123),"")</f>
        <v/>
      </c>
      <c r="F123" s="11">
        <f>IF(ISNUMBER(E123),ABS(C123-B123),"")</f>
        <v/>
      </c>
      <c r="G123" s="11">
        <f>IF(ISNUMBER(E123),D123-B123,"")</f>
        <v/>
      </c>
      <c r="H123" s="11">
        <f>IF(ISNUMBER(E123),D123-C123,"")</f>
        <v/>
      </c>
    </row>
    <row r="124">
      <c r="A124" s="10" t="n"/>
      <c r="B124" s="10" t="n"/>
      <c r="C124" s="10" t="n"/>
      <c r="D124" s="10" t="n"/>
      <c r="E124" s="11">
        <f>IF(AND(ISNUMBER(B124),ISNUMBER(C124),ISNUMBER(D124)),ABS(D124-B124),"")</f>
        <v/>
      </c>
      <c r="F124" s="11">
        <f>IF(ISNUMBER(E124),ABS(C124-B124),"")</f>
        <v/>
      </c>
      <c r="G124" s="11">
        <f>IF(ISNUMBER(E124),D124-B124,"")</f>
        <v/>
      </c>
      <c r="H124" s="11">
        <f>IF(ISNUMBER(E124),D124-C124,"")</f>
        <v/>
      </c>
    </row>
    <row r="125">
      <c r="A125" s="10" t="n"/>
      <c r="B125" s="10" t="n"/>
      <c r="C125" s="10" t="n"/>
      <c r="D125" s="10" t="n"/>
      <c r="E125" s="11">
        <f>IF(AND(ISNUMBER(B125),ISNUMBER(C125),ISNUMBER(D125)),ABS(D125-B125),"")</f>
        <v/>
      </c>
      <c r="F125" s="11">
        <f>IF(ISNUMBER(E125),ABS(C125-B125),"")</f>
        <v/>
      </c>
      <c r="G125" s="11">
        <f>IF(ISNUMBER(E125),D125-B125,"")</f>
        <v/>
      </c>
      <c r="H125" s="11">
        <f>IF(ISNUMBER(E125),D125-C125,"")</f>
        <v/>
      </c>
    </row>
    <row r="126">
      <c r="A126" s="10" t="n"/>
      <c r="B126" s="10" t="n"/>
      <c r="C126" s="10" t="n"/>
      <c r="D126" s="10" t="n"/>
      <c r="E126" s="11">
        <f>IF(AND(ISNUMBER(B126),ISNUMBER(C126),ISNUMBER(D126)),ABS(D126-B126),"")</f>
        <v/>
      </c>
      <c r="F126" s="11">
        <f>IF(ISNUMBER(E126),ABS(C126-B126),"")</f>
        <v/>
      </c>
      <c r="G126" s="11">
        <f>IF(ISNUMBER(E126),D126-B126,"")</f>
        <v/>
      </c>
      <c r="H126" s="11">
        <f>IF(ISNUMBER(E126),D126-C126,"")</f>
        <v/>
      </c>
    </row>
    <row r="127">
      <c r="A127" s="10" t="n"/>
      <c r="B127" s="10" t="n"/>
      <c r="C127" s="10" t="n"/>
      <c r="D127" s="10" t="n"/>
      <c r="E127" s="11">
        <f>IF(AND(ISNUMBER(B127),ISNUMBER(C127),ISNUMBER(D127)),ABS(D127-B127),"")</f>
        <v/>
      </c>
      <c r="F127" s="11">
        <f>IF(ISNUMBER(E127),ABS(C127-B127),"")</f>
        <v/>
      </c>
      <c r="G127" s="11">
        <f>IF(ISNUMBER(E127),D127-B127,"")</f>
        <v/>
      </c>
      <c r="H127" s="11">
        <f>IF(ISNUMBER(E127),D127-C127,"")</f>
        <v/>
      </c>
    </row>
    <row r="128">
      <c r="A128" s="10" t="n"/>
      <c r="B128" s="10" t="n"/>
      <c r="C128" s="10" t="n"/>
      <c r="D128" s="10" t="n"/>
      <c r="E128" s="11">
        <f>IF(AND(ISNUMBER(B128),ISNUMBER(C128),ISNUMBER(D128)),ABS(D128-B128),"")</f>
        <v/>
      </c>
      <c r="F128" s="11">
        <f>IF(ISNUMBER(E128),ABS(C128-B128),"")</f>
        <v/>
      </c>
      <c r="G128" s="11">
        <f>IF(ISNUMBER(E128),D128-B128,"")</f>
        <v/>
      </c>
      <c r="H128" s="11">
        <f>IF(ISNUMBER(E128),D128-C128,"")</f>
        <v/>
      </c>
    </row>
    <row r="129">
      <c r="A129" s="10" t="n"/>
      <c r="B129" s="10" t="n"/>
      <c r="C129" s="10" t="n"/>
      <c r="D129" s="10" t="n"/>
      <c r="E129" s="11">
        <f>IF(AND(ISNUMBER(B129),ISNUMBER(C129),ISNUMBER(D129)),ABS(D129-B129),"")</f>
        <v/>
      </c>
      <c r="F129" s="11">
        <f>IF(ISNUMBER(E129),ABS(C129-B129),"")</f>
        <v/>
      </c>
      <c r="G129" s="11">
        <f>IF(ISNUMBER(E129),D129-B129,"")</f>
        <v/>
      </c>
      <c r="H129" s="11">
        <f>IF(ISNUMBER(E129),D129-C129,"")</f>
        <v/>
      </c>
    </row>
    <row r="130">
      <c r="A130" s="10" t="n"/>
      <c r="B130" s="10" t="n"/>
      <c r="C130" s="10" t="n"/>
      <c r="D130" s="10" t="n"/>
      <c r="E130" s="11">
        <f>IF(AND(ISNUMBER(B130),ISNUMBER(C130),ISNUMBER(D130)),ABS(D130-B130),"")</f>
        <v/>
      </c>
      <c r="F130" s="11">
        <f>IF(ISNUMBER(E130),ABS(C130-B130),"")</f>
        <v/>
      </c>
      <c r="G130" s="11">
        <f>IF(ISNUMBER(E130),D130-B130,"")</f>
        <v/>
      </c>
      <c r="H130" s="11">
        <f>IF(ISNUMBER(E130),D130-C130,"")</f>
        <v/>
      </c>
    </row>
    <row r="131">
      <c r="A131" s="10" t="n"/>
      <c r="B131" s="10" t="n"/>
      <c r="C131" s="10" t="n"/>
      <c r="D131" s="10" t="n"/>
      <c r="E131" s="11">
        <f>IF(AND(ISNUMBER(B131),ISNUMBER(C131),ISNUMBER(D131)),ABS(D131-B131),"")</f>
        <v/>
      </c>
      <c r="F131" s="11">
        <f>IF(ISNUMBER(E131),ABS(C131-B131),"")</f>
        <v/>
      </c>
      <c r="G131" s="11">
        <f>IF(ISNUMBER(E131),D131-B131,"")</f>
        <v/>
      </c>
      <c r="H131" s="11">
        <f>IF(ISNUMBER(E131),D131-C131,"")</f>
        <v/>
      </c>
    </row>
    <row r="132">
      <c r="A132" s="10" t="n"/>
      <c r="B132" s="10" t="n"/>
      <c r="C132" s="10" t="n"/>
      <c r="D132" s="10" t="n"/>
      <c r="E132" s="11">
        <f>IF(AND(ISNUMBER(B132),ISNUMBER(C132),ISNUMBER(D132)),ABS(D132-B132),"")</f>
        <v/>
      </c>
      <c r="F132" s="11">
        <f>IF(ISNUMBER(E132),ABS(C132-B132),"")</f>
        <v/>
      </c>
      <c r="G132" s="11">
        <f>IF(ISNUMBER(E132),D132-B132,"")</f>
        <v/>
      </c>
      <c r="H132" s="11">
        <f>IF(ISNUMBER(E132),D132-C132,"")</f>
        <v/>
      </c>
    </row>
    <row r="133">
      <c r="A133" s="10" t="n"/>
      <c r="B133" s="10" t="n"/>
      <c r="C133" s="10" t="n"/>
      <c r="D133" s="10" t="n"/>
      <c r="E133" s="11">
        <f>IF(AND(ISNUMBER(B133),ISNUMBER(C133),ISNUMBER(D133)),ABS(D133-B133),"")</f>
        <v/>
      </c>
      <c r="F133" s="11">
        <f>IF(ISNUMBER(E133),ABS(C133-B133),"")</f>
        <v/>
      </c>
      <c r="G133" s="11">
        <f>IF(ISNUMBER(E133),D133-B133,"")</f>
        <v/>
      </c>
      <c r="H133" s="11">
        <f>IF(ISNUMBER(E133),D133-C133,"")</f>
        <v/>
      </c>
    </row>
    <row r="134">
      <c r="A134" s="10" t="n"/>
      <c r="B134" s="10" t="n"/>
      <c r="C134" s="10" t="n"/>
      <c r="D134" s="10" t="n"/>
      <c r="E134" s="11">
        <f>IF(AND(ISNUMBER(B134),ISNUMBER(C134),ISNUMBER(D134)),ABS(D134-B134),"")</f>
        <v/>
      </c>
      <c r="F134" s="11">
        <f>IF(ISNUMBER(E134),ABS(C134-B134),"")</f>
        <v/>
      </c>
      <c r="G134" s="11">
        <f>IF(ISNUMBER(E134),D134-B134,"")</f>
        <v/>
      </c>
      <c r="H134" s="11">
        <f>IF(ISNUMBER(E134),D134-C134,"")</f>
        <v/>
      </c>
    </row>
    <row r="135">
      <c r="A135" s="10" t="n"/>
      <c r="B135" s="10" t="n"/>
      <c r="C135" s="10" t="n"/>
      <c r="D135" s="10" t="n"/>
      <c r="E135" s="11">
        <f>IF(AND(ISNUMBER(B135),ISNUMBER(C135),ISNUMBER(D135)),ABS(D135-B135),"")</f>
        <v/>
      </c>
      <c r="F135" s="11">
        <f>IF(ISNUMBER(E135),ABS(C135-B135),"")</f>
        <v/>
      </c>
      <c r="G135" s="11">
        <f>IF(ISNUMBER(E135),D135-B135,"")</f>
        <v/>
      </c>
      <c r="H135" s="11">
        <f>IF(ISNUMBER(E135),D135-C135,"")</f>
        <v/>
      </c>
    </row>
    <row r="136">
      <c r="A136" s="10" t="n"/>
      <c r="B136" s="10" t="n"/>
      <c r="C136" s="10" t="n"/>
      <c r="D136" s="10" t="n"/>
      <c r="E136" s="11">
        <f>IF(AND(ISNUMBER(B136),ISNUMBER(C136),ISNUMBER(D136)),ABS(D136-B136),"")</f>
        <v/>
      </c>
      <c r="F136" s="11">
        <f>IF(ISNUMBER(E136),ABS(C136-B136),"")</f>
        <v/>
      </c>
      <c r="G136" s="11">
        <f>IF(ISNUMBER(E136),D136-B136,"")</f>
        <v/>
      </c>
      <c r="H136" s="11">
        <f>IF(ISNUMBER(E136),D136-C136,"")</f>
        <v/>
      </c>
    </row>
    <row r="137">
      <c r="A137" s="10" t="n"/>
      <c r="B137" s="10" t="n"/>
      <c r="C137" s="10" t="n"/>
      <c r="D137" s="10" t="n"/>
      <c r="E137" s="11">
        <f>IF(AND(ISNUMBER(B137),ISNUMBER(C137),ISNUMBER(D137)),ABS(D137-B137),"")</f>
        <v/>
      </c>
      <c r="F137" s="11">
        <f>IF(ISNUMBER(E137),ABS(C137-B137),"")</f>
        <v/>
      </c>
      <c r="G137" s="11">
        <f>IF(ISNUMBER(E137),D137-B137,"")</f>
        <v/>
      </c>
      <c r="H137" s="11">
        <f>IF(ISNUMBER(E137),D137-C137,"")</f>
        <v/>
      </c>
    </row>
    <row r="138">
      <c r="A138" s="10" t="n"/>
      <c r="B138" s="10" t="n"/>
      <c r="C138" s="10" t="n"/>
      <c r="D138" s="10" t="n"/>
      <c r="E138" s="11">
        <f>IF(AND(ISNUMBER(B138),ISNUMBER(C138),ISNUMBER(D138)),ABS(D138-B138),"")</f>
        <v/>
      </c>
      <c r="F138" s="11">
        <f>IF(ISNUMBER(E138),ABS(C138-B138),"")</f>
        <v/>
      </c>
      <c r="G138" s="11">
        <f>IF(ISNUMBER(E138),D138-B138,"")</f>
        <v/>
      </c>
      <c r="H138" s="11">
        <f>IF(ISNUMBER(E138),D138-C138,"")</f>
        <v/>
      </c>
    </row>
    <row r="139">
      <c r="A139" s="10" t="n"/>
      <c r="B139" s="10" t="n"/>
      <c r="C139" s="10" t="n"/>
      <c r="D139" s="10" t="n"/>
      <c r="E139" s="11">
        <f>IF(AND(ISNUMBER(B139),ISNUMBER(C139),ISNUMBER(D139)),ABS(D139-B139),"")</f>
        <v/>
      </c>
      <c r="F139" s="11">
        <f>IF(ISNUMBER(E139),ABS(C139-B139),"")</f>
        <v/>
      </c>
      <c r="G139" s="11">
        <f>IF(ISNUMBER(E139),D139-B139,"")</f>
        <v/>
      </c>
      <c r="H139" s="11">
        <f>IF(ISNUMBER(E139),D139-C139,"")</f>
        <v/>
      </c>
    </row>
    <row r="140">
      <c r="A140" s="10" t="n"/>
      <c r="B140" s="10" t="n"/>
      <c r="C140" s="10" t="n"/>
      <c r="D140" s="10" t="n"/>
      <c r="E140" s="11">
        <f>IF(AND(ISNUMBER(B140),ISNUMBER(C140),ISNUMBER(D140)),ABS(D140-B140),"")</f>
        <v/>
      </c>
      <c r="F140" s="11">
        <f>IF(ISNUMBER(E140),ABS(C140-B140),"")</f>
        <v/>
      </c>
      <c r="G140" s="11">
        <f>IF(ISNUMBER(E140),D140-B140,"")</f>
        <v/>
      </c>
      <c r="H140" s="11">
        <f>IF(ISNUMBER(E140),D140-C140,"")</f>
        <v/>
      </c>
    </row>
    <row r="141">
      <c r="A141" s="10" t="n"/>
      <c r="B141" s="10" t="n"/>
      <c r="C141" s="10" t="n"/>
      <c r="D141" s="10" t="n"/>
      <c r="E141" s="11">
        <f>IF(AND(ISNUMBER(B141),ISNUMBER(C141),ISNUMBER(D141)),ABS(D141-B141),"")</f>
        <v/>
      </c>
      <c r="F141" s="11">
        <f>IF(ISNUMBER(E141),ABS(C141-B141),"")</f>
        <v/>
      </c>
      <c r="G141" s="11">
        <f>IF(ISNUMBER(E141),D141-B141,"")</f>
        <v/>
      </c>
      <c r="H141" s="11">
        <f>IF(ISNUMBER(E141),D141-C141,"")</f>
        <v/>
      </c>
    </row>
    <row r="142">
      <c r="A142" s="10" t="n"/>
      <c r="B142" s="10" t="n"/>
      <c r="C142" s="10" t="n"/>
      <c r="D142" s="10" t="n"/>
      <c r="E142" s="11">
        <f>IF(AND(ISNUMBER(B142),ISNUMBER(C142),ISNUMBER(D142)),ABS(D142-B142),"")</f>
        <v/>
      </c>
      <c r="F142" s="11">
        <f>IF(ISNUMBER(E142),ABS(C142-B142),"")</f>
        <v/>
      </c>
      <c r="G142" s="11">
        <f>IF(ISNUMBER(E142),D142-B142,"")</f>
        <v/>
      </c>
      <c r="H142" s="11">
        <f>IF(ISNUMBER(E142),D142-C142,"")</f>
        <v/>
      </c>
    </row>
    <row r="143">
      <c r="A143" s="10" t="n"/>
      <c r="B143" s="10" t="n"/>
      <c r="C143" s="10" t="n"/>
      <c r="D143" s="10" t="n"/>
      <c r="E143" s="11">
        <f>IF(AND(ISNUMBER(B143),ISNUMBER(C143),ISNUMBER(D143)),ABS(D143-B143),"")</f>
        <v/>
      </c>
      <c r="F143" s="11">
        <f>IF(ISNUMBER(E143),ABS(C143-B143),"")</f>
        <v/>
      </c>
      <c r="G143" s="11">
        <f>IF(ISNUMBER(E143),D143-B143,"")</f>
        <v/>
      </c>
      <c r="H143" s="11">
        <f>IF(ISNUMBER(E143),D143-C143,"")</f>
        <v/>
      </c>
    </row>
    <row r="144">
      <c r="A144" s="10" t="n"/>
      <c r="B144" s="10" t="n"/>
      <c r="C144" s="10" t="n"/>
      <c r="D144" s="10" t="n"/>
      <c r="E144" s="11">
        <f>IF(AND(ISNUMBER(B144),ISNUMBER(C144),ISNUMBER(D144)),ABS(D144-B144),"")</f>
        <v/>
      </c>
      <c r="F144" s="11">
        <f>IF(ISNUMBER(E144),ABS(C144-B144),"")</f>
        <v/>
      </c>
      <c r="G144" s="11">
        <f>IF(ISNUMBER(E144),D144-B144,"")</f>
        <v/>
      </c>
      <c r="H144" s="11">
        <f>IF(ISNUMBER(E144),D144-C144,"")</f>
        <v/>
      </c>
    </row>
    <row r="145">
      <c r="A145" s="10" t="n"/>
      <c r="B145" s="10" t="n"/>
      <c r="C145" s="10" t="n"/>
      <c r="D145" s="10" t="n"/>
      <c r="E145" s="11">
        <f>IF(AND(ISNUMBER(B145),ISNUMBER(C145),ISNUMBER(D145)),ABS(D145-B145),"")</f>
        <v/>
      </c>
      <c r="F145" s="11">
        <f>IF(ISNUMBER(E145),ABS(C145-B145),"")</f>
        <v/>
      </c>
      <c r="G145" s="11">
        <f>IF(ISNUMBER(E145),D145-B145,"")</f>
        <v/>
      </c>
      <c r="H145" s="11">
        <f>IF(ISNUMBER(E145),D145-C145,"")</f>
        <v/>
      </c>
    </row>
    <row r="146">
      <c r="A146" s="10" t="n"/>
      <c r="B146" s="10" t="n"/>
      <c r="C146" s="10" t="n"/>
      <c r="D146" s="10" t="n"/>
      <c r="E146" s="11">
        <f>IF(AND(ISNUMBER(B146),ISNUMBER(C146),ISNUMBER(D146)),ABS(D146-B146),"")</f>
        <v/>
      </c>
      <c r="F146" s="11">
        <f>IF(ISNUMBER(E146),ABS(C146-B146),"")</f>
        <v/>
      </c>
      <c r="G146" s="11">
        <f>IF(ISNUMBER(E146),D146-B146,"")</f>
        <v/>
      </c>
      <c r="H146" s="11">
        <f>IF(ISNUMBER(E146),D146-C146,"")</f>
        <v/>
      </c>
    </row>
    <row r="147">
      <c r="A147" s="10" t="n"/>
      <c r="B147" s="10" t="n"/>
      <c r="C147" s="10" t="n"/>
      <c r="D147" s="10" t="n"/>
      <c r="E147" s="11">
        <f>IF(AND(ISNUMBER(B147),ISNUMBER(C147),ISNUMBER(D147)),ABS(D147-B147),"")</f>
        <v/>
      </c>
      <c r="F147" s="11">
        <f>IF(ISNUMBER(E147),ABS(C147-B147),"")</f>
        <v/>
      </c>
      <c r="G147" s="11">
        <f>IF(ISNUMBER(E147),D147-B147,"")</f>
        <v/>
      </c>
      <c r="H147" s="11">
        <f>IF(ISNUMBER(E147),D147-C147,"")</f>
        <v/>
      </c>
    </row>
    <row r="148">
      <c r="A148" s="10" t="n"/>
      <c r="B148" s="10" t="n"/>
      <c r="C148" s="10" t="n"/>
      <c r="D148" s="10" t="n"/>
      <c r="E148" s="11">
        <f>IF(AND(ISNUMBER(B148),ISNUMBER(C148),ISNUMBER(D148)),ABS(D148-B148),"")</f>
        <v/>
      </c>
      <c r="F148" s="11">
        <f>IF(ISNUMBER(E148),ABS(C148-B148),"")</f>
        <v/>
      </c>
      <c r="G148" s="11">
        <f>IF(ISNUMBER(E148),D148-B148,"")</f>
        <v/>
      </c>
      <c r="H148" s="11">
        <f>IF(ISNUMBER(E148),D148-C148,"")</f>
        <v/>
      </c>
    </row>
    <row r="149">
      <c r="A149" s="10" t="n"/>
      <c r="B149" s="10" t="n"/>
      <c r="C149" s="10" t="n"/>
      <c r="D149" s="10" t="n"/>
      <c r="E149" s="11">
        <f>IF(AND(ISNUMBER(B149),ISNUMBER(C149),ISNUMBER(D149)),ABS(D149-B149),"")</f>
        <v/>
      </c>
      <c r="F149" s="11">
        <f>IF(ISNUMBER(E149),ABS(C149-B149),"")</f>
        <v/>
      </c>
      <c r="G149" s="11">
        <f>IF(ISNUMBER(E149),D149-B149,"")</f>
        <v/>
      </c>
      <c r="H149" s="11">
        <f>IF(ISNUMBER(E149),D149-C149,"")</f>
        <v/>
      </c>
    </row>
    <row r="150">
      <c r="A150" s="10" t="n"/>
      <c r="B150" s="10" t="n"/>
      <c r="C150" s="10" t="n"/>
      <c r="D150" s="10" t="n"/>
      <c r="E150" s="11">
        <f>IF(AND(ISNUMBER(B150),ISNUMBER(C150),ISNUMBER(D150)),ABS(D150-B150),"")</f>
        <v/>
      </c>
      <c r="F150" s="11">
        <f>IF(ISNUMBER(E150),ABS(C150-B150),"")</f>
        <v/>
      </c>
      <c r="G150" s="11">
        <f>IF(ISNUMBER(E150),D150-B150,"")</f>
        <v/>
      </c>
      <c r="H150" s="11">
        <f>IF(ISNUMBER(E150),D150-C150,"")</f>
        <v/>
      </c>
    </row>
    <row r="151">
      <c r="A151" s="10" t="n"/>
      <c r="B151" s="10" t="n"/>
      <c r="C151" s="10" t="n"/>
      <c r="D151" s="10" t="n"/>
      <c r="E151" s="11">
        <f>IF(AND(ISNUMBER(B151),ISNUMBER(C151),ISNUMBER(D151)),ABS(D151-B151),"")</f>
        <v/>
      </c>
      <c r="F151" s="11">
        <f>IF(ISNUMBER(E151),ABS(C151-B151),"")</f>
        <v/>
      </c>
      <c r="G151" s="11">
        <f>IF(ISNUMBER(E151),D151-B151,"")</f>
        <v/>
      </c>
      <c r="H151" s="11">
        <f>IF(ISNUMBER(E151),D151-C151,"")</f>
        <v/>
      </c>
    </row>
    <row r="152">
      <c r="A152" s="10" t="n"/>
      <c r="B152" s="10" t="n"/>
      <c r="C152" s="10" t="n"/>
      <c r="D152" s="10" t="n"/>
      <c r="E152" s="11">
        <f>IF(AND(ISNUMBER(B152),ISNUMBER(C152),ISNUMBER(D152)),ABS(D152-B152),"")</f>
        <v/>
      </c>
      <c r="F152" s="11">
        <f>IF(ISNUMBER(E152),ABS(C152-B152),"")</f>
        <v/>
      </c>
      <c r="G152" s="11">
        <f>IF(ISNUMBER(E152),D152-B152,"")</f>
        <v/>
      </c>
      <c r="H152" s="11">
        <f>IF(ISNUMBER(E152),D152-C152,"")</f>
        <v/>
      </c>
    </row>
    <row r="153">
      <c r="A153" s="10" t="n"/>
      <c r="B153" s="10" t="n"/>
      <c r="C153" s="10" t="n"/>
      <c r="D153" s="10" t="n"/>
      <c r="E153" s="11">
        <f>IF(AND(ISNUMBER(B153),ISNUMBER(C153),ISNUMBER(D153)),ABS(D153-B153),"")</f>
        <v/>
      </c>
      <c r="F153" s="11">
        <f>IF(ISNUMBER(E153),ABS(C153-B153),"")</f>
        <v/>
      </c>
      <c r="G153" s="11">
        <f>IF(ISNUMBER(E153),D153-B153,"")</f>
        <v/>
      </c>
      <c r="H153" s="11">
        <f>IF(ISNUMBER(E153),D153-C153,"")</f>
        <v/>
      </c>
    </row>
    <row r="154">
      <c r="A154" s="10" t="n"/>
      <c r="B154" s="10" t="n"/>
      <c r="C154" s="10" t="n"/>
      <c r="D154" s="10" t="n"/>
      <c r="E154" s="11">
        <f>IF(AND(ISNUMBER(B154),ISNUMBER(C154),ISNUMBER(D154)),ABS(D154-B154),"")</f>
        <v/>
      </c>
      <c r="F154" s="11">
        <f>IF(ISNUMBER(E154),ABS(C154-B154),"")</f>
        <v/>
      </c>
      <c r="G154" s="11">
        <f>IF(ISNUMBER(E154),D154-B154,"")</f>
        <v/>
      </c>
      <c r="H154" s="11">
        <f>IF(ISNUMBER(E154),D154-C154,"")</f>
        <v/>
      </c>
    </row>
    <row r="155">
      <c r="A155" s="10" t="n"/>
      <c r="B155" s="10" t="n"/>
      <c r="C155" s="10" t="n"/>
      <c r="D155" s="10" t="n"/>
      <c r="E155" s="11">
        <f>IF(AND(ISNUMBER(B155),ISNUMBER(C155),ISNUMBER(D155)),ABS(D155-B155),"")</f>
        <v/>
      </c>
      <c r="F155" s="11">
        <f>IF(ISNUMBER(E155),ABS(C155-B155),"")</f>
        <v/>
      </c>
      <c r="G155" s="11">
        <f>IF(ISNUMBER(E155),D155-B155,"")</f>
        <v/>
      </c>
      <c r="H155" s="11">
        <f>IF(ISNUMBER(E155),D155-C155,"")</f>
        <v/>
      </c>
    </row>
    <row r="156">
      <c r="A156" s="10" t="n"/>
      <c r="B156" s="10" t="n"/>
      <c r="C156" s="10" t="n"/>
      <c r="D156" s="10" t="n"/>
      <c r="E156" s="11">
        <f>IF(AND(ISNUMBER(B156),ISNUMBER(C156),ISNUMBER(D156)),ABS(D156-B156),"")</f>
        <v/>
      </c>
      <c r="F156" s="11">
        <f>IF(ISNUMBER(E156),ABS(C156-B156),"")</f>
        <v/>
      </c>
      <c r="G156" s="11">
        <f>IF(ISNUMBER(E156),D156-B156,"")</f>
        <v/>
      </c>
      <c r="H156" s="11">
        <f>IF(ISNUMBER(E156),D156-C156,"")</f>
        <v/>
      </c>
    </row>
    <row r="157">
      <c r="A157" s="10" t="n"/>
      <c r="B157" s="10" t="n"/>
      <c r="C157" s="10" t="n"/>
      <c r="D157" s="10" t="n"/>
      <c r="E157" s="11">
        <f>IF(AND(ISNUMBER(B157),ISNUMBER(C157),ISNUMBER(D157)),ABS(D157-B157),"")</f>
        <v/>
      </c>
      <c r="F157" s="11">
        <f>IF(ISNUMBER(E157),ABS(C157-B157),"")</f>
        <v/>
      </c>
      <c r="G157" s="11">
        <f>IF(ISNUMBER(E157),D157-B157,"")</f>
        <v/>
      </c>
      <c r="H157" s="11">
        <f>IF(ISNUMBER(E157),D157-C157,"")</f>
        <v/>
      </c>
    </row>
    <row r="158">
      <c r="A158" s="10" t="n"/>
      <c r="B158" s="10" t="n"/>
      <c r="C158" s="10" t="n"/>
      <c r="D158" s="10" t="n"/>
      <c r="E158" s="11">
        <f>IF(AND(ISNUMBER(B158),ISNUMBER(C158),ISNUMBER(D158)),ABS(D158-B158),"")</f>
        <v/>
      </c>
      <c r="F158" s="11">
        <f>IF(ISNUMBER(E158),ABS(C158-B158),"")</f>
        <v/>
      </c>
      <c r="G158" s="11">
        <f>IF(ISNUMBER(E158),D158-B158,"")</f>
        <v/>
      </c>
      <c r="H158" s="11">
        <f>IF(ISNUMBER(E158),D158-C158,"")</f>
        <v/>
      </c>
    </row>
    <row r="159">
      <c r="A159" s="10" t="n"/>
      <c r="B159" s="10" t="n"/>
      <c r="C159" s="10" t="n"/>
      <c r="D159" s="10" t="n"/>
      <c r="E159" s="11">
        <f>IF(AND(ISNUMBER(B159),ISNUMBER(C159),ISNUMBER(D159)),ABS(D159-B159),"")</f>
        <v/>
      </c>
      <c r="F159" s="11">
        <f>IF(ISNUMBER(E159),ABS(C159-B159),"")</f>
        <v/>
      </c>
      <c r="G159" s="11">
        <f>IF(ISNUMBER(E159),D159-B159,"")</f>
        <v/>
      </c>
      <c r="H159" s="11">
        <f>IF(ISNUMBER(E159),D159-C159,"")</f>
        <v/>
      </c>
    </row>
    <row r="160">
      <c r="A160" s="10" t="n"/>
      <c r="B160" s="10" t="n"/>
      <c r="C160" s="10" t="n"/>
      <c r="D160" s="10" t="n"/>
      <c r="E160" s="11">
        <f>IF(AND(ISNUMBER(B160),ISNUMBER(C160),ISNUMBER(D160)),ABS(D160-B160),"")</f>
        <v/>
      </c>
      <c r="F160" s="11">
        <f>IF(ISNUMBER(E160),ABS(C160-B160),"")</f>
        <v/>
      </c>
      <c r="G160" s="11">
        <f>IF(ISNUMBER(E160),D160-B160,"")</f>
        <v/>
      </c>
      <c r="H160" s="11">
        <f>IF(ISNUMBER(E160),D160-C160,"")</f>
        <v/>
      </c>
    </row>
    <row r="161">
      <c r="A161" s="10" t="n"/>
      <c r="B161" s="10" t="n"/>
      <c r="C161" s="10" t="n"/>
      <c r="D161" s="10" t="n"/>
      <c r="E161" s="11">
        <f>IF(AND(ISNUMBER(B161),ISNUMBER(C161),ISNUMBER(D161)),ABS(D161-B161),"")</f>
        <v/>
      </c>
      <c r="F161" s="11">
        <f>IF(ISNUMBER(E161),ABS(C161-B161),"")</f>
        <v/>
      </c>
      <c r="G161" s="11">
        <f>IF(ISNUMBER(E161),D161-B161,"")</f>
        <v/>
      </c>
      <c r="H161" s="11">
        <f>IF(ISNUMBER(E161),D161-C161,"")</f>
        <v/>
      </c>
    </row>
    <row r="162">
      <c r="A162" s="10" t="n"/>
      <c r="B162" s="10" t="n"/>
      <c r="C162" s="10" t="n"/>
      <c r="D162" s="10" t="n"/>
      <c r="E162" s="11">
        <f>IF(AND(ISNUMBER(B162),ISNUMBER(C162),ISNUMBER(D162)),ABS(D162-B162),"")</f>
        <v/>
      </c>
      <c r="F162" s="11">
        <f>IF(ISNUMBER(E162),ABS(C162-B162),"")</f>
        <v/>
      </c>
      <c r="G162" s="11">
        <f>IF(ISNUMBER(E162),D162-B162,"")</f>
        <v/>
      </c>
      <c r="H162" s="11">
        <f>IF(ISNUMBER(E162),D162-C162,"")</f>
        <v/>
      </c>
    </row>
    <row r="163">
      <c r="A163" s="10" t="n"/>
      <c r="B163" s="10" t="n"/>
      <c r="C163" s="10" t="n"/>
      <c r="D163" s="10" t="n"/>
      <c r="E163" s="11">
        <f>IF(AND(ISNUMBER(B163),ISNUMBER(C163),ISNUMBER(D163)),ABS(D163-B163),"")</f>
        <v/>
      </c>
      <c r="F163" s="11">
        <f>IF(ISNUMBER(E163),ABS(C163-B163),"")</f>
        <v/>
      </c>
      <c r="G163" s="11">
        <f>IF(ISNUMBER(E163),D163-B163,"")</f>
        <v/>
      </c>
      <c r="H163" s="11">
        <f>IF(ISNUMBER(E163),D163-C163,"")</f>
        <v/>
      </c>
    </row>
    <row r="164">
      <c r="A164" s="10" t="n"/>
      <c r="B164" s="10" t="n"/>
      <c r="C164" s="10" t="n"/>
      <c r="D164" s="10" t="n"/>
      <c r="E164" s="11">
        <f>IF(AND(ISNUMBER(B164),ISNUMBER(C164),ISNUMBER(D164)),ABS(D164-B164),"")</f>
        <v/>
      </c>
      <c r="F164" s="11">
        <f>IF(ISNUMBER(E164),ABS(C164-B164),"")</f>
        <v/>
      </c>
      <c r="G164" s="11">
        <f>IF(ISNUMBER(E164),D164-B164,"")</f>
        <v/>
      </c>
      <c r="H164" s="11">
        <f>IF(ISNUMBER(E164),D164-C164,"")</f>
        <v/>
      </c>
    </row>
    <row r="165">
      <c r="A165" s="10" t="n"/>
      <c r="B165" s="10" t="n"/>
      <c r="C165" s="10" t="n"/>
      <c r="D165" s="10" t="n"/>
      <c r="E165" s="11">
        <f>IF(AND(ISNUMBER(B165),ISNUMBER(C165),ISNUMBER(D165)),ABS(D165-B165),"")</f>
        <v/>
      </c>
      <c r="F165" s="11">
        <f>IF(ISNUMBER(E165),ABS(C165-B165),"")</f>
        <v/>
      </c>
      <c r="G165" s="11">
        <f>IF(ISNUMBER(E165),D165-B165,"")</f>
        <v/>
      </c>
      <c r="H165" s="11">
        <f>IF(ISNUMBER(E165),D165-C165,"")</f>
        <v/>
      </c>
    </row>
    <row r="166">
      <c r="A166" s="10" t="n"/>
      <c r="B166" s="10" t="n"/>
      <c r="C166" s="10" t="n"/>
      <c r="D166" s="10" t="n"/>
      <c r="E166" s="11">
        <f>IF(AND(ISNUMBER(B166),ISNUMBER(C166),ISNUMBER(D166)),ABS(D166-B166),"")</f>
        <v/>
      </c>
      <c r="F166" s="11">
        <f>IF(ISNUMBER(E166),ABS(C166-B166),"")</f>
        <v/>
      </c>
      <c r="G166" s="11">
        <f>IF(ISNUMBER(E166),D166-B166,"")</f>
        <v/>
      </c>
      <c r="H166" s="11">
        <f>IF(ISNUMBER(E166),D166-C166,"")</f>
        <v/>
      </c>
    </row>
    <row r="167">
      <c r="A167" s="10" t="n"/>
      <c r="B167" s="10" t="n"/>
      <c r="C167" s="10" t="n"/>
      <c r="D167" s="10" t="n"/>
      <c r="E167" s="11">
        <f>IF(AND(ISNUMBER(B167),ISNUMBER(C167),ISNUMBER(D167)),ABS(D167-B167),"")</f>
        <v/>
      </c>
      <c r="F167" s="11">
        <f>IF(ISNUMBER(E167),ABS(C167-B167),"")</f>
        <v/>
      </c>
      <c r="G167" s="11">
        <f>IF(ISNUMBER(E167),D167-B167,"")</f>
        <v/>
      </c>
      <c r="H167" s="11">
        <f>IF(ISNUMBER(E167),D167-C167,"")</f>
        <v/>
      </c>
    </row>
    <row r="168">
      <c r="A168" s="10" t="n"/>
      <c r="B168" s="10" t="n"/>
      <c r="C168" s="10" t="n"/>
      <c r="D168" s="10" t="n"/>
      <c r="E168" s="11">
        <f>IF(AND(ISNUMBER(B168),ISNUMBER(C168),ISNUMBER(D168)),ABS(D168-B168),"")</f>
        <v/>
      </c>
      <c r="F168" s="11">
        <f>IF(ISNUMBER(E168),ABS(C168-B168),"")</f>
        <v/>
      </c>
      <c r="G168" s="11">
        <f>IF(ISNUMBER(E168),D168-B168,"")</f>
        <v/>
      </c>
      <c r="H168" s="11">
        <f>IF(ISNUMBER(E168),D168-C168,"")</f>
        <v/>
      </c>
    </row>
    <row r="169">
      <c r="A169" s="10" t="n"/>
      <c r="B169" s="10" t="n"/>
      <c r="C169" s="10" t="n"/>
      <c r="D169" s="10" t="n"/>
      <c r="E169" s="11">
        <f>IF(AND(ISNUMBER(B169),ISNUMBER(C169),ISNUMBER(D169)),ABS(D169-B169),"")</f>
        <v/>
      </c>
      <c r="F169" s="11">
        <f>IF(ISNUMBER(E169),ABS(C169-B169),"")</f>
        <v/>
      </c>
      <c r="G169" s="11">
        <f>IF(ISNUMBER(E169),D169-B169,"")</f>
        <v/>
      </c>
      <c r="H169" s="11">
        <f>IF(ISNUMBER(E169),D169-C169,"")</f>
        <v/>
      </c>
    </row>
    <row r="170">
      <c r="A170" s="10" t="n"/>
      <c r="B170" s="10" t="n"/>
      <c r="C170" s="10" t="n"/>
      <c r="D170" s="10" t="n"/>
      <c r="E170" s="11">
        <f>IF(AND(ISNUMBER(B170),ISNUMBER(C170),ISNUMBER(D170)),ABS(D170-B170),"")</f>
        <v/>
      </c>
      <c r="F170" s="11">
        <f>IF(ISNUMBER(E170),ABS(C170-B170),"")</f>
        <v/>
      </c>
      <c r="G170" s="11">
        <f>IF(ISNUMBER(E170),D170-B170,"")</f>
        <v/>
      </c>
      <c r="H170" s="11">
        <f>IF(ISNUMBER(E170),D170-C170,"")</f>
        <v/>
      </c>
    </row>
    <row r="171">
      <c r="A171" s="10" t="n"/>
      <c r="B171" s="10" t="n"/>
      <c r="C171" s="10" t="n"/>
      <c r="D171" s="10" t="n"/>
      <c r="E171" s="11">
        <f>IF(AND(ISNUMBER(B171),ISNUMBER(C171),ISNUMBER(D171)),ABS(D171-B171),"")</f>
        <v/>
      </c>
      <c r="F171" s="11">
        <f>IF(ISNUMBER(E171),ABS(C171-B171),"")</f>
        <v/>
      </c>
      <c r="G171" s="11">
        <f>IF(ISNUMBER(E171),D171-B171,"")</f>
        <v/>
      </c>
      <c r="H171" s="11">
        <f>IF(ISNUMBER(E171),D171-C171,"")</f>
        <v/>
      </c>
    </row>
    <row r="172">
      <c r="A172" s="10" t="n"/>
      <c r="B172" s="10" t="n"/>
      <c r="C172" s="10" t="n"/>
      <c r="D172" s="10" t="n"/>
      <c r="E172" s="11">
        <f>IF(AND(ISNUMBER(B172),ISNUMBER(C172),ISNUMBER(D172)),ABS(D172-B172),"")</f>
        <v/>
      </c>
      <c r="F172" s="11">
        <f>IF(ISNUMBER(E172),ABS(C172-B172),"")</f>
        <v/>
      </c>
      <c r="G172" s="11">
        <f>IF(ISNUMBER(E172),D172-B172,"")</f>
        <v/>
      </c>
      <c r="H172" s="11">
        <f>IF(ISNUMBER(E172),D172-C172,"")</f>
        <v/>
      </c>
    </row>
    <row r="173">
      <c r="A173" s="10" t="n"/>
      <c r="B173" s="10" t="n"/>
      <c r="C173" s="10" t="n"/>
      <c r="D173" s="10" t="n"/>
      <c r="E173" s="11">
        <f>IF(AND(ISNUMBER(B173),ISNUMBER(C173),ISNUMBER(D173)),ABS(D173-B173),"")</f>
        <v/>
      </c>
      <c r="F173" s="11">
        <f>IF(ISNUMBER(E173),ABS(C173-B173),"")</f>
        <v/>
      </c>
      <c r="G173" s="11">
        <f>IF(ISNUMBER(E173),D173-B173,"")</f>
        <v/>
      </c>
      <c r="H173" s="11">
        <f>IF(ISNUMBER(E173),D173-C173,"")</f>
        <v/>
      </c>
    </row>
    <row r="174">
      <c r="A174" s="10" t="n"/>
      <c r="B174" s="10" t="n"/>
      <c r="C174" s="10" t="n"/>
      <c r="D174" s="10" t="n"/>
      <c r="E174" s="11">
        <f>IF(AND(ISNUMBER(B174),ISNUMBER(C174),ISNUMBER(D174)),ABS(D174-B174),"")</f>
        <v/>
      </c>
      <c r="F174" s="11">
        <f>IF(ISNUMBER(E174),ABS(C174-B174),"")</f>
        <v/>
      </c>
      <c r="G174" s="11">
        <f>IF(ISNUMBER(E174),D174-B174,"")</f>
        <v/>
      </c>
      <c r="H174" s="11">
        <f>IF(ISNUMBER(E174),D174-C174,"")</f>
        <v/>
      </c>
    </row>
    <row r="175">
      <c r="A175" s="10" t="n"/>
      <c r="B175" s="10" t="n"/>
      <c r="C175" s="10" t="n"/>
      <c r="D175" s="10" t="n"/>
      <c r="E175" s="11">
        <f>IF(AND(ISNUMBER(B175),ISNUMBER(C175),ISNUMBER(D175)),ABS(D175-B175),"")</f>
        <v/>
      </c>
      <c r="F175" s="11">
        <f>IF(ISNUMBER(E175),ABS(C175-B175),"")</f>
        <v/>
      </c>
      <c r="G175" s="11">
        <f>IF(ISNUMBER(E175),D175-B175,"")</f>
        <v/>
      </c>
      <c r="H175" s="11">
        <f>IF(ISNUMBER(E175),D175-C175,"")</f>
        <v/>
      </c>
    </row>
    <row r="176">
      <c r="A176" s="10" t="n"/>
      <c r="B176" s="10" t="n"/>
      <c r="C176" s="10" t="n"/>
      <c r="D176" s="10" t="n"/>
      <c r="E176" s="11">
        <f>IF(AND(ISNUMBER(B176),ISNUMBER(C176),ISNUMBER(D176)),ABS(D176-B176),"")</f>
        <v/>
      </c>
      <c r="F176" s="11">
        <f>IF(ISNUMBER(E176),ABS(C176-B176),"")</f>
        <v/>
      </c>
      <c r="G176" s="11">
        <f>IF(ISNUMBER(E176),D176-B176,"")</f>
        <v/>
      </c>
      <c r="H176" s="11">
        <f>IF(ISNUMBER(E176),D176-C176,"")</f>
        <v/>
      </c>
    </row>
    <row r="177">
      <c r="A177" s="10" t="n"/>
      <c r="B177" s="10" t="n"/>
      <c r="C177" s="10" t="n"/>
      <c r="D177" s="10" t="n"/>
      <c r="E177" s="11">
        <f>IF(AND(ISNUMBER(B177),ISNUMBER(C177),ISNUMBER(D177)),ABS(D177-B177),"")</f>
        <v/>
      </c>
      <c r="F177" s="11">
        <f>IF(ISNUMBER(E177),ABS(C177-B177),"")</f>
        <v/>
      </c>
      <c r="G177" s="11">
        <f>IF(ISNUMBER(E177),D177-B177,"")</f>
        <v/>
      </c>
      <c r="H177" s="11">
        <f>IF(ISNUMBER(E177),D177-C177,"")</f>
        <v/>
      </c>
    </row>
    <row r="178">
      <c r="A178" s="10" t="n"/>
      <c r="B178" s="10" t="n"/>
      <c r="C178" s="10" t="n"/>
      <c r="D178" s="10" t="n"/>
      <c r="E178" s="11">
        <f>IF(AND(ISNUMBER(B178),ISNUMBER(C178),ISNUMBER(D178)),ABS(D178-B178),"")</f>
        <v/>
      </c>
      <c r="F178" s="11">
        <f>IF(ISNUMBER(E178),ABS(C178-B178),"")</f>
        <v/>
      </c>
      <c r="G178" s="11">
        <f>IF(ISNUMBER(E178),D178-B178,"")</f>
        <v/>
      </c>
      <c r="H178" s="11">
        <f>IF(ISNUMBER(E178),D178-C178,"")</f>
        <v/>
      </c>
    </row>
    <row r="179">
      <c r="A179" s="10" t="n"/>
      <c r="B179" s="10" t="n"/>
      <c r="C179" s="10" t="n"/>
      <c r="D179" s="10" t="n"/>
      <c r="E179" s="11">
        <f>IF(AND(ISNUMBER(B179),ISNUMBER(C179),ISNUMBER(D179)),ABS(D179-B179),"")</f>
        <v/>
      </c>
      <c r="F179" s="11">
        <f>IF(ISNUMBER(E179),ABS(C179-B179),"")</f>
        <v/>
      </c>
      <c r="G179" s="11">
        <f>IF(ISNUMBER(E179),D179-B179,"")</f>
        <v/>
      </c>
      <c r="H179" s="11">
        <f>IF(ISNUMBER(E179),D179-C179,"")</f>
        <v/>
      </c>
    </row>
    <row r="180">
      <c r="A180" s="10" t="n"/>
      <c r="B180" s="10" t="n"/>
      <c r="C180" s="10" t="n"/>
      <c r="D180" s="10" t="n"/>
      <c r="E180" s="11">
        <f>IF(AND(ISNUMBER(B180),ISNUMBER(C180),ISNUMBER(D180)),ABS(D180-B180),"")</f>
        <v/>
      </c>
      <c r="F180" s="11">
        <f>IF(ISNUMBER(E180),ABS(C180-B180),"")</f>
        <v/>
      </c>
      <c r="G180" s="11">
        <f>IF(ISNUMBER(E180),D180-B180,"")</f>
        <v/>
      </c>
      <c r="H180" s="11">
        <f>IF(ISNUMBER(E180),D180-C180,"")</f>
        <v/>
      </c>
    </row>
    <row r="181">
      <c r="A181" s="10" t="n"/>
      <c r="B181" s="10" t="n"/>
      <c r="C181" s="10" t="n"/>
      <c r="D181" s="10" t="n"/>
      <c r="E181" s="11">
        <f>IF(AND(ISNUMBER(B181),ISNUMBER(C181),ISNUMBER(D181)),ABS(D181-B181),"")</f>
        <v/>
      </c>
      <c r="F181" s="11">
        <f>IF(ISNUMBER(E181),ABS(C181-B181),"")</f>
        <v/>
      </c>
      <c r="G181" s="11">
        <f>IF(ISNUMBER(E181),D181-B181,"")</f>
        <v/>
      </c>
      <c r="H181" s="11">
        <f>IF(ISNUMBER(E181),D181-C181,"")</f>
        <v/>
      </c>
    </row>
    <row r="182">
      <c r="A182" s="10" t="n"/>
      <c r="B182" s="10" t="n"/>
      <c r="C182" s="10" t="n"/>
      <c r="D182" s="10" t="n"/>
      <c r="E182" s="11">
        <f>IF(AND(ISNUMBER(B182),ISNUMBER(C182),ISNUMBER(D182)),ABS(D182-B182),"")</f>
        <v/>
      </c>
      <c r="F182" s="11">
        <f>IF(ISNUMBER(E182),ABS(C182-B182),"")</f>
        <v/>
      </c>
      <c r="G182" s="11">
        <f>IF(ISNUMBER(E182),D182-B182,"")</f>
        <v/>
      </c>
      <c r="H182" s="11">
        <f>IF(ISNUMBER(E182),D182-C182,"")</f>
        <v/>
      </c>
    </row>
    <row r="183">
      <c r="A183" s="10" t="n"/>
      <c r="B183" s="10" t="n"/>
      <c r="C183" s="10" t="n"/>
      <c r="D183" s="10" t="n"/>
      <c r="E183" s="11">
        <f>IF(AND(ISNUMBER(B183),ISNUMBER(C183),ISNUMBER(D183)),ABS(D183-B183),"")</f>
        <v/>
      </c>
      <c r="F183" s="11">
        <f>IF(ISNUMBER(E183),ABS(C183-B183),"")</f>
        <v/>
      </c>
      <c r="G183" s="11">
        <f>IF(ISNUMBER(E183),D183-B183,"")</f>
        <v/>
      </c>
      <c r="H183" s="11">
        <f>IF(ISNUMBER(E183),D183-C183,"")</f>
        <v/>
      </c>
    </row>
    <row r="184">
      <c r="A184" s="10" t="n"/>
      <c r="B184" s="10" t="n"/>
      <c r="C184" s="10" t="n"/>
      <c r="D184" s="10" t="n"/>
      <c r="E184" s="11">
        <f>IF(AND(ISNUMBER(B184),ISNUMBER(C184),ISNUMBER(D184)),ABS(D184-B184),"")</f>
        <v/>
      </c>
      <c r="F184" s="11">
        <f>IF(ISNUMBER(E184),ABS(C184-B184),"")</f>
        <v/>
      </c>
      <c r="G184" s="11">
        <f>IF(ISNUMBER(E184),D184-B184,"")</f>
        <v/>
      </c>
      <c r="H184" s="11">
        <f>IF(ISNUMBER(E184),D184-C184,"")</f>
        <v/>
      </c>
    </row>
    <row r="185">
      <c r="A185" s="10" t="n"/>
      <c r="B185" s="10" t="n"/>
      <c r="C185" s="10" t="n"/>
      <c r="D185" s="10" t="n"/>
      <c r="E185" s="11">
        <f>IF(AND(ISNUMBER(B185),ISNUMBER(C185),ISNUMBER(D185)),ABS(D185-B185),"")</f>
        <v/>
      </c>
      <c r="F185" s="11">
        <f>IF(ISNUMBER(E185),ABS(C185-B185),"")</f>
        <v/>
      </c>
      <c r="G185" s="11">
        <f>IF(ISNUMBER(E185),D185-B185,"")</f>
        <v/>
      </c>
      <c r="H185" s="11">
        <f>IF(ISNUMBER(E185),D185-C185,"")</f>
        <v/>
      </c>
    </row>
    <row r="186">
      <c r="A186" s="10" t="n"/>
      <c r="B186" s="10" t="n"/>
      <c r="C186" s="10" t="n"/>
      <c r="D186" s="10" t="n"/>
      <c r="E186" s="11">
        <f>IF(AND(ISNUMBER(B186),ISNUMBER(C186),ISNUMBER(D186)),ABS(D186-B186),"")</f>
        <v/>
      </c>
      <c r="F186" s="11">
        <f>IF(ISNUMBER(E186),ABS(C186-B186),"")</f>
        <v/>
      </c>
      <c r="G186" s="11">
        <f>IF(ISNUMBER(E186),D186-B186,"")</f>
        <v/>
      </c>
      <c r="H186" s="11">
        <f>IF(ISNUMBER(E186),D186-C186,"")</f>
        <v/>
      </c>
    </row>
    <row r="187">
      <c r="A187" s="10" t="n"/>
      <c r="B187" s="10" t="n"/>
      <c r="C187" s="10" t="n"/>
      <c r="D187" s="10" t="n"/>
      <c r="E187" s="11">
        <f>IF(AND(ISNUMBER(B187),ISNUMBER(C187),ISNUMBER(D187)),ABS(D187-B187),"")</f>
        <v/>
      </c>
      <c r="F187" s="11">
        <f>IF(ISNUMBER(E187),ABS(C187-B187),"")</f>
        <v/>
      </c>
      <c r="G187" s="11">
        <f>IF(ISNUMBER(E187),D187-B187,"")</f>
        <v/>
      </c>
      <c r="H187" s="11">
        <f>IF(ISNUMBER(E187),D187-C187,"")</f>
        <v/>
      </c>
    </row>
    <row r="188">
      <c r="A188" s="10" t="n"/>
      <c r="B188" s="10" t="n"/>
      <c r="C188" s="10" t="n"/>
      <c r="D188" s="10" t="n"/>
      <c r="E188" s="11">
        <f>IF(AND(ISNUMBER(B188),ISNUMBER(C188),ISNUMBER(D188)),ABS(D188-B188),"")</f>
        <v/>
      </c>
      <c r="F188" s="11">
        <f>IF(ISNUMBER(E188),ABS(C188-B188),"")</f>
        <v/>
      </c>
      <c r="G188" s="11">
        <f>IF(ISNUMBER(E188),D188-B188,"")</f>
        <v/>
      </c>
      <c r="H188" s="11">
        <f>IF(ISNUMBER(E188),D188-C188,"")</f>
        <v/>
      </c>
    </row>
    <row r="189">
      <c r="A189" s="10" t="n"/>
      <c r="B189" s="10" t="n"/>
      <c r="C189" s="10" t="n"/>
      <c r="D189" s="10" t="n"/>
      <c r="E189" s="11">
        <f>IF(AND(ISNUMBER(B189),ISNUMBER(C189),ISNUMBER(D189)),ABS(D189-B189),"")</f>
        <v/>
      </c>
      <c r="F189" s="11">
        <f>IF(ISNUMBER(E189),ABS(C189-B189),"")</f>
        <v/>
      </c>
      <c r="G189" s="11">
        <f>IF(ISNUMBER(E189),D189-B189,"")</f>
        <v/>
      </c>
      <c r="H189" s="11">
        <f>IF(ISNUMBER(E189),D189-C189,"")</f>
        <v/>
      </c>
    </row>
    <row r="190">
      <c r="A190" s="10" t="n"/>
      <c r="B190" s="10" t="n"/>
      <c r="C190" s="10" t="n"/>
      <c r="D190" s="10" t="n"/>
      <c r="E190" s="11">
        <f>IF(AND(ISNUMBER(B190),ISNUMBER(C190),ISNUMBER(D190)),ABS(D190-B190),"")</f>
        <v/>
      </c>
      <c r="F190" s="11">
        <f>IF(ISNUMBER(E190),ABS(C190-B190),"")</f>
        <v/>
      </c>
      <c r="G190" s="11">
        <f>IF(ISNUMBER(E190),D190-B190,"")</f>
        <v/>
      </c>
      <c r="H190" s="11">
        <f>IF(ISNUMBER(E190),D190-C190,"")</f>
        <v/>
      </c>
    </row>
    <row r="191">
      <c r="A191" s="10" t="n"/>
      <c r="B191" s="10" t="n"/>
      <c r="C191" s="10" t="n"/>
      <c r="D191" s="10" t="n"/>
      <c r="E191" s="11">
        <f>IF(AND(ISNUMBER(B191),ISNUMBER(C191),ISNUMBER(D191)),ABS(D191-B191),"")</f>
        <v/>
      </c>
      <c r="F191" s="11">
        <f>IF(ISNUMBER(E191),ABS(C191-B191),"")</f>
        <v/>
      </c>
      <c r="G191" s="11">
        <f>IF(ISNUMBER(E191),D191-B191,"")</f>
        <v/>
      </c>
      <c r="H191" s="11">
        <f>IF(ISNUMBER(E191),D191-C191,"")</f>
        <v/>
      </c>
    </row>
    <row r="192">
      <c r="A192" s="10" t="n"/>
      <c r="B192" s="10" t="n"/>
      <c r="C192" s="10" t="n"/>
      <c r="D192" s="10" t="n"/>
      <c r="E192" s="11">
        <f>IF(AND(ISNUMBER(B192),ISNUMBER(C192),ISNUMBER(D192)),ABS(D192-B192),"")</f>
        <v/>
      </c>
      <c r="F192" s="11">
        <f>IF(ISNUMBER(E192),ABS(C192-B192),"")</f>
        <v/>
      </c>
      <c r="G192" s="11">
        <f>IF(ISNUMBER(E192),D192-B192,"")</f>
        <v/>
      </c>
      <c r="H192" s="11">
        <f>IF(ISNUMBER(E192),D192-C192,"")</f>
        <v/>
      </c>
    </row>
    <row r="193">
      <c r="A193" s="10" t="n"/>
      <c r="B193" s="10" t="n"/>
      <c r="C193" s="10" t="n"/>
      <c r="D193" s="10" t="n"/>
      <c r="E193" s="11">
        <f>IF(AND(ISNUMBER(B193),ISNUMBER(C193),ISNUMBER(D193)),ABS(D193-B193),"")</f>
        <v/>
      </c>
      <c r="F193" s="11">
        <f>IF(ISNUMBER(E193),ABS(C193-B193),"")</f>
        <v/>
      </c>
      <c r="G193" s="11">
        <f>IF(ISNUMBER(E193),D193-B193,"")</f>
        <v/>
      </c>
      <c r="H193" s="11">
        <f>IF(ISNUMBER(E193),D193-C193,"")</f>
        <v/>
      </c>
    </row>
    <row r="194">
      <c r="A194" s="10" t="n"/>
      <c r="B194" s="10" t="n"/>
      <c r="C194" s="10" t="n"/>
      <c r="D194" s="10" t="n"/>
      <c r="E194" s="11">
        <f>IF(AND(ISNUMBER(B194),ISNUMBER(C194),ISNUMBER(D194)),ABS(D194-B194),"")</f>
        <v/>
      </c>
      <c r="F194" s="11">
        <f>IF(ISNUMBER(E194),ABS(C194-B194),"")</f>
        <v/>
      </c>
      <c r="G194" s="11">
        <f>IF(ISNUMBER(E194),D194-B194,"")</f>
        <v/>
      </c>
      <c r="H194" s="11">
        <f>IF(ISNUMBER(E194),D194-C194,"")</f>
        <v/>
      </c>
    </row>
    <row r="195">
      <c r="A195" s="10" t="n"/>
      <c r="B195" s="10" t="n"/>
      <c r="C195" s="10" t="n"/>
      <c r="D195" s="10" t="n"/>
      <c r="E195" s="11">
        <f>IF(AND(ISNUMBER(B195),ISNUMBER(C195),ISNUMBER(D195)),ABS(D195-B195),"")</f>
        <v/>
      </c>
      <c r="F195" s="11">
        <f>IF(ISNUMBER(E195),ABS(C195-B195),"")</f>
        <v/>
      </c>
      <c r="G195" s="11">
        <f>IF(ISNUMBER(E195),D195-B195,"")</f>
        <v/>
      </c>
      <c r="H195" s="11">
        <f>IF(ISNUMBER(E195),D195-C195,"")</f>
        <v/>
      </c>
    </row>
    <row r="196">
      <c r="A196" s="10" t="n"/>
      <c r="B196" s="10" t="n"/>
      <c r="C196" s="10" t="n"/>
      <c r="D196" s="10" t="n"/>
      <c r="E196" s="11">
        <f>IF(AND(ISNUMBER(B196),ISNUMBER(C196),ISNUMBER(D196)),ABS(D196-B196),"")</f>
        <v/>
      </c>
      <c r="F196" s="11">
        <f>IF(ISNUMBER(E196),ABS(C196-B196),"")</f>
        <v/>
      </c>
      <c r="G196" s="11">
        <f>IF(ISNUMBER(E196),D196-B196,"")</f>
        <v/>
      </c>
      <c r="H196" s="11">
        <f>IF(ISNUMBER(E196),D196-C196,"")</f>
        <v/>
      </c>
    </row>
    <row r="197">
      <c r="A197" s="10" t="n"/>
      <c r="B197" s="10" t="n"/>
      <c r="C197" s="10" t="n"/>
      <c r="D197" s="10" t="n"/>
      <c r="E197" s="11">
        <f>IF(AND(ISNUMBER(B197),ISNUMBER(C197),ISNUMBER(D197)),ABS(D197-B197),"")</f>
        <v/>
      </c>
      <c r="F197" s="11">
        <f>IF(ISNUMBER(E197),ABS(C197-B197),"")</f>
        <v/>
      </c>
      <c r="G197" s="11">
        <f>IF(ISNUMBER(E197),D197-B197,"")</f>
        <v/>
      </c>
      <c r="H197" s="11">
        <f>IF(ISNUMBER(E197),D197-C197,"")</f>
        <v/>
      </c>
    </row>
    <row r="198">
      <c r="A198" s="10" t="n"/>
      <c r="B198" s="10" t="n"/>
      <c r="C198" s="10" t="n"/>
      <c r="D198" s="10" t="n"/>
      <c r="E198" s="11">
        <f>IF(AND(ISNUMBER(B198),ISNUMBER(C198),ISNUMBER(D198)),ABS(D198-B198),"")</f>
        <v/>
      </c>
      <c r="F198" s="11">
        <f>IF(ISNUMBER(E198),ABS(C198-B198),"")</f>
        <v/>
      </c>
      <c r="G198" s="11">
        <f>IF(ISNUMBER(E198),D198-B198,"")</f>
        <v/>
      </c>
      <c r="H198" s="11">
        <f>IF(ISNUMBER(E198),D198-C198,"")</f>
        <v/>
      </c>
    </row>
    <row r="199">
      <c r="A199" s="10" t="n"/>
      <c r="B199" s="10" t="n"/>
      <c r="C199" s="10" t="n"/>
      <c r="D199" s="10" t="n"/>
      <c r="E199" s="11">
        <f>IF(AND(ISNUMBER(B199),ISNUMBER(C199),ISNUMBER(D199)),ABS(D199-B199),"")</f>
        <v/>
      </c>
      <c r="F199" s="11">
        <f>IF(ISNUMBER(E199),ABS(C199-B199),"")</f>
        <v/>
      </c>
      <c r="G199" s="11">
        <f>IF(ISNUMBER(E199),D199-B199,"")</f>
        <v/>
      </c>
      <c r="H199" s="11">
        <f>IF(ISNUMBER(E199),D199-C199,"")</f>
        <v/>
      </c>
    </row>
    <row r="200">
      <c r="A200" s="10" t="n"/>
      <c r="B200" s="10" t="n"/>
      <c r="C200" s="10" t="n"/>
      <c r="D200" s="10" t="n"/>
      <c r="E200" s="11">
        <f>IF(AND(ISNUMBER(B200),ISNUMBER(C200),ISNUMBER(D200)),ABS(D200-B200),"")</f>
        <v/>
      </c>
      <c r="F200" s="11">
        <f>IF(ISNUMBER(E200),ABS(C200-B200),"")</f>
        <v/>
      </c>
      <c r="G200" s="11">
        <f>IF(ISNUMBER(E200),D200-B200,"")</f>
        <v/>
      </c>
      <c r="H200" s="11">
        <f>IF(ISNUMBER(E200),D200-C200,"")</f>
        <v/>
      </c>
    </row>
    <row r="201">
      <c r="A201" s="10" t="n"/>
      <c r="B201" s="10" t="n"/>
      <c r="C201" s="10" t="n"/>
      <c r="D201" s="10" t="n"/>
      <c r="E201" s="11">
        <f>IF(AND(ISNUMBER(B201),ISNUMBER(C201),ISNUMBER(D201)),ABS(D201-B201),"")</f>
        <v/>
      </c>
      <c r="F201" s="11">
        <f>IF(ISNUMBER(E201),ABS(C201-B201),"")</f>
        <v/>
      </c>
      <c r="G201" s="11">
        <f>IF(ISNUMBER(E201),D201-B201,"")</f>
        <v/>
      </c>
      <c r="H201" s="11">
        <f>IF(ISNUMBER(E201),D201-C201,"")</f>
        <v/>
      </c>
    </row>
    <row r="202">
      <c r="A202" s="10" t="n"/>
      <c r="B202" s="10" t="n"/>
      <c r="C202" s="10" t="n"/>
      <c r="D202" s="10" t="n"/>
      <c r="E202" s="11">
        <f>IF(AND(ISNUMBER(B202),ISNUMBER(C202),ISNUMBER(D202)),ABS(D202-B202),"")</f>
        <v/>
      </c>
      <c r="F202" s="11">
        <f>IF(ISNUMBER(E202),ABS(C202-B202),"")</f>
        <v/>
      </c>
      <c r="G202" s="11">
        <f>IF(ISNUMBER(E202),D202-B202,"")</f>
        <v/>
      </c>
      <c r="H202" s="11">
        <f>IF(ISNUMBER(E202),D202-C202,"")</f>
        <v/>
      </c>
    </row>
    <row r="203">
      <c r="A203" s="10" t="n"/>
      <c r="B203" s="10" t="n"/>
      <c r="C203" s="10" t="n"/>
      <c r="D203" s="10" t="n"/>
      <c r="E203" s="11">
        <f>IF(AND(ISNUMBER(B203),ISNUMBER(C203),ISNUMBER(D203)),ABS(D203-B203),"")</f>
        <v/>
      </c>
      <c r="F203" s="11">
        <f>IF(ISNUMBER(E203),ABS(C203-B203),"")</f>
        <v/>
      </c>
      <c r="G203" s="11">
        <f>IF(ISNUMBER(E203),D203-B203,"")</f>
        <v/>
      </c>
      <c r="H203" s="11">
        <f>IF(ISNUMBER(E203),D203-C203,"")</f>
        <v/>
      </c>
    </row>
    <row r="204">
      <c r="A204" s="10" t="n"/>
      <c r="B204" s="10" t="n"/>
      <c r="C204" s="10" t="n"/>
      <c r="D204" s="10" t="n"/>
      <c r="E204" s="11">
        <f>IF(AND(ISNUMBER(B204),ISNUMBER(C204),ISNUMBER(D204)),ABS(D204-B204),"")</f>
        <v/>
      </c>
      <c r="F204" s="11">
        <f>IF(ISNUMBER(E204),ABS(C204-B204),"")</f>
        <v/>
      </c>
      <c r="G204" s="11">
        <f>IF(ISNUMBER(E204),D204-B204,"")</f>
        <v/>
      </c>
      <c r="H204" s="11">
        <f>IF(ISNUMBER(E204),D204-C204,"")</f>
        <v/>
      </c>
    </row>
    <row r="205">
      <c r="A205" s="10" t="n"/>
      <c r="B205" s="10" t="n"/>
      <c r="C205" s="10" t="n"/>
      <c r="D205" s="10" t="n"/>
      <c r="E205" s="11">
        <f>IF(AND(ISNUMBER(B205),ISNUMBER(C205),ISNUMBER(D205)),ABS(D205-B205),"")</f>
        <v/>
      </c>
      <c r="F205" s="11">
        <f>IF(ISNUMBER(E205),ABS(C205-B205),"")</f>
        <v/>
      </c>
      <c r="G205" s="11">
        <f>IF(ISNUMBER(E205),D205-B205,"")</f>
        <v/>
      </c>
      <c r="H205" s="11">
        <f>IF(ISNUMBER(E205),D205-C205,"")</f>
        <v/>
      </c>
    </row>
    <row r="206">
      <c r="A206" s="10" t="n"/>
      <c r="B206" s="10" t="n"/>
      <c r="C206" s="10" t="n"/>
      <c r="D206" s="10" t="n"/>
      <c r="E206" s="11">
        <f>IF(AND(ISNUMBER(B206),ISNUMBER(C206),ISNUMBER(D206)),ABS(D206-B206),"")</f>
        <v/>
      </c>
      <c r="F206" s="11">
        <f>IF(ISNUMBER(E206),ABS(C206-B206),"")</f>
        <v/>
      </c>
      <c r="G206" s="11">
        <f>IF(ISNUMBER(E206),D206-B206,"")</f>
        <v/>
      </c>
      <c r="H206" s="11">
        <f>IF(ISNUMBER(E206),D206-C206,"")</f>
        <v/>
      </c>
    </row>
    <row r="207">
      <c r="A207" s="10" t="n"/>
      <c r="B207" s="10" t="n"/>
      <c r="C207" s="10" t="n"/>
      <c r="D207" s="10" t="n"/>
      <c r="E207" s="11">
        <f>IF(AND(ISNUMBER(B207),ISNUMBER(C207),ISNUMBER(D207)),ABS(D207-B207),"")</f>
        <v/>
      </c>
      <c r="F207" s="11">
        <f>IF(ISNUMBER(E207),ABS(C207-B207),"")</f>
        <v/>
      </c>
      <c r="G207" s="11">
        <f>IF(ISNUMBER(E207),D207-B207,"")</f>
        <v/>
      </c>
      <c r="H207" s="11">
        <f>IF(ISNUMBER(E207),D207-C207,"")</f>
        <v/>
      </c>
    </row>
    <row r="208">
      <c r="A208" s="10" t="n"/>
      <c r="B208" s="10" t="n"/>
      <c r="C208" s="10" t="n"/>
      <c r="D208" s="10" t="n"/>
      <c r="E208" s="11">
        <f>IF(AND(ISNUMBER(B208),ISNUMBER(C208),ISNUMBER(D208)),ABS(D208-B208),"")</f>
        <v/>
      </c>
      <c r="F208" s="11">
        <f>IF(ISNUMBER(E208),ABS(C208-B208),"")</f>
        <v/>
      </c>
      <c r="G208" s="11">
        <f>IF(ISNUMBER(E208),D208-B208,"")</f>
        <v/>
      </c>
      <c r="H208" s="11">
        <f>IF(ISNUMBER(E208),D208-C208,"")</f>
        <v/>
      </c>
    </row>
    <row r="209">
      <c r="A209" s="10" t="n"/>
      <c r="B209" s="10" t="n"/>
      <c r="C209" s="10" t="n"/>
      <c r="D209" s="10" t="n"/>
      <c r="E209" s="11">
        <f>IF(AND(ISNUMBER(B209),ISNUMBER(C209),ISNUMBER(D209)),ABS(D209-B209),"")</f>
        <v/>
      </c>
      <c r="F209" s="11">
        <f>IF(ISNUMBER(E209),ABS(C209-B209),"")</f>
        <v/>
      </c>
      <c r="G209" s="11">
        <f>IF(ISNUMBER(E209),D209-B209,"")</f>
        <v/>
      </c>
      <c r="H209" s="11">
        <f>IF(ISNUMBER(E209),D209-C209,"")</f>
        <v/>
      </c>
    </row>
    <row r="210">
      <c r="A210" s="10" t="n"/>
      <c r="B210" s="10" t="n"/>
      <c r="C210" s="10" t="n"/>
      <c r="D210" s="10" t="n"/>
      <c r="E210" s="11">
        <f>IF(AND(ISNUMBER(B210),ISNUMBER(C210),ISNUMBER(D210)),ABS(D210-B210),"")</f>
        <v/>
      </c>
      <c r="F210" s="11">
        <f>IF(ISNUMBER(E210),ABS(C210-B210),"")</f>
        <v/>
      </c>
      <c r="G210" s="11">
        <f>IF(ISNUMBER(E210),D210-B210,"")</f>
        <v/>
      </c>
      <c r="H210" s="11">
        <f>IF(ISNUMBER(E210),D210-C210,"")</f>
        <v/>
      </c>
    </row>
    <row r="211">
      <c r="A211" s="10" t="n"/>
      <c r="B211" s="10" t="n"/>
      <c r="C211" s="10" t="n"/>
      <c r="D211" s="10" t="n"/>
      <c r="E211" s="11">
        <f>IF(AND(ISNUMBER(B211),ISNUMBER(C211),ISNUMBER(D211)),ABS(D211-B211),"")</f>
        <v/>
      </c>
      <c r="F211" s="11">
        <f>IF(ISNUMBER(E211),ABS(C211-B211),"")</f>
        <v/>
      </c>
      <c r="G211" s="11">
        <f>IF(ISNUMBER(E211),D211-B211,"")</f>
        <v/>
      </c>
      <c r="H211" s="11">
        <f>IF(ISNUMBER(E211),D211-C211,"")</f>
        <v/>
      </c>
    </row>
    <row r="212">
      <c r="A212" s="10" t="n"/>
      <c r="B212" s="10" t="n"/>
      <c r="C212" s="10" t="n"/>
      <c r="D212" s="10" t="n"/>
      <c r="E212" s="11">
        <f>IF(AND(ISNUMBER(B212),ISNUMBER(C212),ISNUMBER(D212)),ABS(D212-B212),"")</f>
        <v/>
      </c>
      <c r="F212" s="11">
        <f>IF(ISNUMBER(E212),ABS(C212-B212),"")</f>
        <v/>
      </c>
      <c r="G212" s="11">
        <f>IF(ISNUMBER(E212),D212-B212,"")</f>
        <v/>
      </c>
      <c r="H212" s="11">
        <f>IF(ISNUMBER(E212),D212-C212,"")</f>
        <v/>
      </c>
    </row>
    <row r="213">
      <c r="A213" s="10" t="n"/>
      <c r="B213" s="10" t="n"/>
      <c r="C213" s="10" t="n"/>
      <c r="D213" s="10" t="n"/>
      <c r="E213" s="11">
        <f>IF(AND(ISNUMBER(B213),ISNUMBER(C213),ISNUMBER(D213)),ABS(D213-B213),"")</f>
        <v/>
      </c>
      <c r="F213" s="11">
        <f>IF(ISNUMBER(E213),ABS(C213-B213),"")</f>
        <v/>
      </c>
      <c r="G213" s="11">
        <f>IF(ISNUMBER(E213),D213-B213,"")</f>
        <v/>
      </c>
      <c r="H213" s="11">
        <f>IF(ISNUMBER(E213),D213-C213,"")</f>
        <v/>
      </c>
    </row>
    <row r="214">
      <c r="A214" s="10" t="n"/>
      <c r="B214" s="10" t="n"/>
      <c r="C214" s="10" t="n"/>
      <c r="D214" s="10" t="n"/>
      <c r="E214" s="11">
        <f>IF(AND(ISNUMBER(B214),ISNUMBER(C214),ISNUMBER(D214)),ABS(D214-B214),"")</f>
        <v/>
      </c>
      <c r="F214" s="11">
        <f>IF(ISNUMBER(E214),ABS(C214-B214),"")</f>
        <v/>
      </c>
      <c r="G214" s="11">
        <f>IF(ISNUMBER(E214),D214-B214,"")</f>
        <v/>
      </c>
      <c r="H214" s="11">
        <f>IF(ISNUMBER(E214),D214-C214,"")</f>
        <v/>
      </c>
    </row>
    <row r="215">
      <c r="A215" s="10" t="n"/>
      <c r="B215" s="10" t="n"/>
      <c r="C215" s="10" t="n"/>
      <c r="D215" s="10" t="n"/>
      <c r="E215" s="11">
        <f>IF(AND(ISNUMBER(B215),ISNUMBER(C215),ISNUMBER(D215)),ABS(D215-B215),"")</f>
        <v/>
      </c>
      <c r="F215" s="11">
        <f>IF(ISNUMBER(E215),ABS(C215-B215),"")</f>
        <v/>
      </c>
      <c r="G215" s="11">
        <f>IF(ISNUMBER(E215),D215-B215,"")</f>
        <v/>
      </c>
      <c r="H215" s="11">
        <f>IF(ISNUMBER(E215),D215-C215,"")</f>
        <v/>
      </c>
    </row>
    <row r="216">
      <c r="A216" s="10" t="n"/>
      <c r="B216" s="10" t="n"/>
      <c r="C216" s="10" t="n"/>
      <c r="D216" s="10" t="n"/>
      <c r="E216" s="11">
        <f>IF(AND(ISNUMBER(B216),ISNUMBER(C216),ISNUMBER(D216)),ABS(D216-B216),"")</f>
        <v/>
      </c>
      <c r="F216" s="11">
        <f>IF(ISNUMBER(E216),ABS(C216-B216),"")</f>
        <v/>
      </c>
      <c r="G216" s="11">
        <f>IF(ISNUMBER(E216),D216-B216,"")</f>
        <v/>
      </c>
      <c r="H216" s="11">
        <f>IF(ISNUMBER(E216),D216-C216,"")</f>
        <v/>
      </c>
    </row>
    <row r="217">
      <c r="A217" s="10" t="n"/>
      <c r="B217" s="10" t="n"/>
      <c r="C217" s="10" t="n"/>
      <c r="D217" s="10" t="n"/>
      <c r="E217" s="11">
        <f>IF(AND(ISNUMBER(B217),ISNUMBER(C217),ISNUMBER(D217)),ABS(D217-B217),"")</f>
        <v/>
      </c>
      <c r="F217" s="11">
        <f>IF(ISNUMBER(E217),ABS(C217-B217),"")</f>
        <v/>
      </c>
      <c r="G217" s="11">
        <f>IF(ISNUMBER(E217),D217-B217,"")</f>
        <v/>
      </c>
      <c r="H217" s="11">
        <f>IF(ISNUMBER(E217),D217-C217,"")</f>
        <v/>
      </c>
    </row>
    <row r="218">
      <c r="A218" s="10" t="n"/>
      <c r="B218" s="10" t="n"/>
      <c r="C218" s="10" t="n"/>
      <c r="D218" s="10" t="n"/>
      <c r="E218" s="11">
        <f>IF(AND(ISNUMBER(B218),ISNUMBER(C218),ISNUMBER(D218)),ABS(D218-B218),"")</f>
        <v/>
      </c>
      <c r="F218" s="11">
        <f>IF(ISNUMBER(E218),ABS(C218-B218),"")</f>
        <v/>
      </c>
      <c r="G218" s="11">
        <f>IF(ISNUMBER(E218),D218-B218,"")</f>
        <v/>
      </c>
      <c r="H218" s="11">
        <f>IF(ISNUMBER(E218),D218-C218,"")</f>
        <v/>
      </c>
    </row>
    <row r="219">
      <c r="A219" s="10" t="n"/>
      <c r="B219" s="10" t="n"/>
      <c r="C219" s="10" t="n"/>
      <c r="D219" s="10" t="n"/>
      <c r="E219" s="11">
        <f>IF(AND(ISNUMBER(B219),ISNUMBER(C219),ISNUMBER(D219)),ABS(D219-B219),"")</f>
        <v/>
      </c>
      <c r="F219" s="11">
        <f>IF(ISNUMBER(E219),ABS(C219-B219),"")</f>
        <v/>
      </c>
      <c r="G219" s="11">
        <f>IF(ISNUMBER(E219),D219-B219,"")</f>
        <v/>
      </c>
      <c r="H219" s="11">
        <f>IF(ISNUMBER(E219),D219-C219,"")</f>
        <v/>
      </c>
    </row>
    <row r="220">
      <c r="A220" s="10" t="n"/>
      <c r="B220" s="10" t="n"/>
      <c r="C220" s="10" t="n"/>
      <c r="D220" s="10" t="n"/>
      <c r="E220" s="11">
        <f>IF(AND(ISNUMBER(B220),ISNUMBER(C220),ISNUMBER(D220)),ABS(D220-B220),"")</f>
        <v/>
      </c>
      <c r="F220" s="11">
        <f>IF(ISNUMBER(E220),ABS(C220-B220),"")</f>
        <v/>
      </c>
      <c r="G220" s="11">
        <f>IF(ISNUMBER(E220),D220-B220,"")</f>
        <v/>
      </c>
      <c r="H220" s="11">
        <f>IF(ISNUMBER(E220),D220-C220,"")</f>
        <v/>
      </c>
    </row>
    <row r="221">
      <c r="A221" s="10" t="n"/>
      <c r="B221" s="10" t="n"/>
      <c r="C221" s="10" t="n"/>
      <c r="D221" s="10" t="n"/>
      <c r="E221" s="11">
        <f>IF(AND(ISNUMBER(B221),ISNUMBER(C221),ISNUMBER(D221)),ABS(D221-B221),"")</f>
        <v/>
      </c>
      <c r="F221" s="11">
        <f>IF(ISNUMBER(E221),ABS(C221-B221),"")</f>
        <v/>
      </c>
      <c r="G221" s="11">
        <f>IF(ISNUMBER(E221),D221-B221,"")</f>
        <v/>
      </c>
      <c r="H221" s="11">
        <f>IF(ISNUMBER(E221),D221-C221,"")</f>
        <v/>
      </c>
    </row>
    <row r="222">
      <c r="A222" s="10" t="n"/>
      <c r="B222" s="10" t="n"/>
      <c r="C222" s="10" t="n"/>
      <c r="D222" s="10" t="n"/>
      <c r="E222" s="11">
        <f>IF(AND(ISNUMBER(B222),ISNUMBER(C222),ISNUMBER(D222)),ABS(D222-B222),"")</f>
        <v/>
      </c>
      <c r="F222" s="11">
        <f>IF(ISNUMBER(E222),ABS(C222-B222),"")</f>
        <v/>
      </c>
      <c r="G222" s="11">
        <f>IF(ISNUMBER(E222),D222-B222,"")</f>
        <v/>
      </c>
      <c r="H222" s="11">
        <f>IF(ISNUMBER(E222),D222-C222,"")</f>
        <v/>
      </c>
    </row>
    <row r="223">
      <c r="A223" s="10" t="n"/>
      <c r="B223" s="10" t="n"/>
      <c r="C223" s="10" t="n"/>
      <c r="D223" s="10" t="n"/>
      <c r="E223" s="11">
        <f>IF(AND(ISNUMBER(B223),ISNUMBER(C223),ISNUMBER(D223)),ABS(D223-B223),"")</f>
        <v/>
      </c>
      <c r="F223" s="11">
        <f>IF(ISNUMBER(E223),ABS(C223-B223),"")</f>
        <v/>
      </c>
      <c r="G223" s="11">
        <f>IF(ISNUMBER(E223),D223-B223,"")</f>
        <v/>
      </c>
      <c r="H223" s="11">
        <f>IF(ISNUMBER(E223),D223-C223,"")</f>
        <v/>
      </c>
    </row>
    <row r="224">
      <c r="A224" s="10" t="n"/>
      <c r="B224" s="10" t="n"/>
      <c r="C224" s="10" t="n"/>
      <c r="D224" s="10" t="n"/>
      <c r="E224" s="11">
        <f>IF(AND(ISNUMBER(B224),ISNUMBER(C224),ISNUMBER(D224)),ABS(D224-B224),"")</f>
        <v/>
      </c>
      <c r="F224" s="11">
        <f>IF(ISNUMBER(E224),ABS(C224-B224),"")</f>
        <v/>
      </c>
      <c r="G224" s="11">
        <f>IF(ISNUMBER(E224),D224-B224,"")</f>
        <v/>
      </c>
      <c r="H224" s="11">
        <f>IF(ISNUMBER(E224),D224-C224,"")</f>
        <v/>
      </c>
    </row>
    <row r="225">
      <c r="A225" s="10" t="n"/>
      <c r="B225" s="10" t="n"/>
      <c r="C225" s="10" t="n"/>
      <c r="D225" s="10" t="n"/>
      <c r="E225" s="11">
        <f>IF(AND(ISNUMBER(B225),ISNUMBER(C225),ISNUMBER(D225)),ABS(D225-B225),"")</f>
        <v/>
      </c>
      <c r="F225" s="11">
        <f>IF(ISNUMBER(E225),ABS(C225-B225),"")</f>
        <v/>
      </c>
      <c r="G225" s="11">
        <f>IF(ISNUMBER(E225),D225-B225,"")</f>
        <v/>
      </c>
      <c r="H225" s="11">
        <f>IF(ISNUMBER(E225),D225-C225,"")</f>
        <v/>
      </c>
    </row>
    <row r="226">
      <c r="A226" s="10" t="n"/>
      <c r="B226" s="10" t="n"/>
      <c r="C226" s="10" t="n"/>
      <c r="D226" s="10" t="n"/>
      <c r="E226" s="11">
        <f>IF(AND(ISNUMBER(B226),ISNUMBER(C226),ISNUMBER(D226)),ABS(D226-B226),"")</f>
        <v/>
      </c>
      <c r="F226" s="11">
        <f>IF(ISNUMBER(E226),ABS(C226-B226),"")</f>
        <v/>
      </c>
      <c r="G226" s="11">
        <f>IF(ISNUMBER(E226),D226-B226,"")</f>
        <v/>
      </c>
      <c r="H226" s="11">
        <f>IF(ISNUMBER(E226),D226-C226,"")</f>
        <v/>
      </c>
    </row>
    <row r="227">
      <c r="A227" s="10" t="n"/>
      <c r="B227" s="10" t="n"/>
      <c r="C227" s="10" t="n"/>
      <c r="D227" s="10" t="n"/>
      <c r="E227" s="11">
        <f>IF(AND(ISNUMBER(B227),ISNUMBER(C227),ISNUMBER(D227)),ABS(D227-B227),"")</f>
        <v/>
      </c>
      <c r="F227" s="11">
        <f>IF(ISNUMBER(E227),ABS(C227-B227),"")</f>
        <v/>
      </c>
      <c r="G227" s="11">
        <f>IF(ISNUMBER(E227),D227-B227,"")</f>
        <v/>
      </c>
      <c r="H227" s="11">
        <f>IF(ISNUMBER(E227),D227-C227,"")</f>
        <v/>
      </c>
    </row>
    <row r="228">
      <c r="A228" s="10" t="n"/>
      <c r="B228" s="10" t="n"/>
      <c r="C228" s="10" t="n"/>
      <c r="D228" s="10" t="n"/>
      <c r="E228" s="11">
        <f>IF(AND(ISNUMBER(B228),ISNUMBER(C228),ISNUMBER(D228)),ABS(D228-B228),"")</f>
        <v/>
      </c>
      <c r="F228" s="11">
        <f>IF(ISNUMBER(E228),ABS(C228-B228),"")</f>
        <v/>
      </c>
      <c r="G228" s="11">
        <f>IF(ISNUMBER(E228),D228-B228,"")</f>
        <v/>
      </c>
      <c r="H228" s="11">
        <f>IF(ISNUMBER(E228),D228-C228,"")</f>
        <v/>
      </c>
    </row>
    <row r="229">
      <c r="A229" s="10" t="n"/>
      <c r="B229" s="10" t="n"/>
      <c r="C229" s="10" t="n"/>
      <c r="D229" s="10" t="n"/>
      <c r="E229" s="11">
        <f>IF(AND(ISNUMBER(B229),ISNUMBER(C229),ISNUMBER(D229)),ABS(D229-B229),"")</f>
        <v/>
      </c>
      <c r="F229" s="11">
        <f>IF(ISNUMBER(E229),ABS(C229-B229),"")</f>
        <v/>
      </c>
      <c r="G229" s="11">
        <f>IF(ISNUMBER(E229),D229-B229,"")</f>
        <v/>
      </c>
      <c r="H229" s="11">
        <f>IF(ISNUMBER(E229),D229-C229,"")</f>
        <v/>
      </c>
    </row>
    <row r="230">
      <c r="A230" s="10" t="n"/>
      <c r="B230" s="10" t="n"/>
      <c r="C230" s="10" t="n"/>
      <c r="D230" s="10" t="n"/>
      <c r="E230" s="11">
        <f>IF(AND(ISNUMBER(B230),ISNUMBER(C230),ISNUMBER(D230)),ABS(D230-B230),"")</f>
        <v/>
      </c>
      <c r="F230" s="11">
        <f>IF(ISNUMBER(E230),ABS(C230-B230),"")</f>
        <v/>
      </c>
      <c r="G230" s="11">
        <f>IF(ISNUMBER(E230),D230-B230,"")</f>
        <v/>
      </c>
      <c r="H230" s="11">
        <f>IF(ISNUMBER(E230),D230-C230,"")</f>
        <v/>
      </c>
    </row>
    <row r="231">
      <c r="A231" s="10" t="n"/>
      <c r="B231" s="10" t="n"/>
      <c r="C231" s="10" t="n"/>
      <c r="D231" s="10" t="n"/>
      <c r="E231" s="11">
        <f>IF(AND(ISNUMBER(B231),ISNUMBER(C231),ISNUMBER(D231)),ABS(D231-B231),"")</f>
        <v/>
      </c>
      <c r="F231" s="11">
        <f>IF(ISNUMBER(E231),ABS(C231-B231),"")</f>
        <v/>
      </c>
      <c r="G231" s="11">
        <f>IF(ISNUMBER(E231),D231-B231,"")</f>
        <v/>
      </c>
      <c r="H231" s="11">
        <f>IF(ISNUMBER(E231),D231-C231,"")</f>
        <v/>
      </c>
    </row>
    <row r="232">
      <c r="A232" s="10" t="n"/>
      <c r="B232" s="10" t="n"/>
      <c r="C232" s="10" t="n"/>
      <c r="D232" s="10" t="n"/>
      <c r="E232" s="11">
        <f>IF(AND(ISNUMBER(B232),ISNUMBER(C232),ISNUMBER(D232)),ABS(D232-B232),"")</f>
        <v/>
      </c>
      <c r="F232" s="11">
        <f>IF(ISNUMBER(E232),ABS(C232-B232),"")</f>
        <v/>
      </c>
      <c r="G232" s="11">
        <f>IF(ISNUMBER(E232),D232-B232,"")</f>
        <v/>
      </c>
      <c r="H232" s="11">
        <f>IF(ISNUMBER(E232),D232-C232,"")</f>
        <v/>
      </c>
    </row>
    <row r="233">
      <c r="A233" s="10" t="n"/>
      <c r="B233" s="10" t="n"/>
      <c r="C233" s="10" t="n"/>
      <c r="D233" s="10" t="n"/>
      <c r="E233" s="11">
        <f>IF(AND(ISNUMBER(B233),ISNUMBER(C233),ISNUMBER(D233)),ABS(D233-B233),"")</f>
        <v/>
      </c>
      <c r="F233" s="11">
        <f>IF(ISNUMBER(E233),ABS(C233-B233),"")</f>
        <v/>
      </c>
      <c r="G233" s="11">
        <f>IF(ISNUMBER(E233),D233-B233,"")</f>
        <v/>
      </c>
      <c r="H233" s="11">
        <f>IF(ISNUMBER(E233),D233-C233,"")</f>
        <v/>
      </c>
    </row>
    <row r="234">
      <c r="A234" s="10" t="n"/>
      <c r="B234" s="10" t="n"/>
      <c r="C234" s="10" t="n"/>
      <c r="D234" s="10" t="n"/>
      <c r="E234" s="11">
        <f>IF(AND(ISNUMBER(B234),ISNUMBER(C234),ISNUMBER(D234)),ABS(D234-B234),"")</f>
        <v/>
      </c>
      <c r="F234" s="11">
        <f>IF(ISNUMBER(E234),ABS(C234-B234),"")</f>
        <v/>
      </c>
      <c r="G234" s="11">
        <f>IF(ISNUMBER(E234),D234-B234,"")</f>
        <v/>
      </c>
      <c r="H234" s="11">
        <f>IF(ISNUMBER(E234),D234-C234,"")</f>
        <v/>
      </c>
    </row>
    <row r="235">
      <c r="A235" s="10" t="n"/>
      <c r="B235" s="10" t="n"/>
      <c r="C235" s="10" t="n"/>
      <c r="D235" s="10" t="n"/>
      <c r="E235" s="11">
        <f>IF(AND(ISNUMBER(B235),ISNUMBER(C235),ISNUMBER(D235)),ABS(D235-B235),"")</f>
        <v/>
      </c>
      <c r="F235" s="11">
        <f>IF(ISNUMBER(E235),ABS(C235-B235),"")</f>
        <v/>
      </c>
      <c r="G235" s="11">
        <f>IF(ISNUMBER(E235),D235-B235,"")</f>
        <v/>
      </c>
      <c r="H235" s="11">
        <f>IF(ISNUMBER(E235),D235-C235,"")</f>
        <v/>
      </c>
    </row>
    <row r="236">
      <c r="A236" s="10" t="n"/>
      <c r="B236" s="10" t="n"/>
      <c r="C236" s="10" t="n"/>
      <c r="D236" s="10" t="n"/>
      <c r="E236" s="11">
        <f>IF(AND(ISNUMBER(B236),ISNUMBER(C236),ISNUMBER(D236)),ABS(D236-B236),"")</f>
        <v/>
      </c>
      <c r="F236" s="11">
        <f>IF(ISNUMBER(E236),ABS(C236-B236),"")</f>
        <v/>
      </c>
      <c r="G236" s="11">
        <f>IF(ISNUMBER(E236),D236-B236,"")</f>
        <v/>
      </c>
      <c r="H236" s="11">
        <f>IF(ISNUMBER(E236),D236-C236,"")</f>
        <v/>
      </c>
    </row>
    <row r="237">
      <c r="A237" s="10" t="n"/>
      <c r="B237" s="10" t="n"/>
      <c r="C237" s="10" t="n"/>
      <c r="D237" s="10" t="n"/>
      <c r="E237" s="11">
        <f>IF(AND(ISNUMBER(B237),ISNUMBER(C237),ISNUMBER(D237)),ABS(D237-B237),"")</f>
        <v/>
      </c>
      <c r="F237" s="11">
        <f>IF(ISNUMBER(E237),ABS(C237-B237),"")</f>
        <v/>
      </c>
      <c r="G237" s="11">
        <f>IF(ISNUMBER(E237),D237-B237,"")</f>
        <v/>
      </c>
      <c r="H237" s="11">
        <f>IF(ISNUMBER(E237),D237-C237,"")</f>
        <v/>
      </c>
    </row>
    <row r="238">
      <c r="A238" s="10" t="n"/>
      <c r="B238" s="10" t="n"/>
      <c r="C238" s="10" t="n"/>
      <c r="D238" s="10" t="n"/>
      <c r="E238" s="11">
        <f>IF(AND(ISNUMBER(B238),ISNUMBER(C238),ISNUMBER(D238)),ABS(D238-B238),"")</f>
        <v/>
      </c>
      <c r="F238" s="11">
        <f>IF(ISNUMBER(E238),ABS(C238-B238),"")</f>
        <v/>
      </c>
      <c r="G238" s="11">
        <f>IF(ISNUMBER(E238),D238-B238,"")</f>
        <v/>
      </c>
      <c r="H238" s="11">
        <f>IF(ISNUMBER(E238),D238-C238,"")</f>
        <v/>
      </c>
    </row>
    <row r="239">
      <c r="A239" s="10" t="n"/>
      <c r="B239" s="10" t="n"/>
      <c r="C239" s="10" t="n"/>
      <c r="D239" s="10" t="n"/>
      <c r="E239" s="11">
        <f>IF(AND(ISNUMBER(B239),ISNUMBER(C239),ISNUMBER(D239)),ABS(D239-B239),"")</f>
        <v/>
      </c>
      <c r="F239" s="11">
        <f>IF(ISNUMBER(E239),ABS(C239-B239),"")</f>
        <v/>
      </c>
      <c r="G239" s="11">
        <f>IF(ISNUMBER(E239),D239-B239,"")</f>
        <v/>
      </c>
      <c r="H239" s="11">
        <f>IF(ISNUMBER(E239),D239-C239,"")</f>
        <v/>
      </c>
    </row>
    <row r="240">
      <c r="A240" s="10" t="n"/>
      <c r="B240" s="10" t="n"/>
      <c r="C240" s="10" t="n"/>
      <c r="D240" s="10" t="n"/>
      <c r="E240" s="11">
        <f>IF(AND(ISNUMBER(B240),ISNUMBER(C240),ISNUMBER(D240)),ABS(D240-B240),"")</f>
        <v/>
      </c>
      <c r="F240" s="11">
        <f>IF(ISNUMBER(E240),ABS(C240-B240),"")</f>
        <v/>
      </c>
      <c r="G240" s="11">
        <f>IF(ISNUMBER(E240),D240-B240,"")</f>
        <v/>
      </c>
      <c r="H240" s="11">
        <f>IF(ISNUMBER(E240),D240-C240,"")</f>
        <v/>
      </c>
    </row>
    <row r="241">
      <c r="A241" s="10" t="n"/>
      <c r="B241" s="10" t="n"/>
      <c r="C241" s="10" t="n"/>
      <c r="D241" s="10" t="n"/>
      <c r="E241" s="11">
        <f>IF(AND(ISNUMBER(B241),ISNUMBER(C241),ISNUMBER(D241)),ABS(D241-B241),"")</f>
        <v/>
      </c>
      <c r="F241" s="11">
        <f>IF(ISNUMBER(E241),ABS(C241-B241),"")</f>
        <v/>
      </c>
      <c r="G241" s="11">
        <f>IF(ISNUMBER(E241),D241-B241,"")</f>
        <v/>
      </c>
      <c r="H241" s="11">
        <f>IF(ISNUMBER(E241),D241-C241,"")</f>
        <v/>
      </c>
    </row>
    <row r="242">
      <c r="A242" s="10" t="n"/>
      <c r="B242" s="10" t="n"/>
      <c r="C242" s="10" t="n"/>
      <c r="D242" s="10" t="n"/>
      <c r="E242" s="11">
        <f>IF(AND(ISNUMBER(B242),ISNUMBER(C242),ISNUMBER(D242)),ABS(D242-B242),"")</f>
        <v/>
      </c>
      <c r="F242" s="11">
        <f>IF(ISNUMBER(E242),ABS(C242-B242),"")</f>
        <v/>
      </c>
      <c r="G242" s="11">
        <f>IF(ISNUMBER(E242),D242-B242,"")</f>
        <v/>
      </c>
      <c r="H242" s="11">
        <f>IF(ISNUMBER(E242),D242-C242,"")</f>
        <v/>
      </c>
    </row>
    <row r="243">
      <c r="A243" s="10" t="n"/>
      <c r="B243" s="10" t="n"/>
      <c r="C243" s="10" t="n"/>
      <c r="D243" s="10" t="n"/>
      <c r="E243" s="11">
        <f>IF(AND(ISNUMBER(B243),ISNUMBER(C243),ISNUMBER(D243)),ABS(D243-B243),"")</f>
        <v/>
      </c>
      <c r="F243" s="11">
        <f>IF(ISNUMBER(E243),ABS(C243-B243),"")</f>
        <v/>
      </c>
      <c r="G243" s="11">
        <f>IF(ISNUMBER(E243),D243-B243,"")</f>
        <v/>
      </c>
      <c r="H243" s="11">
        <f>IF(ISNUMBER(E243),D243-C243,"")</f>
        <v/>
      </c>
    </row>
    <row r="244">
      <c r="A244" s="10" t="n"/>
      <c r="B244" s="10" t="n"/>
      <c r="C244" s="10" t="n"/>
      <c r="D244" s="10" t="n"/>
      <c r="E244" s="11">
        <f>IF(AND(ISNUMBER(B244),ISNUMBER(C244),ISNUMBER(D244)),ABS(D244-B244),"")</f>
        <v/>
      </c>
      <c r="F244" s="11">
        <f>IF(ISNUMBER(E244),ABS(C244-B244),"")</f>
        <v/>
      </c>
      <c r="G244" s="11">
        <f>IF(ISNUMBER(E244),D244-B244,"")</f>
        <v/>
      </c>
      <c r="H244" s="11">
        <f>IF(ISNUMBER(E244),D244-C244,"")</f>
        <v/>
      </c>
    </row>
    <row r="245">
      <c r="A245" s="10" t="n"/>
      <c r="B245" s="10" t="n"/>
      <c r="C245" s="10" t="n"/>
      <c r="D245" s="10" t="n"/>
      <c r="E245" s="11">
        <f>IF(AND(ISNUMBER(B245),ISNUMBER(C245),ISNUMBER(D245)),ABS(D245-B245),"")</f>
        <v/>
      </c>
      <c r="F245" s="11">
        <f>IF(ISNUMBER(E245),ABS(C245-B245),"")</f>
        <v/>
      </c>
      <c r="G245" s="11">
        <f>IF(ISNUMBER(E245),D245-B245,"")</f>
        <v/>
      </c>
      <c r="H245" s="11">
        <f>IF(ISNUMBER(E245),D245-C245,"")</f>
        <v/>
      </c>
    </row>
    <row r="246">
      <c r="A246" s="10" t="n"/>
      <c r="B246" s="10" t="n"/>
      <c r="C246" s="10" t="n"/>
      <c r="D246" s="10" t="n"/>
      <c r="E246" s="11">
        <f>IF(AND(ISNUMBER(B246),ISNUMBER(C246),ISNUMBER(D246)),ABS(D246-B246),"")</f>
        <v/>
      </c>
      <c r="F246" s="11">
        <f>IF(ISNUMBER(E246),ABS(C246-B246),"")</f>
        <v/>
      </c>
      <c r="G246" s="11">
        <f>IF(ISNUMBER(E246),D246-B246,"")</f>
        <v/>
      </c>
      <c r="H246" s="11">
        <f>IF(ISNUMBER(E246),D246-C246,"")</f>
        <v/>
      </c>
    </row>
    <row r="247">
      <c r="A247" s="10" t="n"/>
      <c r="B247" s="10" t="n"/>
      <c r="C247" s="10" t="n"/>
      <c r="D247" s="10" t="n"/>
      <c r="E247" s="11">
        <f>IF(AND(ISNUMBER(B247),ISNUMBER(C247),ISNUMBER(D247)),ABS(D247-B247),"")</f>
        <v/>
      </c>
      <c r="F247" s="11">
        <f>IF(ISNUMBER(E247),ABS(C247-B247),"")</f>
        <v/>
      </c>
      <c r="G247" s="11">
        <f>IF(ISNUMBER(E247),D247-B247,"")</f>
        <v/>
      </c>
      <c r="H247" s="11">
        <f>IF(ISNUMBER(E247),D247-C247,"")</f>
        <v/>
      </c>
    </row>
    <row r="248">
      <c r="A248" s="10" t="n"/>
      <c r="B248" s="10" t="n"/>
      <c r="C248" s="10" t="n"/>
      <c r="D248" s="10" t="n"/>
      <c r="E248" s="11">
        <f>IF(AND(ISNUMBER(B248),ISNUMBER(C248),ISNUMBER(D248)),ABS(D248-B248),"")</f>
        <v/>
      </c>
      <c r="F248" s="11">
        <f>IF(ISNUMBER(E248),ABS(C248-B248),"")</f>
        <v/>
      </c>
      <c r="G248" s="11">
        <f>IF(ISNUMBER(E248),D248-B248,"")</f>
        <v/>
      </c>
      <c r="H248" s="11">
        <f>IF(ISNUMBER(E248),D248-C248,"")</f>
        <v/>
      </c>
    </row>
    <row r="249">
      <c r="A249" s="10" t="n"/>
      <c r="B249" s="10" t="n"/>
      <c r="C249" s="10" t="n"/>
      <c r="D249" s="10" t="n"/>
      <c r="E249" s="11">
        <f>IF(AND(ISNUMBER(B249),ISNUMBER(C249),ISNUMBER(D249)),ABS(D249-B249),"")</f>
        <v/>
      </c>
      <c r="F249" s="11">
        <f>IF(ISNUMBER(E249),ABS(C249-B249),"")</f>
        <v/>
      </c>
      <c r="G249" s="11">
        <f>IF(ISNUMBER(E249),D249-B249,"")</f>
        <v/>
      </c>
      <c r="H249" s="11">
        <f>IF(ISNUMBER(E249),D249-C249,"")</f>
        <v/>
      </c>
    </row>
    <row r="250">
      <c r="A250" s="10" t="n"/>
      <c r="B250" s="10" t="n"/>
      <c r="C250" s="10" t="n"/>
      <c r="D250" s="10" t="n"/>
      <c r="E250" s="11">
        <f>IF(AND(ISNUMBER(B250),ISNUMBER(C250),ISNUMBER(D250)),ABS(D250-B250),"")</f>
        <v/>
      </c>
      <c r="F250" s="11">
        <f>IF(ISNUMBER(E250),ABS(C250-B250),"")</f>
        <v/>
      </c>
      <c r="G250" s="11">
        <f>IF(ISNUMBER(E250),D250-B250,"")</f>
        <v/>
      </c>
      <c r="H250" s="11">
        <f>IF(ISNUMBER(E250),D250-C250,"")</f>
        <v/>
      </c>
    </row>
    <row r="251">
      <c r="A251" s="10" t="n"/>
      <c r="B251" s="10" t="n"/>
      <c r="C251" s="10" t="n"/>
      <c r="D251" s="10" t="n"/>
      <c r="E251" s="11">
        <f>IF(AND(ISNUMBER(B251),ISNUMBER(C251),ISNUMBER(D251)),ABS(D251-B251),"")</f>
        <v/>
      </c>
      <c r="F251" s="11">
        <f>IF(ISNUMBER(E251),ABS(C251-B251),"")</f>
        <v/>
      </c>
      <c r="G251" s="11">
        <f>IF(ISNUMBER(E251),D251-B251,"")</f>
        <v/>
      </c>
      <c r="H251" s="11">
        <f>IF(ISNUMBER(E251),D251-C251,"")</f>
        <v/>
      </c>
    </row>
    <row r="252">
      <c r="A252" s="10" t="n"/>
      <c r="B252" s="10" t="n"/>
      <c r="C252" s="10" t="n"/>
      <c r="D252" s="10" t="n"/>
      <c r="E252" s="11">
        <f>IF(AND(ISNUMBER(B252),ISNUMBER(C252),ISNUMBER(D252)),ABS(D252-B252),"")</f>
        <v/>
      </c>
      <c r="F252" s="11">
        <f>IF(ISNUMBER(E252),ABS(C252-B252),"")</f>
        <v/>
      </c>
      <c r="G252" s="11">
        <f>IF(ISNUMBER(E252),D252-B252,"")</f>
        <v/>
      </c>
      <c r="H252" s="11">
        <f>IF(ISNUMBER(E252),D252-C252,"")</f>
        <v/>
      </c>
    </row>
    <row r="253">
      <c r="A253" s="10" t="n"/>
      <c r="B253" s="10" t="n"/>
      <c r="C253" s="10" t="n"/>
      <c r="D253" s="10" t="n"/>
      <c r="E253" s="11">
        <f>IF(AND(ISNUMBER(B253),ISNUMBER(C253),ISNUMBER(D253)),ABS(D253-B253),"")</f>
        <v/>
      </c>
      <c r="F253" s="11">
        <f>IF(ISNUMBER(E253),ABS(C253-B253),"")</f>
        <v/>
      </c>
      <c r="G253" s="11">
        <f>IF(ISNUMBER(E253),D253-B253,"")</f>
        <v/>
      </c>
      <c r="H253" s="11">
        <f>IF(ISNUMBER(E253),D253-C253,"")</f>
        <v/>
      </c>
    </row>
    <row r="254">
      <c r="A254" s="10" t="n"/>
      <c r="B254" s="10" t="n"/>
      <c r="C254" s="10" t="n"/>
      <c r="D254" s="10" t="n"/>
      <c r="E254" s="11">
        <f>IF(AND(ISNUMBER(B254),ISNUMBER(C254),ISNUMBER(D254)),ABS(D254-B254),"")</f>
        <v/>
      </c>
      <c r="F254" s="11">
        <f>IF(ISNUMBER(E254),ABS(C254-B254),"")</f>
        <v/>
      </c>
      <c r="G254" s="11">
        <f>IF(ISNUMBER(E254),D254-B254,"")</f>
        <v/>
      </c>
      <c r="H254" s="11">
        <f>IF(ISNUMBER(E254),D254-C254,"")</f>
        <v/>
      </c>
    </row>
    <row r="255">
      <c r="A255" s="10" t="n"/>
      <c r="B255" s="10" t="n"/>
      <c r="C255" s="10" t="n"/>
      <c r="D255" s="10" t="n"/>
      <c r="E255" s="11">
        <f>IF(AND(ISNUMBER(B255),ISNUMBER(C255),ISNUMBER(D255)),ABS(D255-B255),"")</f>
        <v/>
      </c>
      <c r="F255" s="11">
        <f>IF(ISNUMBER(E255),ABS(C255-B255),"")</f>
        <v/>
      </c>
      <c r="G255" s="11">
        <f>IF(ISNUMBER(E255),D255-B255,"")</f>
        <v/>
      </c>
      <c r="H255" s="11">
        <f>IF(ISNUMBER(E255),D255-C255,"")</f>
        <v/>
      </c>
    </row>
    <row r="256">
      <c r="A256" s="10" t="n"/>
      <c r="B256" s="10" t="n"/>
      <c r="C256" s="10" t="n"/>
      <c r="D256" s="10" t="n"/>
      <c r="E256" s="11">
        <f>IF(AND(ISNUMBER(B256),ISNUMBER(C256),ISNUMBER(D256)),ABS(D256-B256),"")</f>
        <v/>
      </c>
      <c r="F256" s="11">
        <f>IF(ISNUMBER(E256),ABS(C256-B256),"")</f>
        <v/>
      </c>
      <c r="G256" s="11">
        <f>IF(ISNUMBER(E256),D256-B256,"")</f>
        <v/>
      </c>
      <c r="H256" s="11">
        <f>IF(ISNUMBER(E256),D256-C256,"")</f>
        <v/>
      </c>
    </row>
    <row r="257">
      <c r="A257" s="10" t="n"/>
      <c r="B257" s="10" t="n"/>
      <c r="C257" s="10" t="n"/>
      <c r="D257" s="10" t="n"/>
      <c r="E257" s="11">
        <f>IF(AND(ISNUMBER(B257),ISNUMBER(C257),ISNUMBER(D257)),ABS(D257-B257),"")</f>
        <v/>
      </c>
      <c r="F257" s="11">
        <f>IF(ISNUMBER(E257),ABS(C257-B257),"")</f>
        <v/>
      </c>
      <c r="G257" s="11">
        <f>IF(ISNUMBER(E257),D257-B257,"")</f>
        <v/>
      </c>
      <c r="H257" s="11">
        <f>IF(ISNUMBER(E257),D257-C257,"")</f>
        <v/>
      </c>
    </row>
    <row r="258">
      <c r="A258" s="10" t="n"/>
      <c r="B258" s="10" t="n"/>
      <c r="C258" s="10" t="n"/>
      <c r="D258" s="10" t="n"/>
      <c r="E258" s="11">
        <f>IF(AND(ISNUMBER(B258),ISNUMBER(C258),ISNUMBER(D258)),ABS(D258-B258),"")</f>
        <v/>
      </c>
      <c r="F258" s="11">
        <f>IF(ISNUMBER(E258),ABS(C258-B258),"")</f>
        <v/>
      </c>
      <c r="G258" s="11">
        <f>IF(ISNUMBER(E258),D258-B258,"")</f>
        <v/>
      </c>
      <c r="H258" s="11">
        <f>IF(ISNUMBER(E258),D258-C258,"")</f>
        <v/>
      </c>
    </row>
    <row r="259">
      <c r="A259" s="10" t="n"/>
      <c r="B259" s="10" t="n"/>
      <c r="C259" s="10" t="n"/>
      <c r="D259" s="10" t="n"/>
      <c r="E259" s="11">
        <f>IF(AND(ISNUMBER(B259),ISNUMBER(C259),ISNUMBER(D259)),ABS(D259-B259),"")</f>
        <v/>
      </c>
      <c r="F259" s="11">
        <f>IF(ISNUMBER(E259),ABS(C259-B259),"")</f>
        <v/>
      </c>
      <c r="G259" s="11">
        <f>IF(ISNUMBER(E259),D259-B259,"")</f>
        <v/>
      </c>
      <c r="H259" s="11">
        <f>IF(ISNUMBER(E259),D259-C259,"")</f>
        <v/>
      </c>
    </row>
    <row r="260">
      <c r="A260" s="10" t="n"/>
      <c r="B260" s="10" t="n"/>
      <c r="C260" s="10" t="n"/>
      <c r="D260" s="10" t="n"/>
      <c r="E260" s="11">
        <f>IF(AND(ISNUMBER(B260),ISNUMBER(C260),ISNUMBER(D260)),ABS(D260-B260),"")</f>
        <v/>
      </c>
      <c r="F260" s="11">
        <f>IF(ISNUMBER(E260),ABS(C260-B260),"")</f>
        <v/>
      </c>
      <c r="G260" s="11">
        <f>IF(ISNUMBER(E260),D260-B260,"")</f>
        <v/>
      </c>
      <c r="H260" s="11">
        <f>IF(ISNUMBER(E260),D260-C260,"")</f>
        <v/>
      </c>
    </row>
    <row r="261">
      <c r="A261" s="10" t="n"/>
      <c r="B261" s="10" t="n"/>
      <c r="C261" s="10" t="n"/>
      <c r="D261" s="10" t="n"/>
      <c r="E261" s="11">
        <f>IF(AND(ISNUMBER(B261),ISNUMBER(C261),ISNUMBER(D261)),ABS(D261-B261),"")</f>
        <v/>
      </c>
      <c r="F261" s="11">
        <f>IF(ISNUMBER(E261),ABS(C261-B261),"")</f>
        <v/>
      </c>
      <c r="G261" s="11">
        <f>IF(ISNUMBER(E261),D261-B261,"")</f>
        <v/>
      </c>
      <c r="H261" s="11">
        <f>IF(ISNUMBER(E261),D261-C261,"")</f>
        <v/>
      </c>
    </row>
    <row r="262">
      <c r="A262" s="10" t="n"/>
      <c r="B262" s="10" t="n"/>
      <c r="C262" s="10" t="n"/>
      <c r="D262" s="10" t="n"/>
      <c r="E262" s="11">
        <f>IF(AND(ISNUMBER(B262),ISNUMBER(C262),ISNUMBER(D262)),ABS(D262-B262),"")</f>
        <v/>
      </c>
      <c r="F262" s="11">
        <f>IF(ISNUMBER(E262),ABS(C262-B262),"")</f>
        <v/>
      </c>
      <c r="G262" s="11">
        <f>IF(ISNUMBER(E262),D262-B262,"")</f>
        <v/>
      </c>
      <c r="H262" s="11">
        <f>IF(ISNUMBER(E262),D262-C262,"")</f>
        <v/>
      </c>
    </row>
    <row r="263">
      <c r="A263" s="10" t="n"/>
      <c r="B263" s="10" t="n"/>
      <c r="C263" s="10" t="n"/>
      <c r="D263" s="10" t="n"/>
      <c r="E263" s="11">
        <f>IF(AND(ISNUMBER(B263),ISNUMBER(C263),ISNUMBER(D263)),ABS(D263-B263),"")</f>
        <v/>
      </c>
      <c r="F263" s="11">
        <f>IF(ISNUMBER(E263),ABS(C263-B263),"")</f>
        <v/>
      </c>
      <c r="G263" s="11">
        <f>IF(ISNUMBER(E263),D263-B263,"")</f>
        <v/>
      </c>
      <c r="H263" s="11">
        <f>IF(ISNUMBER(E263),D263-C263,"")</f>
        <v/>
      </c>
    </row>
    <row r="264">
      <c r="A264" s="10" t="n"/>
      <c r="B264" s="10" t="n"/>
      <c r="C264" s="10" t="n"/>
      <c r="D264" s="10" t="n"/>
      <c r="E264" s="11">
        <f>IF(AND(ISNUMBER(B264),ISNUMBER(C264),ISNUMBER(D264)),ABS(D264-B264),"")</f>
        <v/>
      </c>
      <c r="F264" s="11">
        <f>IF(ISNUMBER(E264),ABS(C264-B264),"")</f>
        <v/>
      </c>
      <c r="G264" s="11">
        <f>IF(ISNUMBER(E264),D264-B264,"")</f>
        <v/>
      </c>
      <c r="H264" s="11">
        <f>IF(ISNUMBER(E264),D264-C264,"")</f>
        <v/>
      </c>
    </row>
    <row r="265">
      <c r="A265" s="10" t="n"/>
      <c r="B265" s="10" t="n"/>
      <c r="C265" s="10" t="n"/>
      <c r="D265" s="10" t="n"/>
      <c r="E265" s="11">
        <f>IF(AND(ISNUMBER(B265),ISNUMBER(C265),ISNUMBER(D265)),ABS(D265-B265),"")</f>
        <v/>
      </c>
      <c r="F265" s="11">
        <f>IF(ISNUMBER(E265),ABS(C265-B265),"")</f>
        <v/>
      </c>
      <c r="G265" s="11">
        <f>IF(ISNUMBER(E265),D265-B265,"")</f>
        <v/>
      </c>
      <c r="H265" s="11">
        <f>IF(ISNUMBER(E265),D265-C265,"")</f>
        <v/>
      </c>
    </row>
    <row r="266">
      <c r="A266" s="10" t="n"/>
      <c r="B266" s="10" t="n"/>
      <c r="C266" s="10" t="n"/>
      <c r="D266" s="10" t="n"/>
      <c r="E266" s="11">
        <f>IF(AND(ISNUMBER(B266),ISNUMBER(C266),ISNUMBER(D266)),ABS(D266-B266),"")</f>
        <v/>
      </c>
      <c r="F266" s="11">
        <f>IF(ISNUMBER(E266),ABS(C266-B266),"")</f>
        <v/>
      </c>
      <c r="G266" s="11">
        <f>IF(ISNUMBER(E266),D266-B266,"")</f>
        <v/>
      </c>
      <c r="H266" s="11">
        <f>IF(ISNUMBER(E266),D266-C266,"")</f>
        <v/>
      </c>
    </row>
    <row r="267">
      <c r="A267" s="10" t="n"/>
      <c r="B267" s="10" t="n"/>
      <c r="C267" s="10" t="n"/>
      <c r="D267" s="10" t="n"/>
      <c r="E267" s="11">
        <f>IF(AND(ISNUMBER(B267),ISNUMBER(C267),ISNUMBER(D267)),ABS(D267-B267),"")</f>
        <v/>
      </c>
      <c r="F267" s="11">
        <f>IF(ISNUMBER(E267),ABS(C267-B267),"")</f>
        <v/>
      </c>
      <c r="G267" s="11">
        <f>IF(ISNUMBER(E267),D267-B267,"")</f>
        <v/>
      </c>
      <c r="H267" s="11">
        <f>IF(ISNUMBER(E267),D267-C267,"")</f>
        <v/>
      </c>
    </row>
    <row r="268">
      <c r="A268" s="10" t="n"/>
      <c r="B268" s="10" t="n"/>
      <c r="C268" s="10" t="n"/>
      <c r="D268" s="10" t="n"/>
      <c r="E268" s="11">
        <f>IF(AND(ISNUMBER(B268),ISNUMBER(C268),ISNUMBER(D268)),ABS(D268-B268),"")</f>
        <v/>
      </c>
      <c r="F268" s="11">
        <f>IF(ISNUMBER(E268),ABS(C268-B268),"")</f>
        <v/>
      </c>
      <c r="G268" s="11">
        <f>IF(ISNUMBER(E268),D268-B268,"")</f>
        <v/>
      </c>
      <c r="H268" s="11">
        <f>IF(ISNUMBER(E268),D268-C268,"")</f>
        <v/>
      </c>
    </row>
    <row r="269">
      <c r="A269" s="10" t="n"/>
      <c r="B269" s="10" t="n"/>
      <c r="C269" s="10" t="n"/>
      <c r="D269" s="10" t="n"/>
      <c r="E269" s="11">
        <f>IF(AND(ISNUMBER(B269),ISNUMBER(C269),ISNUMBER(D269)),ABS(D269-B269),"")</f>
        <v/>
      </c>
      <c r="F269" s="11">
        <f>IF(ISNUMBER(E269),ABS(C269-B269),"")</f>
        <v/>
      </c>
      <c r="G269" s="11">
        <f>IF(ISNUMBER(E269),D269-B269,"")</f>
        <v/>
      </c>
      <c r="H269" s="11">
        <f>IF(ISNUMBER(E269),D269-C269,"")</f>
        <v/>
      </c>
    </row>
    <row r="270">
      <c r="A270" s="10" t="n"/>
      <c r="B270" s="10" t="n"/>
      <c r="C270" s="10" t="n"/>
      <c r="D270" s="10" t="n"/>
      <c r="E270" s="11">
        <f>IF(AND(ISNUMBER(B270),ISNUMBER(C270),ISNUMBER(D270)),ABS(D270-B270),"")</f>
        <v/>
      </c>
      <c r="F270" s="11">
        <f>IF(ISNUMBER(E270),ABS(C270-B270),"")</f>
        <v/>
      </c>
      <c r="G270" s="11">
        <f>IF(ISNUMBER(E270),D270-B270,"")</f>
        <v/>
      </c>
      <c r="H270" s="11">
        <f>IF(ISNUMBER(E270),D270-C270,"")</f>
        <v/>
      </c>
    </row>
    <row r="271">
      <c r="A271" s="10" t="n"/>
      <c r="B271" s="10" t="n"/>
      <c r="C271" s="10" t="n"/>
      <c r="D271" s="10" t="n"/>
      <c r="E271" s="11">
        <f>IF(AND(ISNUMBER(B271),ISNUMBER(C271),ISNUMBER(D271)),ABS(D271-B271),"")</f>
        <v/>
      </c>
      <c r="F271" s="11">
        <f>IF(ISNUMBER(E271),ABS(C271-B271),"")</f>
        <v/>
      </c>
      <c r="G271" s="11">
        <f>IF(ISNUMBER(E271),D271-B271,"")</f>
        <v/>
      </c>
      <c r="H271" s="11">
        <f>IF(ISNUMBER(E271),D271-C271,"")</f>
        <v/>
      </c>
    </row>
    <row r="272">
      <c r="A272" s="10" t="n"/>
      <c r="B272" s="10" t="n"/>
      <c r="C272" s="10" t="n"/>
      <c r="D272" s="10" t="n"/>
      <c r="E272" s="11">
        <f>IF(AND(ISNUMBER(B272),ISNUMBER(C272),ISNUMBER(D272)),ABS(D272-B272),"")</f>
        <v/>
      </c>
      <c r="F272" s="11">
        <f>IF(ISNUMBER(E272),ABS(C272-B272),"")</f>
        <v/>
      </c>
      <c r="G272" s="11">
        <f>IF(ISNUMBER(E272),D272-B272,"")</f>
        <v/>
      </c>
      <c r="H272" s="11">
        <f>IF(ISNUMBER(E272),D272-C272,"")</f>
        <v/>
      </c>
    </row>
    <row r="273">
      <c r="A273" s="10" t="n"/>
      <c r="B273" s="10" t="n"/>
      <c r="C273" s="10" t="n"/>
      <c r="D273" s="10" t="n"/>
      <c r="E273" s="11">
        <f>IF(AND(ISNUMBER(B273),ISNUMBER(C273),ISNUMBER(D273)),ABS(D273-B273),"")</f>
        <v/>
      </c>
      <c r="F273" s="11">
        <f>IF(ISNUMBER(E273),ABS(C273-B273),"")</f>
        <v/>
      </c>
      <c r="G273" s="11">
        <f>IF(ISNUMBER(E273),D273-B273,"")</f>
        <v/>
      </c>
      <c r="H273" s="11">
        <f>IF(ISNUMBER(E273),D273-C273,"")</f>
        <v/>
      </c>
    </row>
    <row r="274">
      <c r="A274" s="10" t="n"/>
      <c r="B274" s="10" t="n"/>
      <c r="C274" s="10" t="n"/>
      <c r="D274" s="10" t="n"/>
      <c r="E274" s="11">
        <f>IF(AND(ISNUMBER(B274),ISNUMBER(C274),ISNUMBER(D274)),ABS(D274-B274),"")</f>
        <v/>
      </c>
      <c r="F274" s="11">
        <f>IF(ISNUMBER(E274),ABS(C274-B274),"")</f>
        <v/>
      </c>
      <c r="G274" s="11">
        <f>IF(ISNUMBER(E274),D274-B274,"")</f>
        <v/>
      </c>
      <c r="H274" s="11">
        <f>IF(ISNUMBER(E274),D274-C274,"")</f>
        <v/>
      </c>
    </row>
    <row r="275">
      <c r="A275" s="10" t="n"/>
      <c r="B275" s="10" t="n"/>
      <c r="C275" s="10" t="n"/>
      <c r="D275" s="10" t="n"/>
      <c r="E275" s="11">
        <f>IF(AND(ISNUMBER(B275),ISNUMBER(C275),ISNUMBER(D275)),ABS(D275-B275),"")</f>
        <v/>
      </c>
      <c r="F275" s="11">
        <f>IF(ISNUMBER(E275),ABS(C275-B275),"")</f>
        <v/>
      </c>
      <c r="G275" s="11">
        <f>IF(ISNUMBER(E275),D275-B275,"")</f>
        <v/>
      </c>
      <c r="H275" s="11">
        <f>IF(ISNUMBER(E275),D275-C275,"")</f>
        <v/>
      </c>
    </row>
    <row r="276">
      <c r="A276" s="10" t="n"/>
      <c r="B276" s="10" t="n"/>
      <c r="C276" s="10" t="n"/>
      <c r="D276" s="10" t="n"/>
      <c r="E276" s="11">
        <f>IF(AND(ISNUMBER(B276),ISNUMBER(C276),ISNUMBER(D276)),ABS(D276-B276),"")</f>
        <v/>
      </c>
      <c r="F276" s="11">
        <f>IF(ISNUMBER(E276),ABS(C276-B276),"")</f>
        <v/>
      </c>
      <c r="G276" s="11">
        <f>IF(ISNUMBER(E276),D276-B276,"")</f>
        <v/>
      </c>
      <c r="H276" s="11">
        <f>IF(ISNUMBER(E276),D276-C276,"")</f>
        <v/>
      </c>
    </row>
    <row r="277">
      <c r="A277" s="10" t="n"/>
      <c r="B277" s="10" t="n"/>
      <c r="C277" s="10" t="n"/>
      <c r="D277" s="10" t="n"/>
      <c r="E277" s="11">
        <f>IF(AND(ISNUMBER(B277),ISNUMBER(C277),ISNUMBER(D277)),ABS(D277-B277),"")</f>
        <v/>
      </c>
      <c r="F277" s="11">
        <f>IF(ISNUMBER(E277),ABS(C277-B277),"")</f>
        <v/>
      </c>
      <c r="G277" s="11">
        <f>IF(ISNUMBER(E277),D277-B277,"")</f>
        <v/>
      </c>
      <c r="H277" s="11">
        <f>IF(ISNUMBER(E277),D277-C277,"")</f>
        <v/>
      </c>
    </row>
    <row r="278">
      <c r="A278" s="10" t="n"/>
      <c r="B278" s="10" t="n"/>
      <c r="C278" s="10" t="n"/>
      <c r="D278" s="10" t="n"/>
      <c r="E278" s="11">
        <f>IF(AND(ISNUMBER(B278),ISNUMBER(C278),ISNUMBER(D278)),ABS(D278-B278),"")</f>
        <v/>
      </c>
      <c r="F278" s="11">
        <f>IF(ISNUMBER(E278),ABS(C278-B278),"")</f>
        <v/>
      </c>
      <c r="G278" s="11">
        <f>IF(ISNUMBER(E278),D278-B278,"")</f>
        <v/>
      </c>
      <c r="H278" s="11">
        <f>IF(ISNUMBER(E278),D278-C278,"")</f>
        <v/>
      </c>
    </row>
    <row r="279">
      <c r="A279" s="10" t="n"/>
      <c r="B279" s="10" t="n"/>
      <c r="C279" s="10" t="n"/>
      <c r="D279" s="10" t="n"/>
      <c r="E279" s="11">
        <f>IF(AND(ISNUMBER(B279),ISNUMBER(C279),ISNUMBER(D279)),ABS(D279-B279),"")</f>
        <v/>
      </c>
      <c r="F279" s="11">
        <f>IF(ISNUMBER(E279),ABS(C279-B279),"")</f>
        <v/>
      </c>
      <c r="G279" s="11">
        <f>IF(ISNUMBER(E279),D279-B279,"")</f>
        <v/>
      </c>
      <c r="H279" s="11">
        <f>IF(ISNUMBER(E279),D279-C279,"")</f>
        <v/>
      </c>
    </row>
    <row r="280">
      <c r="A280" s="10" t="n"/>
      <c r="B280" s="10" t="n"/>
      <c r="C280" s="10" t="n"/>
      <c r="D280" s="10" t="n"/>
      <c r="E280" s="11">
        <f>IF(AND(ISNUMBER(B280),ISNUMBER(C280),ISNUMBER(D280)),ABS(D280-B280),"")</f>
        <v/>
      </c>
      <c r="F280" s="11">
        <f>IF(ISNUMBER(E280),ABS(C280-B280),"")</f>
        <v/>
      </c>
      <c r="G280" s="11">
        <f>IF(ISNUMBER(E280),D280-B280,"")</f>
        <v/>
      </c>
      <c r="H280" s="11">
        <f>IF(ISNUMBER(E280),D280-C280,"")</f>
        <v/>
      </c>
    </row>
    <row r="281">
      <c r="A281" s="10" t="n"/>
      <c r="B281" s="10" t="n"/>
      <c r="C281" s="10" t="n"/>
      <c r="D281" s="10" t="n"/>
      <c r="E281" s="11">
        <f>IF(AND(ISNUMBER(B281),ISNUMBER(C281),ISNUMBER(D281)),ABS(D281-B281),"")</f>
        <v/>
      </c>
      <c r="F281" s="11">
        <f>IF(ISNUMBER(E281),ABS(C281-B281),"")</f>
        <v/>
      </c>
      <c r="G281" s="11">
        <f>IF(ISNUMBER(E281),D281-B281,"")</f>
        <v/>
      </c>
      <c r="H281" s="11">
        <f>IF(ISNUMBER(E281),D281-C281,"")</f>
        <v/>
      </c>
    </row>
    <row r="282">
      <c r="A282" s="10" t="n"/>
      <c r="B282" s="10" t="n"/>
      <c r="C282" s="10" t="n"/>
      <c r="D282" s="10" t="n"/>
      <c r="E282" s="11">
        <f>IF(AND(ISNUMBER(B282),ISNUMBER(C282),ISNUMBER(D282)),ABS(D282-B282),"")</f>
        <v/>
      </c>
      <c r="F282" s="11">
        <f>IF(ISNUMBER(E282),ABS(C282-B282),"")</f>
        <v/>
      </c>
      <c r="G282" s="11">
        <f>IF(ISNUMBER(E282),D282-B282,"")</f>
        <v/>
      </c>
      <c r="H282" s="11">
        <f>IF(ISNUMBER(E282),D282-C282,"")</f>
        <v/>
      </c>
    </row>
    <row r="283">
      <c r="A283" s="10" t="n"/>
      <c r="B283" s="10" t="n"/>
      <c r="C283" s="10" t="n"/>
      <c r="D283" s="10" t="n"/>
      <c r="E283" s="11">
        <f>IF(AND(ISNUMBER(B283),ISNUMBER(C283),ISNUMBER(D283)),ABS(D283-B283),"")</f>
        <v/>
      </c>
      <c r="F283" s="11">
        <f>IF(ISNUMBER(E283),ABS(C283-B283),"")</f>
        <v/>
      </c>
      <c r="G283" s="11">
        <f>IF(ISNUMBER(E283),D283-B283,"")</f>
        <v/>
      </c>
      <c r="H283" s="11">
        <f>IF(ISNUMBER(E283),D283-C283,"")</f>
        <v/>
      </c>
    </row>
    <row r="284">
      <c r="A284" s="10" t="n"/>
      <c r="B284" s="10" t="n"/>
      <c r="C284" s="10" t="n"/>
      <c r="D284" s="10" t="n"/>
      <c r="E284" s="11">
        <f>IF(AND(ISNUMBER(B284),ISNUMBER(C284),ISNUMBER(D284)),ABS(D284-B284),"")</f>
        <v/>
      </c>
      <c r="F284" s="11">
        <f>IF(ISNUMBER(E284),ABS(C284-B284),"")</f>
        <v/>
      </c>
      <c r="G284" s="11">
        <f>IF(ISNUMBER(E284),D284-B284,"")</f>
        <v/>
      </c>
      <c r="H284" s="11">
        <f>IF(ISNUMBER(E284),D284-C284,"")</f>
        <v/>
      </c>
    </row>
    <row r="285">
      <c r="A285" s="10" t="n"/>
      <c r="B285" s="10" t="n"/>
      <c r="C285" s="10" t="n"/>
      <c r="D285" s="10" t="n"/>
      <c r="E285" s="11">
        <f>IF(AND(ISNUMBER(B285),ISNUMBER(C285),ISNUMBER(D285)),ABS(D285-B285),"")</f>
        <v/>
      </c>
      <c r="F285" s="11">
        <f>IF(ISNUMBER(E285),ABS(C285-B285),"")</f>
        <v/>
      </c>
      <c r="G285" s="11">
        <f>IF(ISNUMBER(E285),D285-B285,"")</f>
        <v/>
      </c>
      <c r="H285" s="11">
        <f>IF(ISNUMBER(E285),D285-C285,"")</f>
        <v/>
      </c>
    </row>
    <row r="286">
      <c r="A286" s="10" t="n"/>
      <c r="B286" s="10" t="n"/>
      <c r="C286" s="10" t="n"/>
      <c r="D286" s="10" t="n"/>
      <c r="E286" s="11">
        <f>IF(AND(ISNUMBER(B286),ISNUMBER(C286),ISNUMBER(D286)),ABS(D286-B286),"")</f>
        <v/>
      </c>
      <c r="F286" s="11">
        <f>IF(ISNUMBER(E286),ABS(C286-B286),"")</f>
        <v/>
      </c>
      <c r="G286" s="11">
        <f>IF(ISNUMBER(E286),D286-B286,"")</f>
        <v/>
      </c>
      <c r="H286" s="11">
        <f>IF(ISNUMBER(E286),D286-C286,"")</f>
        <v/>
      </c>
    </row>
    <row r="287">
      <c r="A287" s="10" t="n"/>
      <c r="B287" s="10" t="n"/>
      <c r="C287" s="10" t="n"/>
      <c r="D287" s="10" t="n"/>
      <c r="E287" s="11">
        <f>IF(AND(ISNUMBER(B287),ISNUMBER(C287),ISNUMBER(D287)),ABS(D287-B287),"")</f>
        <v/>
      </c>
      <c r="F287" s="11">
        <f>IF(ISNUMBER(E287),ABS(C287-B287),"")</f>
        <v/>
      </c>
      <c r="G287" s="11">
        <f>IF(ISNUMBER(E287),D287-B287,"")</f>
        <v/>
      </c>
      <c r="H287" s="11">
        <f>IF(ISNUMBER(E287),D287-C287,"")</f>
        <v/>
      </c>
    </row>
    <row r="288">
      <c r="A288" s="10" t="n"/>
      <c r="B288" s="10" t="n"/>
      <c r="C288" s="10" t="n"/>
      <c r="D288" s="10" t="n"/>
      <c r="E288" s="11">
        <f>IF(AND(ISNUMBER(B288),ISNUMBER(C288),ISNUMBER(D288)),ABS(D288-B288),"")</f>
        <v/>
      </c>
      <c r="F288" s="11">
        <f>IF(ISNUMBER(E288),ABS(C288-B288),"")</f>
        <v/>
      </c>
      <c r="G288" s="11">
        <f>IF(ISNUMBER(E288),D288-B288,"")</f>
        <v/>
      </c>
      <c r="H288" s="11">
        <f>IF(ISNUMBER(E288),D288-C288,"")</f>
        <v/>
      </c>
    </row>
    <row r="289">
      <c r="A289" s="10" t="n"/>
      <c r="B289" s="10" t="n"/>
      <c r="C289" s="10" t="n"/>
      <c r="D289" s="10" t="n"/>
      <c r="E289" s="11">
        <f>IF(AND(ISNUMBER(B289),ISNUMBER(C289),ISNUMBER(D289)),ABS(D289-B289),"")</f>
        <v/>
      </c>
      <c r="F289" s="11">
        <f>IF(ISNUMBER(E289),ABS(C289-B289),"")</f>
        <v/>
      </c>
      <c r="G289" s="11">
        <f>IF(ISNUMBER(E289),D289-B289,"")</f>
        <v/>
      </c>
      <c r="H289" s="11">
        <f>IF(ISNUMBER(E289),D289-C289,"")</f>
        <v/>
      </c>
    </row>
    <row r="290">
      <c r="A290" s="10" t="n"/>
      <c r="B290" s="10" t="n"/>
      <c r="C290" s="10" t="n"/>
      <c r="D290" s="10" t="n"/>
      <c r="E290" s="11">
        <f>IF(AND(ISNUMBER(B290),ISNUMBER(C290),ISNUMBER(D290)),ABS(D290-B290),"")</f>
        <v/>
      </c>
      <c r="F290" s="11">
        <f>IF(ISNUMBER(E290),ABS(C290-B290),"")</f>
        <v/>
      </c>
      <c r="G290" s="11">
        <f>IF(ISNUMBER(E290),D290-B290,"")</f>
        <v/>
      </c>
      <c r="H290" s="11">
        <f>IF(ISNUMBER(E290),D290-C290,"")</f>
        <v/>
      </c>
    </row>
    <row r="291">
      <c r="A291" s="10" t="n"/>
      <c r="B291" s="10" t="n"/>
      <c r="C291" s="10" t="n"/>
      <c r="D291" s="10" t="n"/>
      <c r="E291" s="11">
        <f>IF(AND(ISNUMBER(B291),ISNUMBER(C291),ISNUMBER(D291)),ABS(D291-B291),"")</f>
        <v/>
      </c>
      <c r="F291" s="11">
        <f>IF(ISNUMBER(E291),ABS(C291-B291),"")</f>
        <v/>
      </c>
      <c r="G291" s="11">
        <f>IF(ISNUMBER(E291),D291-B291,"")</f>
        <v/>
      </c>
      <c r="H291" s="11">
        <f>IF(ISNUMBER(E291),D291-C291,"")</f>
        <v/>
      </c>
    </row>
    <row r="292">
      <c r="A292" s="10" t="n"/>
      <c r="B292" s="10" t="n"/>
      <c r="C292" s="10" t="n"/>
      <c r="D292" s="10" t="n"/>
      <c r="E292" s="11">
        <f>IF(AND(ISNUMBER(B292),ISNUMBER(C292),ISNUMBER(D292)),ABS(D292-B292),"")</f>
        <v/>
      </c>
      <c r="F292" s="11">
        <f>IF(ISNUMBER(E292),ABS(C292-B292),"")</f>
        <v/>
      </c>
      <c r="G292" s="11">
        <f>IF(ISNUMBER(E292),D292-B292,"")</f>
        <v/>
      </c>
      <c r="H292" s="11">
        <f>IF(ISNUMBER(E292),D292-C292,"")</f>
        <v/>
      </c>
    </row>
    <row r="293">
      <c r="A293" s="10" t="n"/>
      <c r="B293" s="10" t="n"/>
      <c r="C293" s="10" t="n"/>
      <c r="D293" s="10" t="n"/>
      <c r="E293" s="11">
        <f>IF(AND(ISNUMBER(B293),ISNUMBER(C293),ISNUMBER(D293)),ABS(D293-B293),"")</f>
        <v/>
      </c>
      <c r="F293" s="11">
        <f>IF(ISNUMBER(E293),ABS(C293-B293),"")</f>
        <v/>
      </c>
      <c r="G293" s="11">
        <f>IF(ISNUMBER(E293),D293-B293,"")</f>
        <v/>
      </c>
      <c r="H293" s="11">
        <f>IF(ISNUMBER(E293),D293-C293,"")</f>
        <v/>
      </c>
    </row>
    <row r="294">
      <c r="A294" s="10" t="n"/>
      <c r="B294" s="10" t="n"/>
      <c r="C294" s="10" t="n"/>
      <c r="D294" s="10" t="n"/>
      <c r="E294" s="11">
        <f>IF(AND(ISNUMBER(B294),ISNUMBER(C294),ISNUMBER(D294)),ABS(D294-B294),"")</f>
        <v/>
      </c>
      <c r="F294" s="11">
        <f>IF(ISNUMBER(E294),ABS(C294-B294),"")</f>
        <v/>
      </c>
      <c r="G294" s="11">
        <f>IF(ISNUMBER(E294),D294-B294,"")</f>
        <v/>
      </c>
      <c r="H294" s="11">
        <f>IF(ISNUMBER(E294),D294-C294,"")</f>
        <v/>
      </c>
    </row>
    <row r="295">
      <c r="A295" s="10" t="n"/>
      <c r="B295" s="10" t="n"/>
      <c r="C295" s="10" t="n"/>
      <c r="D295" s="10" t="n"/>
      <c r="E295" s="11">
        <f>IF(AND(ISNUMBER(B295),ISNUMBER(C295),ISNUMBER(D295)),ABS(D295-B295),"")</f>
        <v/>
      </c>
      <c r="F295" s="11">
        <f>IF(ISNUMBER(E295),ABS(C295-B295),"")</f>
        <v/>
      </c>
      <c r="G295" s="11">
        <f>IF(ISNUMBER(E295),D295-B295,"")</f>
        <v/>
      </c>
      <c r="H295" s="11">
        <f>IF(ISNUMBER(E295),D295-C295,"")</f>
        <v/>
      </c>
    </row>
    <row r="296">
      <c r="A296" s="10" t="n"/>
      <c r="B296" s="10" t="n"/>
      <c r="C296" s="10" t="n"/>
      <c r="D296" s="10" t="n"/>
      <c r="E296" s="11">
        <f>IF(AND(ISNUMBER(B296),ISNUMBER(C296),ISNUMBER(D296)),ABS(D296-B296),"")</f>
        <v/>
      </c>
      <c r="F296" s="11">
        <f>IF(ISNUMBER(E296),ABS(C296-B296),"")</f>
        <v/>
      </c>
      <c r="G296" s="11">
        <f>IF(ISNUMBER(E296),D296-B296,"")</f>
        <v/>
      </c>
      <c r="H296" s="11">
        <f>IF(ISNUMBER(E296),D296-C296,"")</f>
        <v/>
      </c>
    </row>
    <row r="297">
      <c r="A297" s="10" t="n"/>
      <c r="B297" s="10" t="n"/>
      <c r="C297" s="10" t="n"/>
      <c r="D297" s="10" t="n"/>
      <c r="E297" s="11">
        <f>IF(AND(ISNUMBER(B297),ISNUMBER(C297),ISNUMBER(D297)),ABS(D297-B297),"")</f>
        <v/>
      </c>
      <c r="F297" s="11">
        <f>IF(ISNUMBER(E297),ABS(C297-B297),"")</f>
        <v/>
      </c>
      <c r="G297" s="11">
        <f>IF(ISNUMBER(E297),D297-B297,"")</f>
        <v/>
      </c>
      <c r="H297" s="11">
        <f>IF(ISNUMBER(E297),D297-C297,"")</f>
        <v/>
      </c>
    </row>
    <row r="298">
      <c r="A298" s="10" t="n"/>
      <c r="B298" s="10" t="n"/>
      <c r="C298" s="10" t="n"/>
      <c r="D298" s="10" t="n"/>
      <c r="E298" s="11">
        <f>IF(AND(ISNUMBER(B298),ISNUMBER(C298),ISNUMBER(D298)),ABS(D298-B298),"")</f>
        <v/>
      </c>
      <c r="F298" s="11">
        <f>IF(ISNUMBER(E298),ABS(C298-B298),"")</f>
        <v/>
      </c>
      <c r="G298" s="11">
        <f>IF(ISNUMBER(E298),D298-B298,"")</f>
        <v/>
      </c>
      <c r="H298" s="11">
        <f>IF(ISNUMBER(E298),D298-C298,"")</f>
        <v/>
      </c>
    </row>
    <row r="299">
      <c r="A299" s="10" t="n"/>
      <c r="B299" s="10" t="n"/>
      <c r="C299" s="10" t="n"/>
      <c r="D299" s="10" t="n"/>
      <c r="E299" s="11">
        <f>IF(AND(ISNUMBER(B299),ISNUMBER(C299),ISNUMBER(D299)),ABS(D299-B299),"")</f>
        <v/>
      </c>
      <c r="F299" s="11">
        <f>IF(ISNUMBER(E299),ABS(C299-B299),"")</f>
        <v/>
      </c>
      <c r="G299" s="11">
        <f>IF(ISNUMBER(E299),D299-B299,"")</f>
        <v/>
      </c>
      <c r="H299" s="11">
        <f>IF(ISNUMBER(E299),D299-C299,"")</f>
        <v/>
      </c>
    </row>
    <row r="300">
      <c r="A300" s="10" t="n"/>
      <c r="B300" s="10" t="n"/>
      <c r="C300" s="10" t="n"/>
      <c r="D300" s="10" t="n"/>
      <c r="E300" s="11">
        <f>IF(AND(ISNUMBER(B300),ISNUMBER(C300),ISNUMBER(D300)),ABS(D300-B300),"")</f>
        <v/>
      </c>
      <c r="F300" s="11">
        <f>IF(ISNUMBER(E300),ABS(C300-B300),"")</f>
        <v/>
      </c>
      <c r="G300" s="11">
        <f>IF(ISNUMBER(E300),D300-B300,"")</f>
        <v/>
      </c>
      <c r="H300" s="11">
        <f>IF(ISNUMBER(E300),D300-C300,"")</f>
        <v/>
      </c>
    </row>
    <row r="301">
      <c r="A301" s="10" t="n"/>
      <c r="B301" s="10" t="n"/>
      <c r="C301" s="10" t="n"/>
      <c r="D301" s="10" t="n"/>
      <c r="E301" s="11">
        <f>IF(AND(ISNUMBER(B301),ISNUMBER(C301),ISNUMBER(D301)),ABS(D301-B301),"")</f>
        <v/>
      </c>
      <c r="F301" s="11">
        <f>IF(ISNUMBER(E301),ABS(C301-B301),"")</f>
        <v/>
      </c>
      <c r="G301" s="11">
        <f>IF(ISNUMBER(E301),D301-B301,"")</f>
        <v/>
      </c>
      <c r="H301" s="11">
        <f>IF(ISNUMBER(E301),D301-C301,"")</f>
        <v/>
      </c>
    </row>
    <row r="302">
      <c r="A302" s="10" t="n"/>
      <c r="B302" s="10" t="n"/>
      <c r="C302" s="10" t="n"/>
      <c r="D302" s="10" t="n"/>
      <c r="E302" s="11">
        <f>IF(AND(ISNUMBER(B302),ISNUMBER(C302),ISNUMBER(D302)),ABS(D302-B302),"")</f>
        <v/>
      </c>
      <c r="F302" s="11">
        <f>IF(ISNUMBER(E302),ABS(C302-B302),"")</f>
        <v/>
      </c>
      <c r="G302" s="11">
        <f>IF(ISNUMBER(E302),D302-B302,"")</f>
        <v/>
      </c>
      <c r="H302" s="11">
        <f>IF(ISNUMBER(E302),D302-C302,"")</f>
        <v/>
      </c>
    </row>
    <row r="303">
      <c r="A303" s="10" t="n"/>
      <c r="B303" s="10" t="n"/>
      <c r="C303" s="10" t="n"/>
      <c r="D303" s="10" t="n"/>
      <c r="E303" s="11">
        <f>IF(AND(ISNUMBER(B303),ISNUMBER(C303),ISNUMBER(D303)),ABS(D303-B303),"")</f>
        <v/>
      </c>
      <c r="F303" s="11">
        <f>IF(ISNUMBER(E303),ABS(C303-B303),"")</f>
        <v/>
      </c>
      <c r="G303" s="11">
        <f>IF(ISNUMBER(E303),D303-B303,"")</f>
        <v/>
      </c>
      <c r="H303" s="11">
        <f>IF(ISNUMBER(E303),D303-C303,"")</f>
        <v/>
      </c>
    </row>
    <row r="304">
      <c r="A304" s="10" t="n"/>
      <c r="B304" s="10" t="n"/>
      <c r="C304" s="10" t="n"/>
      <c r="D304" s="10" t="n"/>
      <c r="E304" s="11">
        <f>IF(AND(ISNUMBER(B304),ISNUMBER(C304),ISNUMBER(D304)),ABS(D304-B304),"")</f>
        <v/>
      </c>
      <c r="F304" s="11">
        <f>IF(ISNUMBER(E304),ABS(C304-B304),"")</f>
        <v/>
      </c>
      <c r="G304" s="11">
        <f>IF(ISNUMBER(E304),D304-B304,"")</f>
        <v/>
      </c>
      <c r="H304" s="11">
        <f>IF(ISNUMBER(E304),D304-C304,"")</f>
        <v/>
      </c>
    </row>
    <row r="305">
      <c r="A305" s="10" t="n"/>
      <c r="B305" s="10" t="n"/>
      <c r="C305" s="10" t="n"/>
      <c r="D305" s="10" t="n"/>
      <c r="E305" s="11">
        <f>IF(AND(ISNUMBER(B305),ISNUMBER(C305),ISNUMBER(D305)),ABS(D305-B305),"")</f>
        <v/>
      </c>
      <c r="F305" s="11">
        <f>IF(ISNUMBER(E305),ABS(C305-B305),"")</f>
        <v/>
      </c>
      <c r="G305" s="11">
        <f>IF(ISNUMBER(E305),D305-B305,"")</f>
        <v/>
      </c>
      <c r="H305" s="11">
        <f>IF(ISNUMBER(E305),D305-C305,"")</f>
        <v/>
      </c>
    </row>
    <row r="306">
      <c r="A306" s="10" t="n"/>
      <c r="B306" s="10" t="n"/>
      <c r="C306" s="10" t="n"/>
      <c r="D306" s="10" t="n"/>
      <c r="E306" s="11">
        <f>IF(AND(ISNUMBER(B306),ISNUMBER(C306),ISNUMBER(D306)),ABS(D306-B306),"")</f>
        <v/>
      </c>
      <c r="F306" s="11">
        <f>IF(ISNUMBER(E306),ABS(C306-B306),"")</f>
        <v/>
      </c>
      <c r="G306" s="11">
        <f>IF(ISNUMBER(E306),D306-B306,"")</f>
        <v/>
      </c>
      <c r="H306" s="11">
        <f>IF(ISNUMBER(E306),D306-C306,"")</f>
        <v/>
      </c>
    </row>
    <row r="307">
      <c r="A307" s="10" t="n"/>
      <c r="B307" s="10" t="n"/>
      <c r="C307" s="10" t="n"/>
      <c r="D307" s="10" t="n"/>
      <c r="E307" s="11">
        <f>IF(AND(ISNUMBER(B307),ISNUMBER(C307),ISNUMBER(D307)),ABS(D307-B307),"")</f>
        <v/>
      </c>
      <c r="F307" s="11">
        <f>IF(ISNUMBER(E307),ABS(C307-B307),"")</f>
        <v/>
      </c>
      <c r="G307" s="11">
        <f>IF(ISNUMBER(E307),D307-B307,"")</f>
        <v/>
      </c>
      <c r="H307" s="11">
        <f>IF(ISNUMBER(E307),D307-C307,"")</f>
        <v/>
      </c>
    </row>
    <row r="308">
      <c r="A308" s="10" t="n"/>
      <c r="B308" s="10" t="n"/>
      <c r="C308" s="10" t="n"/>
      <c r="D308" s="10" t="n"/>
      <c r="E308" s="11">
        <f>IF(AND(ISNUMBER(B308),ISNUMBER(C308),ISNUMBER(D308)),ABS(D308-B308),"")</f>
        <v/>
      </c>
      <c r="F308" s="11">
        <f>IF(ISNUMBER(E308),ABS(C308-B308),"")</f>
        <v/>
      </c>
      <c r="G308" s="11">
        <f>IF(ISNUMBER(E308),D308-B308,"")</f>
        <v/>
      </c>
      <c r="H308" s="11">
        <f>IF(ISNUMBER(E308),D308-C308,"")</f>
        <v/>
      </c>
    </row>
    <row r="309">
      <c r="A309" s="10" t="n"/>
      <c r="B309" s="10" t="n"/>
      <c r="C309" s="10" t="n"/>
      <c r="D309" s="10" t="n"/>
      <c r="E309" s="11">
        <f>IF(AND(ISNUMBER(B309),ISNUMBER(C309),ISNUMBER(D309)),ABS(D309-B309),"")</f>
        <v/>
      </c>
      <c r="F309" s="11">
        <f>IF(ISNUMBER(E309),ABS(C309-B309),"")</f>
        <v/>
      </c>
      <c r="G309" s="11">
        <f>IF(ISNUMBER(E309),D309-B309,"")</f>
        <v/>
      </c>
      <c r="H309" s="11">
        <f>IF(ISNUMBER(E309),D309-C309,"")</f>
        <v/>
      </c>
    </row>
    <row r="310">
      <c r="A310" s="10" t="n"/>
      <c r="B310" s="10" t="n"/>
      <c r="C310" s="10" t="n"/>
      <c r="D310" s="10" t="n"/>
      <c r="E310" s="11">
        <f>IF(AND(ISNUMBER(B310),ISNUMBER(C310),ISNUMBER(D310)),ABS(D310-B310),"")</f>
        <v/>
      </c>
      <c r="F310" s="11">
        <f>IF(ISNUMBER(E310),ABS(C310-B310),"")</f>
        <v/>
      </c>
      <c r="G310" s="11">
        <f>IF(ISNUMBER(E310),D310-B310,"")</f>
        <v/>
      </c>
      <c r="H310" s="11">
        <f>IF(ISNUMBER(E310),D310-C310,"")</f>
        <v/>
      </c>
    </row>
    <row r="311">
      <c r="A311" s="10" t="n"/>
      <c r="B311" s="10" t="n"/>
      <c r="C311" s="10" t="n"/>
      <c r="D311" s="10" t="n"/>
      <c r="E311" s="11">
        <f>IF(AND(ISNUMBER(B311),ISNUMBER(C311),ISNUMBER(D311)),ABS(D311-B311),"")</f>
        <v/>
      </c>
      <c r="F311" s="11">
        <f>IF(ISNUMBER(E311),ABS(C311-B311),"")</f>
        <v/>
      </c>
      <c r="G311" s="11">
        <f>IF(ISNUMBER(E311),D311-B311,"")</f>
        <v/>
      </c>
      <c r="H311" s="11">
        <f>IF(ISNUMBER(E311),D311-C311,"")</f>
        <v/>
      </c>
    </row>
    <row r="312">
      <c r="A312" s="10" t="n"/>
      <c r="B312" s="10" t="n"/>
      <c r="C312" s="10" t="n"/>
      <c r="D312" s="10" t="n"/>
      <c r="E312" s="11">
        <f>IF(AND(ISNUMBER(B312),ISNUMBER(C312),ISNUMBER(D312)),ABS(D312-B312),"")</f>
        <v/>
      </c>
      <c r="F312" s="11">
        <f>IF(ISNUMBER(E312),ABS(C312-B312),"")</f>
        <v/>
      </c>
      <c r="G312" s="11">
        <f>IF(ISNUMBER(E312),D312-B312,"")</f>
        <v/>
      </c>
      <c r="H312" s="11">
        <f>IF(ISNUMBER(E312),D312-C312,"")</f>
        <v/>
      </c>
    </row>
    <row r="313">
      <c r="A313" s="10" t="n"/>
      <c r="B313" s="10" t="n"/>
      <c r="C313" s="10" t="n"/>
      <c r="D313" s="10" t="n"/>
      <c r="E313" s="11">
        <f>IF(AND(ISNUMBER(B313),ISNUMBER(C313),ISNUMBER(D313)),ABS(D313-B313),"")</f>
        <v/>
      </c>
      <c r="F313" s="11">
        <f>IF(ISNUMBER(E313),ABS(C313-B313),"")</f>
        <v/>
      </c>
      <c r="G313" s="11">
        <f>IF(ISNUMBER(E313),D313-B313,"")</f>
        <v/>
      </c>
      <c r="H313" s="11">
        <f>IF(ISNUMBER(E313),D313-C313,"")</f>
        <v/>
      </c>
    </row>
    <row r="314">
      <c r="A314" s="10" t="n"/>
      <c r="B314" s="10" t="n"/>
      <c r="C314" s="10" t="n"/>
      <c r="D314" s="10" t="n"/>
      <c r="E314" s="11">
        <f>IF(AND(ISNUMBER(B314),ISNUMBER(C314),ISNUMBER(D314)),ABS(D314-B314),"")</f>
        <v/>
      </c>
      <c r="F314" s="11">
        <f>IF(ISNUMBER(E314),ABS(C314-B314),"")</f>
        <v/>
      </c>
      <c r="G314" s="11">
        <f>IF(ISNUMBER(E314),D314-B314,"")</f>
        <v/>
      </c>
      <c r="H314" s="11">
        <f>IF(ISNUMBER(E314),D314-C314,"")</f>
        <v/>
      </c>
    </row>
    <row r="315">
      <c r="A315" s="10" t="n"/>
      <c r="B315" s="10" t="n"/>
      <c r="C315" s="10" t="n"/>
      <c r="D315" s="10" t="n"/>
      <c r="E315" s="11">
        <f>IF(AND(ISNUMBER(B315),ISNUMBER(C315),ISNUMBER(D315)),ABS(D315-B315),"")</f>
        <v/>
      </c>
      <c r="F315" s="11">
        <f>IF(ISNUMBER(E315),ABS(C315-B315),"")</f>
        <v/>
      </c>
      <c r="G315" s="11">
        <f>IF(ISNUMBER(E315),D315-B315,"")</f>
        <v/>
      </c>
      <c r="H315" s="11">
        <f>IF(ISNUMBER(E315),D315-C315,"")</f>
        <v/>
      </c>
    </row>
    <row r="316">
      <c r="A316" s="10" t="n"/>
      <c r="B316" s="10" t="n"/>
      <c r="C316" s="10" t="n"/>
      <c r="D316" s="10" t="n"/>
      <c r="E316" s="11">
        <f>IF(AND(ISNUMBER(B316),ISNUMBER(C316),ISNUMBER(D316)),ABS(D316-B316),"")</f>
        <v/>
      </c>
      <c r="F316" s="11">
        <f>IF(ISNUMBER(E316),ABS(C316-B316),"")</f>
        <v/>
      </c>
      <c r="G316" s="11">
        <f>IF(ISNUMBER(E316),D316-B316,"")</f>
        <v/>
      </c>
      <c r="H316" s="11">
        <f>IF(ISNUMBER(E316),D316-C316,"")</f>
        <v/>
      </c>
    </row>
    <row r="317">
      <c r="A317" s="10" t="n"/>
      <c r="B317" s="10" t="n"/>
      <c r="C317" s="10" t="n"/>
      <c r="D317" s="10" t="n"/>
      <c r="E317" s="11">
        <f>IF(AND(ISNUMBER(B317),ISNUMBER(C317),ISNUMBER(D317)),ABS(D317-B317),"")</f>
        <v/>
      </c>
      <c r="F317" s="11">
        <f>IF(ISNUMBER(E317),ABS(C317-B317),"")</f>
        <v/>
      </c>
      <c r="G317" s="11">
        <f>IF(ISNUMBER(E317),D317-B317,"")</f>
        <v/>
      </c>
      <c r="H317" s="11">
        <f>IF(ISNUMBER(E317),D317-C317,"")</f>
        <v/>
      </c>
    </row>
    <row r="318">
      <c r="A318" s="10" t="n"/>
      <c r="B318" s="10" t="n"/>
      <c r="C318" s="10" t="n"/>
      <c r="D318" s="10" t="n"/>
      <c r="E318" s="11">
        <f>IF(AND(ISNUMBER(B318),ISNUMBER(C318),ISNUMBER(D318)),ABS(D318-B318),"")</f>
        <v/>
      </c>
      <c r="F318" s="11">
        <f>IF(ISNUMBER(E318),ABS(C318-B318),"")</f>
        <v/>
      </c>
      <c r="G318" s="11">
        <f>IF(ISNUMBER(E318),D318-B318,"")</f>
        <v/>
      </c>
      <c r="H318" s="11">
        <f>IF(ISNUMBER(E318),D318-C318,"")</f>
        <v/>
      </c>
    </row>
    <row r="319">
      <c r="A319" s="10" t="n"/>
      <c r="B319" s="10" t="n"/>
      <c r="C319" s="10" t="n"/>
      <c r="D319" s="10" t="n"/>
      <c r="E319" s="11">
        <f>IF(AND(ISNUMBER(B319),ISNUMBER(C319),ISNUMBER(D319)),ABS(D319-B319),"")</f>
        <v/>
      </c>
      <c r="F319" s="11">
        <f>IF(ISNUMBER(E319),ABS(C319-B319),"")</f>
        <v/>
      </c>
      <c r="G319" s="11">
        <f>IF(ISNUMBER(E319),D319-B319,"")</f>
        <v/>
      </c>
      <c r="H319" s="11">
        <f>IF(ISNUMBER(E319),D319-C319,"")</f>
        <v/>
      </c>
    </row>
    <row r="320">
      <c r="A320" s="10" t="n"/>
      <c r="B320" s="10" t="n"/>
      <c r="C320" s="10" t="n"/>
      <c r="D320" s="10" t="n"/>
      <c r="E320" s="11">
        <f>IF(AND(ISNUMBER(B320),ISNUMBER(C320),ISNUMBER(D320)),ABS(D320-B320),"")</f>
        <v/>
      </c>
      <c r="F320" s="11">
        <f>IF(ISNUMBER(E320),ABS(C320-B320),"")</f>
        <v/>
      </c>
      <c r="G320" s="11">
        <f>IF(ISNUMBER(E320),D320-B320,"")</f>
        <v/>
      </c>
      <c r="H320" s="11">
        <f>IF(ISNUMBER(E320),D320-C320,"")</f>
        <v/>
      </c>
    </row>
    <row r="321">
      <c r="A321" s="10" t="n"/>
      <c r="B321" s="10" t="n"/>
      <c r="C321" s="10" t="n"/>
      <c r="D321" s="10" t="n"/>
      <c r="E321" s="11">
        <f>IF(AND(ISNUMBER(B321),ISNUMBER(C321),ISNUMBER(D321)),ABS(D321-B321),"")</f>
        <v/>
      </c>
      <c r="F321" s="11">
        <f>IF(ISNUMBER(E321),ABS(C321-B321),"")</f>
        <v/>
      </c>
      <c r="G321" s="11">
        <f>IF(ISNUMBER(E321),D321-B321,"")</f>
        <v/>
      </c>
      <c r="H321" s="11">
        <f>IF(ISNUMBER(E321),D321-C321,"")</f>
        <v/>
      </c>
    </row>
    <row r="322">
      <c r="A322" s="10" t="n"/>
      <c r="B322" s="10" t="n"/>
      <c r="C322" s="10" t="n"/>
      <c r="D322" s="10" t="n"/>
      <c r="E322" s="11">
        <f>IF(AND(ISNUMBER(B322),ISNUMBER(C322),ISNUMBER(D322)),ABS(D322-B322),"")</f>
        <v/>
      </c>
      <c r="F322" s="11">
        <f>IF(ISNUMBER(E322),ABS(C322-B322),"")</f>
        <v/>
      </c>
      <c r="G322" s="11">
        <f>IF(ISNUMBER(E322),D322-B322,"")</f>
        <v/>
      </c>
      <c r="H322" s="11">
        <f>IF(ISNUMBER(E322),D322-C322,"")</f>
        <v/>
      </c>
    </row>
    <row r="323">
      <c r="A323" s="10" t="n"/>
      <c r="B323" s="10" t="n"/>
      <c r="C323" s="10" t="n"/>
      <c r="D323" s="10" t="n"/>
      <c r="E323" s="11">
        <f>IF(AND(ISNUMBER(B323),ISNUMBER(C323),ISNUMBER(D323)),ABS(D323-B323),"")</f>
        <v/>
      </c>
      <c r="F323" s="11">
        <f>IF(ISNUMBER(E323),ABS(C323-B323),"")</f>
        <v/>
      </c>
      <c r="G323" s="11">
        <f>IF(ISNUMBER(E323),D323-B323,"")</f>
        <v/>
      </c>
      <c r="H323" s="11">
        <f>IF(ISNUMBER(E323),D323-C323,"")</f>
        <v/>
      </c>
    </row>
    <row r="324">
      <c r="A324" s="10" t="n"/>
      <c r="B324" s="10" t="n"/>
      <c r="C324" s="10" t="n"/>
      <c r="D324" s="10" t="n"/>
      <c r="E324" s="11">
        <f>IF(AND(ISNUMBER(B324),ISNUMBER(C324),ISNUMBER(D324)),ABS(D324-B324),"")</f>
        <v/>
      </c>
      <c r="F324" s="11">
        <f>IF(ISNUMBER(E324),ABS(C324-B324),"")</f>
        <v/>
      </c>
      <c r="G324" s="11">
        <f>IF(ISNUMBER(E324),D324-B324,"")</f>
        <v/>
      </c>
      <c r="H324" s="11">
        <f>IF(ISNUMBER(E324),D324-C324,"")</f>
        <v/>
      </c>
    </row>
    <row r="325">
      <c r="A325" s="10" t="n"/>
      <c r="B325" s="10" t="n"/>
      <c r="C325" s="10" t="n"/>
      <c r="D325" s="10" t="n"/>
      <c r="E325" s="11">
        <f>IF(AND(ISNUMBER(B325),ISNUMBER(C325),ISNUMBER(D325)),ABS(D325-B325),"")</f>
        <v/>
      </c>
      <c r="F325" s="11">
        <f>IF(ISNUMBER(E325),ABS(C325-B325),"")</f>
        <v/>
      </c>
      <c r="G325" s="11">
        <f>IF(ISNUMBER(E325),D325-B325,"")</f>
        <v/>
      </c>
      <c r="H325" s="11">
        <f>IF(ISNUMBER(E325),D325-C325,"")</f>
        <v/>
      </c>
    </row>
    <row r="326">
      <c r="A326" s="10" t="n"/>
      <c r="B326" s="10" t="n"/>
      <c r="C326" s="10" t="n"/>
      <c r="D326" s="10" t="n"/>
      <c r="E326" s="11">
        <f>IF(AND(ISNUMBER(B326),ISNUMBER(C326),ISNUMBER(D326)),ABS(D326-B326),"")</f>
        <v/>
      </c>
      <c r="F326" s="11">
        <f>IF(ISNUMBER(E326),ABS(C326-B326),"")</f>
        <v/>
      </c>
      <c r="G326" s="11">
        <f>IF(ISNUMBER(E326),D326-B326,"")</f>
        <v/>
      </c>
      <c r="H326" s="11">
        <f>IF(ISNUMBER(E326),D326-C326,"")</f>
        <v/>
      </c>
    </row>
    <row r="327">
      <c r="A327" s="10" t="n"/>
      <c r="B327" s="10" t="n"/>
      <c r="C327" s="10" t="n"/>
      <c r="D327" s="10" t="n"/>
      <c r="E327" s="11">
        <f>IF(AND(ISNUMBER(B327),ISNUMBER(C327),ISNUMBER(D327)),ABS(D327-B327),"")</f>
        <v/>
      </c>
      <c r="F327" s="11">
        <f>IF(ISNUMBER(E327),ABS(C327-B327),"")</f>
        <v/>
      </c>
      <c r="G327" s="11">
        <f>IF(ISNUMBER(E327),D327-B327,"")</f>
        <v/>
      </c>
      <c r="H327" s="11">
        <f>IF(ISNUMBER(E327),D327-C327,"")</f>
        <v/>
      </c>
    </row>
    <row r="328">
      <c r="A328" s="10" t="n"/>
      <c r="B328" s="10" t="n"/>
      <c r="C328" s="10" t="n"/>
      <c r="D328" s="10" t="n"/>
      <c r="E328" s="11">
        <f>IF(AND(ISNUMBER(B328),ISNUMBER(C328),ISNUMBER(D328)),ABS(D328-B328),"")</f>
        <v/>
      </c>
      <c r="F328" s="11">
        <f>IF(ISNUMBER(E328),ABS(C328-B328),"")</f>
        <v/>
      </c>
      <c r="G328" s="11">
        <f>IF(ISNUMBER(E328),D328-B328,"")</f>
        <v/>
      </c>
      <c r="H328" s="11">
        <f>IF(ISNUMBER(E328),D328-C328,"")</f>
        <v/>
      </c>
    </row>
    <row r="329">
      <c r="A329" s="10" t="n"/>
      <c r="B329" s="10" t="n"/>
      <c r="C329" s="10" t="n"/>
      <c r="D329" s="10" t="n"/>
      <c r="E329" s="11">
        <f>IF(AND(ISNUMBER(B329),ISNUMBER(C329),ISNUMBER(D329)),ABS(D329-B329),"")</f>
        <v/>
      </c>
      <c r="F329" s="11">
        <f>IF(ISNUMBER(E329),ABS(C329-B329),"")</f>
        <v/>
      </c>
      <c r="G329" s="11">
        <f>IF(ISNUMBER(E329),D329-B329,"")</f>
        <v/>
      </c>
      <c r="H329" s="11">
        <f>IF(ISNUMBER(E329),D329-C329,"")</f>
        <v/>
      </c>
    </row>
    <row r="330">
      <c r="A330" s="10" t="n"/>
      <c r="B330" s="10" t="n"/>
      <c r="C330" s="10" t="n"/>
      <c r="D330" s="10" t="n"/>
      <c r="E330" s="11">
        <f>IF(AND(ISNUMBER(B330),ISNUMBER(C330),ISNUMBER(D330)),ABS(D330-B330),"")</f>
        <v/>
      </c>
      <c r="F330" s="11">
        <f>IF(ISNUMBER(E330),ABS(C330-B330),"")</f>
        <v/>
      </c>
      <c r="G330" s="11">
        <f>IF(ISNUMBER(E330),D330-B330,"")</f>
        <v/>
      </c>
      <c r="H330" s="11">
        <f>IF(ISNUMBER(E330),D330-C330,"")</f>
        <v/>
      </c>
    </row>
    <row r="331">
      <c r="A331" s="10" t="n"/>
      <c r="B331" s="10" t="n"/>
      <c r="C331" s="10" t="n"/>
      <c r="D331" s="10" t="n"/>
      <c r="E331" s="11">
        <f>IF(AND(ISNUMBER(B331),ISNUMBER(C331),ISNUMBER(D331)),ABS(D331-B331),"")</f>
        <v/>
      </c>
      <c r="F331" s="11">
        <f>IF(ISNUMBER(E331),ABS(C331-B331),"")</f>
        <v/>
      </c>
      <c r="G331" s="11">
        <f>IF(ISNUMBER(E331),D331-B331,"")</f>
        <v/>
      </c>
      <c r="H331" s="11">
        <f>IF(ISNUMBER(E331),D331-C331,"")</f>
        <v/>
      </c>
    </row>
    <row r="332">
      <c r="A332" s="10" t="n"/>
      <c r="B332" s="10" t="n"/>
      <c r="C332" s="10" t="n"/>
      <c r="D332" s="10" t="n"/>
      <c r="E332" s="11">
        <f>IF(AND(ISNUMBER(B332),ISNUMBER(C332),ISNUMBER(D332)),ABS(D332-B332),"")</f>
        <v/>
      </c>
      <c r="F332" s="11">
        <f>IF(ISNUMBER(E332),ABS(C332-B332),"")</f>
        <v/>
      </c>
      <c r="G332" s="11">
        <f>IF(ISNUMBER(E332),D332-B332,"")</f>
        <v/>
      </c>
      <c r="H332" s="11">
        <f>IF(ISNUMBER(E332),D332-C332,"")</f>
        <v/>
      </c>
    </row>
    <row r="333">
      <c r="A333" s="10" t="n"/>
      <c r="B333" s="10" t="n"/>
      <c r="C333" s="10" t="n"/>
      <c r="D333" s="10" t="n"/>
      <c r="E333" s="11">
        <f>IF(AND(ISNUMBER(B333),ISNUMBER(C333),ISNUMBER(D333)),ABS(D333-B333),"")</f>
        <v/>
      </c>
      <c r="F333" s="11">
        <f>IF(ISNUMBER(E333),ABS(C333-B333),"")</f>
        <v/>
      </c>
      <c r="G333" s="11">
        <f>IF(ISNUMBER(E333),D333-B333,"")</f>
        <v/>
      </c>
      <c r="H333" s="11">
        <f>IF(ISNUMBER(E333),D333-C333,"")</f>
        <v/>
      </c>
    </row>
    <row r="334">
      <c r="A334" s="10" t="n"/>
      <c r="B334" s="10" t="n"/>
      <c r="C334" s="10" t="n"/>
      <c r="D334" s="10" t="n"/>
      <c r="E334" s="11">
        <f>IF(AND(ISNUMBER(B334),ISNUMBER(C334),ISNUMBER(D334)),ABS(D334-B334),"")</f>
        <v/>
      </c>
      <c r="F334" s="11">
        <f>IF(ISNUMBER(E334),ABS(C334-B334),"")</f>
        <v/>
      </c>
      <c r="G334" s="11">
        <f>IF(ISNUMBER(E334),D334-B334,"")</f>
        <v/>
      </c>
      <c r="H334" s="11">
        <f>IF(ISNUMBER(E334),D334-C334,"")</f>
        <v/>
      </c>
    </row>
    <row r="335">
      <c r="A335" s="10" t="n"/>
      <c r="B335" s="10" t="n"/>
      <c r="C335" s="10" t="n"/>
      <c r="D335" s="10" t="n"/>
      <c r="E335" s="11">
        <f>IF(AND(ISNUMBER(B335),ISNUMBER(C335),ISNUMBER(D335)),ABS(D335-B335),"")</f>
        <v/>
      </c>
      <c r="F335" s="11">
        <f>IF(ISNUMBER(E335),ABS(C335-B335),"")</f>
        <v/>
      </c>
      <c r="G335" s="11">
        <f>IF(ISNUMBER(E335),D335-B335,"")</f>
        <v/>
      </c>
      <c r="H335" s="11">
        <f>IF(ISNUMBER(E335),D335-C335,"")</f>
        <v/>
      </c>
    </row>
    <row r="336">
      <c r="A336" s="10" t="n"/>
      <c r="B336" s="10" t="n"/>
      <c r="C336" s="10" t="n"/>
      <c r="D336" s="10" t="n"/>
      <c r="E336" s="11">
        <f>IF(AND(ISNUMBER(B336),ISNUMBER(C336),ISNUMBER(D336)),ABS(D336-B336),"")</f>
        <v/>
      </c>
      <c r="F336" s="11">
        <f>IF(ISNUMBER(E336),ABS(C336-B336),"")</f>
        <v/>
      </c>
      <c r="G336" s="11">
        <f>IF(ISNUMBER(E336),D336-B336,"")</f>
        <v/>
      </c>
      <c r="H336" s="11">
        <f>IF(ISNUMBER(E336),D336-C336,"")</f>
        <v/>
      </c>
    </row>
    <row r="337">
      <c r="A337" s="10" t="n"/>
      <c r="B337" s="10" t="n"/>
      <c r="C337" s="10" t="n"/>
      <c r="D337" s="10" t="n"/>
      <c r="E337" s="11">
        <f>IF(AND(ISNUMBER(B337),ISNUMBER(C337),ISNUMBER(D337)),ABS(D337-B337),"")</f>
        <v/>
      </c>
      <c r="F337" s="11">
        <f>IF(ISNUMBER(E337),ABS(C337-B337),"")</f>
        <v/>
      </c>
      <c r="G337" s="11">
        <f>IF(ISNUMBER(E337),D337-B337,"")</f>
        <v/>
      </c>
      <c r="H337" s="11">
        <f>IF(ISNUMBER(E337),D337-C337,"")</f>
        <v/>
      </c>
    </row>
    <row r="338">
      <c r="A338" s="10" t="n"/>
      <c r="B338" s="10" t="n"/>
      <c r="C338" s="10" t="n"/>
      <c r="D338" s="10" t="n"/>
      <c r="E338" s="11">
        <f>IF(AND(ISNUMBER(B338),ISNUMBER(C338),ISNUMBER(D338)),ABS(D338-B338),"")</f>
        <v/>
      </c>
      <c r="F338" s="11">
        <f>IF(ISNUMBER(E338),ABS(C338-B338),"")</f>
        <v/>
      </c>
      <c r="G338" s="11">
        <f>IF(ISNUMBER(E338),D338-B338,"")</f>
        <v/>
      </c>
      <c r="H338" s="11">
        <f>IF(ISNUMBER(E338),D338-C338,"")</f>
        <v/>
      </c>
    </row>
    <row r="339">
      <c r="A339" s="10" t="n"/>
      <c r="B339" s="10" t="n"/>
      <c r="C339" s="10" t="n"/>
      <c r="D339" s="10" t="n"/>
      <c r="E339" s="11">
        <f>IF(AND(ISNUMBER(B339),ISNUMBER(C339),ISNUMBER(D339)),ABS(D339-B339),"")</f>
        <v/>
      </c>
      <c r="F339" s="11">
        <f>IF(ISNUMBER(E339),ABS(C339-B339),"")</f>
        <v/>
      </c>
      <c r="G339" s="11">
        <f>IF(ISNUMBER(E339),D339-B339,"")</f>
        <v/>
      </c>
      <c r="H339" s="11">
        <f>IF(ISNUMBER(E339),D339-C339,"")</f>
        <v/>
      </c>
    </row>
    <row r="340">
      <c r="A340" s="10" t="n"/>
      <c r="B340" s="10" t="n"/>
      <c r="C340" s="10" t="n"/>
      <c r="D340" s="10" t="n"/>
      <c r="E340" s="11">
        <f>IF(AND(ISNUMBER(B340),ISNUMBER(C340),ISNUMBER(D340)),ABS(D340-B340),"")</f>
        <v/>
      </c>
      <c r="F340" s="11">
        <f>IF(ISNUMBER(E340),ABS(C340-B340),"")</f>
        <v/>
      </c>
      <c r="G340" s="11">
        <f>IF(ISNUMBER(E340),D340-B340,"")</f>
        <v/>
      </c>
      <c r="H340" s="11">
        <f>IF(ISNUMBER(E340),D340-C340,"")</f>
        <v/>
      </c>
    </row>
    <row r="341">
      <c r="A341" s="10" t="n"/>
      <c r="B341" s="10" t="n"/>
      <c r="C341" s="10" t="n"/>
      <c r="D341" s="10" t="n"/>
      <c r="E341" s="11">
        <f>IF(AND(ISNUMBER(B341),ISNUMBER(C341),ISNUMBER(D341)),ABS(D341-B341),"")</f>
        <v/>
      </c>
      <c r="F341" s="11">
        <f>IF(ISNUMBER(E341),ABS(C341-B341),"")</f>
        <v/>
      </c>
      <c r="G341" s="11">
        <f>IF(ISNUMBER(E341),D341-B341,"")</f>
        <v/>
      </c>
      <c r="H341" s="11">
        <f>IF(ISNUMBER(E341),D341-C341,"")</f>
        <v/>
      </c>
    </row>
    <row r="342">
      <c r="A342" s="10" t="n"/>
      <c r="B342" s="10" t="n"/>
      <c r="C342" s="10" t="n"/>
      <c r="D342" s="10" t="n"/>
      <c r="E342" s="11">
        <f>IF(AND(ISNUMBER(B342),ISNUMBER(C342),ISNUMBER(D342)),ABS(D342-B342),"")</f>
        <v/>
      </c>
      <c r="F342" s="11">
        <f>IF(ISNUMBER(E342),ABS(C342-B342),"")</f>
        <v/>
      </c>
      <c r="G342" s="11">
        <f>IF(ISNUMBER(E342),D342-B342,"")</f>
        <v/>
      </c>
      <c r="H342" s="11">
        <f>IF(ISNUMBER(E342),D342-C342,"")</f>
        <v/>
      </c>
    </row>
    <row r="343">
      <c r="A343" s="10" t="n"/>
      <c r="B343" s="10" t="n"/>
      <c r="C343" s="10" t="n"/>
      <c r="D343" s="10" t="n"/>
      <c r="E343" s="11">
        <f>IF(AND(ISNUMBER(B343),ISNUMBER(C343),ISNUMBER(D343)),ABS(D343-B343),"")</f>
        <v/>
      </c>
      <c r="F343" s="11">
        <f>IF(ISNUMBER(E343),ABS(C343-B343),"")</f>
        <v/>
      </c>
      <c r="G343" s="11">
        <f>IF(ISNUMBER(E343),D343-B343,"")</f>
        <v/>
      </c>
      <c r="H343" s="11">
        <f>IF(ISNUMBER(E343),D343-C343,"")</f>
        <v/>
      </c>
    </row>
    <row r="344">
      <c r="A344" s="10" t="n"/>
      <c r="B344" s="10" t="n"/>
      <c r="C344" s="10" t="n"/>
      <c r="D344" s="10" t="n"/>
      <c r="E344" s="11">
        <f>IF(AND(ISNUMBER(B344),ISNUMBER(C344),ISNUMBER(D344)),ABS(D344-B344),"")</f>
        <v/>
      </c>
      <c r="F344" s="11">
        <f>IF(ISNUMBER(E344),ABS(C344-B344),"")</f>
        <v/>
      </c>
      <c r="G344" s="11">
        <f>IF(ISNUMBER(E344),D344-B344,"")</f>
        <v/>
      </c>
      <c r="H344" s="11">
        <f>IF(ISNUMBER(E344),D344-C344,"")</f>
        <v/>
      </c>
    </row>
    <row r="345">
      <c r="A345" s="10" t="n"/>
      <c r="B345" s="10" t="n"/>
      <c r="C345" s="10" t="n"/>
      <c r="D345" s="10" t="n"/>
      <c r="E345" s="11">
        <f>IF(AND(ISNUMBER(B345),ISNUMBER(C345),ISNUMBER(D345)),ABS(D345-B345),"")</f>
        <v/>
      </c>
      <c r="F345" s="11">
        <f>IF(ISNUMBER(E345),ABS(C345-B345),"")</f>
        <v/>
      </c>
      <c r="G345" s="11">
        <f>IF(ISNUMBER(E345),D345-B345,"")</f>
        <v/>
      </c>
      <c r="H345" s="11">
        <f>IF(ISNUMBER(E345),D345-C345,"")</f>
        <v/>
      </c>
    </row>
    <row r="346">
      <c r="A346" s="10" t="n"/>
      <c r="B346" s="10" t="n"/>
      <c r="C346" s="10" t="n"/>
      <c r="D346" s="10" t="n"/>
      <c r="E346" s="11">
        <f>IF(AND(ISNUMBER(B346),ISNUMBER(C346),ISNUMBER(D346)),ABS(D346-B346),"")</f>
        <v/>
      </c>
      <c r="F346" s="11">
        <f>IF(ISNUMBER(E346),ABS(C346-B346),"")</f>
        <v/>
      </c>
      <c r="G346" s="11">
        <f>IF(ISNUMBER(E346),D346-B346,"")</f>
        <v/>
      </c>
      <c r="H346" s="11">
        <f>IF(ISNUMBER(E346),D346-C346,"")</f>
        <v/>
      </c>
    </row>
    <row r="347">
      <c r="A347" s="10" t="n"/>
      <c r="B347" s="10" t="n"/>
      <c r="C347" s="10" t="n"/>
      <c r="D347" s="10" t="n"/>
      <c r="E347" s="11">
        <f>IF(AND(ISNUMBER(B347),ISNUMBER(C347),ISNUMBER(D347)),ABS(D347-B347),"")</f>
        <v/>
      </c>
      <c r="F347" s="11">
        <f>IF(ISNUMBER(E347),ABS(C347-B347),"")</f>
        <v/>
      </c>
      <c r="G347" s="11">
        <f>IF(ISNUMBER(E347),D347-B347,"")</f>
        <v/>
      </c>
      <c r="H347" s="11">
        <f>IF(ISNUMBER(E347),D347-C347,"")</f>
        <v/>
      </c>
    </row>
    <row r="348">
      <c r="A348" s="10" t="n"/>
      <c r="B348" s="10" t="n"/>
      <c r="C348" s="10" t="n"/>
      <c r="D348" s="10" t="n"/>
      <c r="E348" s="11">
        <f>IF(AND(ISNUMBER(B348),ISNUMBER(C348),ISNUMBER(D348)),ABS(D348-B348),"")</f>
        <v/>
      </c>
      <c r="F348" s="11">
        <f>IF(ISNUMBER(E348),ABS(C348-B348),"")</f>
        <v/>
      </c>
      <c r="G348" s="11">
        <f>IF(ISNUMBER(E348),D348-B348,"")</f>
        <v/>
      </c>
      <c r="H348" s="11">
        <f>IF(ISNUMBER(E348),D348-C348,"")</f>
        <v/>
      </c>
    </row>
    <row r="349">
      <c r="A349" s="10" t="n"/>
      <c r="B349" s="10" t="n"/>
      <c r="C349" s="10" t="n"/>
      <c r="D349" s="10" t="n"/>
      <c r="E349" s="11">
        <f>IF(AND(ISNUMBER(B349),ISNUMBER(C349),ISNUMBER(D349)),ABS(D349-B349),"")</f>
        <v/>
      </c>
      <c r="F349" s="11">
        <f>IF(ISNUMBER(E349),ABS(C349-B349),"")</f>
        <v/>
      </c>
      <c r="G349" s="11">
        <f>IF(ISNUMBER(E349),D349-B349,"")</f>
        <v/>
      </c>
      <c r="H349" s="11">
        <f>IF(ISNUMBER(E349),D349-C349,"")</f>
        <v/>
      </c>
    </row>
    <row r="350">
      <c r="A350" s="10" t="n"/>
      <c r="B350" s="10" t="n"/>
      <c r="C350" s="10" t="n"/>
      <c r="D350" s="10" t="n"/>
      <c r="E350" s="11">
        <f>IF(AND(ISNUMBER(B350),ISNUMBER(C350),ISNUMBER(D350)),ABS(D350-B350),"")</f>
        <v/>
      </c>
      <c r="F350" s="11">
        <f>IF(ISNUMBER(E350),ABS(C350-B350),"")</f>
        <v/>
      </c>
      <c r="G350" s="11">
        <f>IF(ISNUMBER(E350),D350-B350,"")</f>
        <v/>
      </c>
      <c r="H350" s="11">
        <f>IF(ISNUMBER(E350),D350-C350,"")</f>
        <v/>
      </c>
    </row>
    <row r="351">
      <c r="A351" s="10" t="n"/>
      <c r="B351" s="10" t="n"/>
      <c r="C351" s="10" t="n"/>
      <c r="D351" s="10" t="n"/>
      <c r="E351" s="11">
        <f>IF(AND(ISNUMBER(B351),ISNUMBER(C351),ISNUMBER(D351)),ABS(D351-B351),"")</f>
        <v/>
      </c>
      <c r="F351" s="11">
        <f>IF(ISNUMBER(E351),ABS(C351-B351),"")</f>
        <v/>
      </c>
      <c r="G351" s="11">
        <f>IF(ISNUMBER(E351),D351-B351,"")</f>
        <v/>
      </c>
      <c r="H351" s="11">
        <f>IF(ISNUMBER(E351),D351-C351,"")</f>
        <v/>
      </c>
    </row>
    <row r="352">
      <c r="A352" s="10" t="n"/>
      <c r="B352" s="10" t="n"/>
      <c r="C352" s="10" t="n"/>
      <c r="D352" s="10" t="n"/>
      <c r="E352" s="11">
        <f>IF(AND(ISNUMBER(B352),ISNUMBER(C352),ISNUMBER(D352)),ABS(D352-B352),"")</f>
        <v/>
      </c>
      <c r="F352" s="11">
        <f>IF(ISNUMBER(E352),ABS(C352-B352),"")</f>
        <v/>
      </c>
      <c r="G352" s="11">
        <f>IF(ISNUMBER(E352),D352-B352,"")</f>
        <v/>
      </c>
      <c r="H352" s="11">
        <f>IF(ISNUMBER(E352),D352-C352,"")</f>
        <v/>
      </c>
    </row>
    <row r="353">
      <c r="A353" s="10" t="n"/>
      <c r="B353" s="10" t="n"/>
      <c r="C353" s="10" t="n"/>
      <c r="D353" s="10" t="n"/>
      <c r="E353" s="11">
        <f>IF(AND(ISNUMBER(B353),ISNUMBER(C353),ISNUMBER(D353)),ABS(D353-B353),"")</f>
        <v/>
      </c>
      <c r="F353" s="11">
        <f>IF(ISNUMBER(E353),ABS(C353-B353),"")</f>
        <v/>
      </c>
      <c r="G353" s="11">
        <f>IF(ISNUMBER(E353),D353-B353,"")</f>
        <v/>
      </c>
      <c r="H353" s="11">
        <f>IF(ISNUMBER(E353),D353-C353,"")</f>
        <v/>
      </c>
    </row>
    <row r="354">
      <c r="A354" s="10" t="n"/>
      <c r="B354" s="10" t="n"/>
      <c r="C354" s="10" t="n"/>
      <c r="D354" s="10" t="n"/>
      <c r="E354" s="11">
        <f>IF(AND(ISNUMBER(B354),ISNUMBER(C354),ISNUMBER(D354)),ABS(D354-B354),"")</f>
        <v/>
      </c>
      <c r="F354" s="11">
        <f>IF(ISNUMBER(E354),ABS(C354-B354),"")</f>
        <v/>
      </c>
      <c r="G354" s="11">
        <f>IF(ISNUMBER(E354),D354-B354,"")</f>
        <v/>
      </c>
      <c r="H354" s="11">
        <f>IF(ISNUMBER(E354),D354-C354,"")</f>
        <v/>
      </c>
    </row>
    <row r="355">
      <c r="A355" s="10" t="n"/>
      <c r="B355" s="10" t="n"/>
      <c r="C355" s="10" t="n"/>
      <c r="D355" s="10" t="n"/>
      <c r="E355" s="11">
        <f>IF(AND(ISNUMBER(B355),ISNUMBER(C355),ISNUMBER(D355)),ABS(D355-B355),"")</f>
        <v/>
      </c>
      <c r="F355" s="11">
        <f>IF(ISNUMBER(E355),ABS(C355-B355),"")</f>
        <v/>
      </c>
      <c r="G355" s="11">
        <f>IF(ISNUMBER(E355),D355-B355,"")</f>
        <v/>
      </c>
      <c r="H355" s="11">
        <f>IF(ISNUMBER(E355),D355-C355,"")</f>
        <v/>
      </c>
    </row>
    <row r="356">
      <c r="A356" s="10" t="n"/>
      <c r="B356" s="10" t="n"/>
      <c r="C356" s="10" t="n"/>
      <c r="D356" s="10" t="n"/>
      <c r="E356" s="11">
        <f>IF(AND(ISNUMBER(B356),ISNUMBER(C356),ISNUMBER(D356)),ABS(D356-B356),"")</f>
        <v/>
      </c>
      <c r="F356" s="11">
        <f>IF(ISNUMBER(E356),ABS(C356-B356),"")</f>
        <v/>
      </c>
      <c r="G356" s="11">
        <f>IF(ISNUMBER(E356),D356-B356,"")</f>
        <v/>
      </c>
      <c r="H356" s="11">
        <f>IF(ISNUMBER(E356),D356-C356,"")</f>
        <v/>
      </c>
    </row>
    <row r="357">
      <c r="A357" s="10" t="n"/>
      <c r="B357" s="10" t="n"/>
      <c r="C357" s="10" t="n"/>
      <c r="D357" s="10" t="n"/>
      <c r="E357" s="11">
        <f>IF(AND(ISNUMBER(B357),ISNUMBER(C357),ISNUMBER(D357)),ABS(D357-B357),"")</f>
        <v/>
      </c>
      <c r="F357" s="11">
        <f>IF(ISNUMBER(E357),ABS(C357-B357),"")</f>
        <v/>
      </c>
      <c r="G357" s="11">
        <f>IF(ISNUMBER(E357),D357-B357,"")</f>
        <v/>
      </c>
      <c r="H357" s="11">
        <f>IF(ISNUMBER(E357),D357-C357,"")</f>
        <v/>
      </c>
    </row>
    <row r="358">
      <c r="A358" s="10" t="n"/>
      <c r="B358" s="10" t="n"/>
      <c r="C358" s="10" t="n"/>
      <c r="D358" s="10" t="n"/>
      <c r="E358" s="11">
        <f>IF(AND(ISNUMBER(B358),ISNUMBER(C358),ISNUMBER(D358)),ABS(D358-B358),"")</f>
        <v/>
      </c>
      <c r="F358" s="11">
        <f>IF(ISNUMBER(E358),ABS(C358-B358),"")</f>
        <v/>
      </c>
      <c r="G358" s="11">
        <f>IF(ISNUMBER(E358),D358-B358,"")</f>
        <v/>
      </c>
      <c r="H358" s="11">
        <f>IF(ISNUMBER(E358),D358-C358,"")</f>
        <v/>
      </c>
    </row>
    <row r="359">
      <c r="A359" s="10" t="n"/>
      <c r="B359" s="10" t="n"/>
      <c r="C359" s="10" t="n"/>
      <c r="D359" s="10" t="n"/>
      <c r="E359" s="11">
        <f>IF(AND(ISNUMBER(B359),ISNUMBER(C359),ISNUMBER(D359)),ABS(D359-B359),"")</f>
        <v/>
      </c>
      <c r="F359" s="11">
        <f>IF(ISNUMBER(E359),ABS(C359-B359),"")</f>
        <v/>
      </c>
      <c r="G359" s="11">
        <f>IF(ISNUMBER(E359),D359-B359,"")</f>
        <v/>
      </c>
      <c r="H359" s="11">
        <f>IF(ISNUMBER(E359),D359-C359,"")</f>
        <v/>
      </c>
    </row>
    <row r="360">
      <c r="A360" s="10" t="n"/>
      <c r="B360" s="10" t="n"/>
      <c r="C360" s="10" t="n"/>
      <c r="D360" s="10" t="n"/>
      <c r="E360" s="11">
        <f>IF(AND(ISNUMBER(B360),ISNUMBER(C360),ISNUMBER(D360)),ABS(D360-B360),"")</f>
        <v/>
      </c>
      <c r="F360" s="11">
        <f>IF(ISNUMBER(E360),ABS(C360-B360),"")</f>
        <v/>
      </c>
      <c r="G360" s="11">
        <f>IF(ISNUMBER(E360),D360-B360,"")</f>
        <v/>
      </c>
      <c r="H360" s="11">
        <f>IF(ISNUMBER(E360),D360-C360,"")</f>
        <v/>
      </c>
    </row>
    <row r="361">
      <c r="A361" s="10" t="n"/>
      <c r="B361" s="10" t="n"/>
      <c r="C361" s="10" t="n"/>
      <c r="D361" s="10" t="n"/>
      <c r="E361" s="11">
        <f>IF(AND(ISNUMBER(B361),ISNUMBER(C361),ISNUMBER(D361)),ABS(D361-B361),"")</f>
        <v/>
      </c>
      <c r="F361" s="11">
        <f>IF(ISNUMBER(E361),ABS(C361-B361),"")</f>
        <v/>
      </c>
      <c r="G361" s="11">
        <f>IF(ISNUMBER(E361),D361-B361,"")</f>
        <v/>
      </c>
      <c r="H361" s="11">
        <f>IF(ISNUMBER(E361),D361-C361,"")</f>
        <v/>
      </c>
    </row>
    <row r="362">
      <c r="A362" s="10" t="n"/>
      <c r="B362" s="10" t="n"/>
      <c r="C362" s="10" t="n"/>
      <c r="D362" s="10" t="n"/>
      <c r="E362" s="11">
        <f>IF(AND(ISNUMBER(B362),ISNUMBER(C362),ISNUMBER(D362)),ABS(D362-B362),"")</f>
        <v/>
      </c>
      <c r="F362" s="11">
        <f>IF(ISNUMBER(E362),ABS(C362-B362),"")</f>
        <v/>
      </c>
      <c r="G362" s="11">
        <f>IF(ISNUMBER(E362),D362-B362,"")</f>
        <v/>
      </c>
      <c r="H362" s="11">
        <f>IF(ISNUMBER(E362),D362-C362,"")</f>
        <v/>
      </c>
    </row>
    <row r="363">
      <c r="A363" s="10" t="n"/>
      <c r="B363" s="10" t="n"/>
      <c r="C363" s="10" t="n"/>
      <c r="D363" s="10" t="n"/>
      <c r="E363" s="11">
        <f>IF(AND(ISNUMBER(B363),ISNUMBER(C363),ISNUMBER(D363)),ABS(D363-B363),"")</f>
        <v/>
      </c>
      <c r="F363" s="11">
        <f>IF(ISNUMBER(E363),ABS(C363-B363),"")</f>
        <v/>
      </c>
      <c r="G363" s="11">
        <f>IF(ISNUMBER(E363),D363-B363,"")</f>
        <v/>
      </c>
      <c r="H363" s="11">
        <f>IF(ISNUMBER(E363),D363-C363,"")</f>
        <v/>
      </c>
    </row>
    <row r="364">
      <c r="A364" s="10" t="n"/>
      <c r="B364" s="10" t="n"/>
      <c r="C364" s="10" t="n"/>
      <c r="D364" s="10" t="n"/>
      <c r="E364" s="11">
        <f>IF(AND(ISNUMBER(B364),ISNUMBER(C364),ISNUMBER(D364)),ABS(D364-B364),"")</f>
        <v/>
      </c>
      <c r="F364" s="11">
        <f>IF(ISNUMBER(E364),ABS(C364-B364),"")</f>
        <v/>
      </c>
      <c r="G364" s="11">
        <f>IF(ISNUMBER(E364),D364-B364,"")</f>
        <v/>
      </c>
      <c r="H364" s="11">
        <f>IF(ISNUMBER(E364),D364-C364,"")</f>
        <v/>
      </c>
    </row>
    <row r="365">
      <c r="A365" s="10" t="n"/>
      <c r="B365" s="10" t="n"/>
      <c r="C365" s="10" t="n"/>
      <c r="D365" s="10" t="n"/>
      <c r="E365" s="11">
        <f>IF(AND(ISNUMBER(B365),ISNUMBER(C365),ISNUMBER(D365)),ABS(D365-B365),"")</f>
        <v/>
      </c>
      <c r="F365" s="11">
        <f>IF(ISNUMBER(E365),ABS(C365-B365),"")</f>
        <v/>
      </c>
      <c r="G365" s="11">
        <f>IF(ISNUMBER(E365),D365-B365,"")</f>
        <v/>
      </c>
      <c r="H365" s="11">
        <f>IF(ISNUMBER(E365),D365-C365,"")</f>
        <v/>
      </c>
    </row>
    <row r="366">
      <c r="A366" s="10" t="n"/>
      <c r="B366" s="10" t="n"/>
      <c r="C366" s="10" t="n"/>
      <c r="D366" s="10" t="n"/>
      <c r="E366" s="11">
        <f>IF(AND(ISNUMBER(B366),ISNUMBER(C366),ISNUMBER(D366)),ABS(D366-B366),"")</f>
        <v/>
      </c>
      <c r="F366" s="11">
        <f>IF(ISNUMBER(E366),ABS(C366-B366),"")</f>
        <v/>
      </c>
      <c r="G366" s="11">
        <f>IF(ISNUMBER(E366),D366-B366,"")</f>
        <v/>
      </c>
      <c r="H366" s="11">
        <f>IF(ISNUMBER(E366),D366-C366,"")</f>
        <v/>
      </c>
    </row>
    <row r="367">
      <c r="A367" s="10" t="n"/>
      <c r="B367" s="10" t="n"/>
      <c r="C367" s="10" t="n"/>
      <c r="D367" s="10" t="n"/>
      <c r="E367" s="11">
        <f>IF(AND(ISNUMBER(B367),ISNUMBER(C367),ISNUMBER(D367)),ABS(D367-B367),"")</f>
        <v/>
      </c>
      <c r="F367" s="11">
        <f>IF(ISNUMBER(E367),ABS(C367-B367),"")</f>
        <v/>
      </c>
      <c r="G367" s="11">
        <f>IF(ISNUMBER(E367),D367-B367,"")</f>
        <v/>
      </c>
      <c r="H367" s="11">
        <f>IF(ISNUMBER(E367),D367-C367,"")</f>
        <v/>
      </c>
    </row>
    <row r="368">
      <c r="A368" s="10" t="n"/>
      <c r="B368" s="10" t="n"/>
      <c r="C368" s="10" t="n"/>
      <c r="D368" s="10" t="n"/>
      <c r="E368" s="11">
        <f>IF(AND(ISNUMBER(B368),ISNUMBER(C368),ISNUMBER(D368)),ABS(D368-B368),"")</f>
        <v/>
      </c>
      <c r="F368" s="11">
        <f>IF(ISNUMBER(E368),ABS(C368-B368),"")</f>
        <v/>
      </c>
      <c r="G368" s="11">
        <f>IF(ISNUMBER(E368),D368-B368,"")</f>
        <v/>
      </c>
      <c r="H368" s="11">
        <f>IF(ISNUMBER(E368),D368-C368,"")</f>
        <v/>
      </c>
    </row>
    <row r="369">
      <c r="A369" s="10" t="n"/>
      <c r="B369" s="10" t="n"/>
      <c r="C369" s="10" t="n"/>
      <c r="D369" s="10" t="n"/>
      <c r="E369" s="11">
        <f>IF(AND(ISNUMBER(B369),ISNUMBER(C369),ISNUMBER(D369)),ABS(D369-B369),"")</f>
        <v/>
      </c>
      <c r="F369" s="11">
        <f>IF(ISNUMBER(E369),ABS(C369-B369),"")</f>
        <v/>
      </c>
      <c r="G369" s="11">
        <f>IF(ISNUMBER(E369),D369-B369,"")</f>
        <v/>
      </c>
      <c r="H369" s="11">
        <f>IF(ISNUMBER(E369),D369-C369,"")</f>
        <v/>
      </c>
    </row>
    <row r="370">
      <c r="A370" s="10" t="n"/>
      <c r="B370" s="10" t="n"/>
      <c r="C370" s="10" t="n"/>
      <c r="D370" s="10" t="n"/>
      <c r="E370" s="11">
        <f>IF(AND(ISNUMBER(B370),ISNUMBER(C370),ISNUMBER(D370)),ABS(D370-B370),"")</f>
        <v/>
      </c>
      <c r="F370" s="11">
        <f>IF(ISNUMBER(E370),ABS(C370-B370),"")</f>
        <v/>
      </c>
      <c r="G370" s="11">
        <f>IF(ISNUMBER(E370),D370-B370,"")</f>
        <v/>
      </c>
      <c r="H370" s="11">
        <f>IF(ISNUMBER(E370),D370-C370,"")</f>
        <v/>
      </c>
    </row>
    <row r="371">
      <c r="A371" s="10" t="n"/>
      <c r="B371" s="10" t="n"/>
      <c r="C371" s="10" t="n"/>
      <c r="D371" s="10" t="n"/>
      <c r="E371" s="11">
        <f>IF(AND(ISNUMBER(B371),ISNUMBER(C371),ISNUMBER(D371)),ABS(D371-B371),"")</f>
        <v/>
      </c>
      <c r="F371" s="11">
        <f>IF(ISNUMBER(E371),ABS(C371-B371),"")</f>
        <v/>
      </c>
      <c r="G371" s="11">
        <f>IF(ISNUMBER(E371),D371-B371,"")</f>
        <v/>
      </c>
      <c r="H371" s="11">
        <f>IF(ISNUMBER(E371),D371-C371,"")</f>
        <v/>
      </c>
    </row>
    <row r="372">
      <c r="A372" s="10" t="n"/>
      <c r="B372" s="10" t="n"/>
      <c r="C372" s="10" t="n"/>
      <c r="D372" s="10" t="n"/>
      <c r="E372" s="11">
        <f>IF(AND(ISNUMBER(B372),ISNUMBER(C372),ISNUMBER(D372)),ABS(D372-B372),"")</f>
        <v/>
      </c>
      <c r="F372" s="11">
        <f>IF(ISNUMBER(E372),ABS(C372-B372),"")</f>
        <v/>
      </c>
      <c r="G372" s="11">
        <f>IF(ISNUMBER(E372),D372-B372,"")</f>
        <v/>
      </c>
      <c r="H372" s="11">
        <f>IF(ISNUMBER(E372),D372-C372,"")</f>
        <v/>
      </c>
    </row>
    <row r="373">
      <c r="A373" s="10" t="n"/>
      <c r="B373" s="10" t="n"/>
      <c r="C373" s="10" t="n"/>
      <c r="D373" s="10" t="n"/>
      <c r="E373" s="11">
        <f>IF(AND(ISNUMBER(B373),ISNUMBER(C373),ISNUMBER(D373)),ABS(D373-B373),"")</f>
        <v/>
      </c>
      <c r="F373" s="11">
        <f>IF(ISNUMBER(E373),ABS(C373-B373),"")</f>
        <v/>
      </c>
      <c r="G373" s="11">
        <f>IF(ISNUMBER(E373),D373-B373,"")</f>
        <v/>
      </c>
      <c r="H373" s="11">
        <f>IF(ISNUMBER(E373),D373-C373,"")</f>
        <v/>
      </c>
    </row>
    <row r="374">
      <c r="A374" s="10" t="n"/>
      <c r="B374" s="10" t="n"/>
      <c r="C374" s="10" t="n"/>
      <c r="D374" s="10" t="n"/>
      <c r="E374" s="11">
        <f>IF(AND(ISNUMBER(B374),ISNUMBER(C374),ISNUMBER(D374)),ABS(D374-B374),"")</f>
        <v/>
      </c>
      <c r="F374" s="11">
        <f>IF(ISNUMBER(E374),ABS(C374-B374),"")</f>
        <v/>
      </c>
      <c r="G374" s="11">
        <f>IF(ISNUMBER(E374),D374-B374,"")</f>
        <v/>
      </c>
      <c r="H374" s="11">
        <f>IF(ISNUMBER(E374),D374-C374,"")</f>
        <v/>
      </c>
    </row>
    <row r="375">
      <c r="A375" s="10" t="n"/>
      <c r="B375" s="10" t="n"/>
      <c r="C375" s="10" t="n"/>
      <c r="D375" s="10" t="n"/>
      <c r="E375" s="11">
        <f>IF(AND(ISNUMBER(B375),ISNUMBER(C375),ISNUMBER(D375)),ABS(D375-B375),"")</f>
        <v/>
      </c>
      <c r="F375" s="11">
        <f>IF(ISNUMBER(E375),ABS(C375-B375),"")</f>
        <v/>
      </c>
      <c r="G375" s="11">
        <f>IF(ISNUMBER(E375),D375-B375,"")</f>
        <v/>
      </c>
      <c r="H375" s="11">
        <f>IF(ISNUMBER(E375),D375-C375,"")</f>
        <v/>
      </c>
    </row>
    <row r="376">
      <c r="A376" s="10" t="n"/>
      <c r="B376" s="10" t="n"/>
      <c r="C376" s="10" t="n"/>
      <c r="D376" s="10" t="n"/>
      <c r="E376" s="11">
        <f>IF(AND(ISNUMBER(B376),ISNUMBER(C376),ISNUMBER(D376)),ABS(D376-B376),"")</f>
        <v/>
      </c>
      <c r="F376" s="11">
        <f>IF(ISNUMBER(E376),ABS(C376-B376),"")</f>
        <v/>
      </c>
      <c r="G376" s="11">
        <f>IF(ISNUMBER(E376),D376-B376,"")</f>
        <v/>
      </c>
      <c r="H376" s="11">
        <f>IF(ISNUMBER(E376),D376-C376,"")</f>
        <v/>
      </c>
    </row>
    <row r="377">
      <c r="A377" s="10" t="n"/>
      <c r="B377" s="10" t="n"/>
      <c r="C377" s="10" t="n"/>
      <c r="D377" s="10" t="n"/>
      <c r="E377" s="11">
        <f>IF(AND(ISNUMBER(B377),ISNUMBER(C377),ISNUMBER(D377)),ABS(D377-B377),"")</f>
        <v/>
      </c>
      <c r="F377" s="11">
        <f>IF(ISNUMBER(E377),ABS(C377-B377),"")</f>
        <v/>
      </c>
      <c r="G377" s="11">
        <f>IF(ISNUMBER(E377),D377-B377,"")</f>
        <v/>
      </c>
      <c r="H377" s="11">
        <f>IF(ISNUMBER(E377),D377-C377,"")</f>
        <v/>
      </c>
    </row>
    <row r="378">
      <c r="A378" s="10" t="n"/>
      <c r="B378" s="10" t="n"/>
      <c r="C378" s="10" t="n"/>
      <c r="D378" s="10" t="n"/>
      <c r="E378" s="11">
        <f>IF(AND(ISNUMBER(B378),ISNUMBER(C378),ISNUMBER(D378)),ABS(D378-B378),"")</f>
        <v/>
      </c>
      <c r="F378" s="11">
        <f>IF(ISNUMBER(E378),ABS(C378-B378),"")</f>
        <v/>
      </c>
      <c r="G378" s="11">
        <f>IF(ISNUMBER(E378),D378-B378,"")</f>
        <v/>
      </c>
      <c r="H378" s="11">
        <f>IF(ISNUMBER(E378),D378-C378,"")</f>
        <v/>
      </c>
    </row>
    <row r="379">
      <c r="A379" s="10" t="n"/>
      <c r="B379" s="10" t="n"/>
      <c r="C379" s="10" t="n"/>
      <c r="D379" s="10" t="n"/>
      <c r="E379" s="11">
        <f>IF(AND(ISNUMBER(B379),ISNUMBER(C379),ISNUMBER(D379)),ABS(D379-B379),"")</f>
        <v/>
      </c>
      <c r="F379" s="11">
        <f>IF(ISNUMBER(E379),ABS(C379-B379),"")</f>
        <v/>
      </c>
      <c r="G379" s="11">
        <f>IF(ISNUMBER(E379),D379-B379,"")</f>
        <v/>
      </c>
      <c r="H379" s="11">
        <f>IF(ISNUMBER(E379),D379-C379,"")</f>
        <v/>
      </c>
    </row>
    <row r="380">
      <c r="A380" s="10" t="n"/>
      <c r="B380" s="10" t="n"/>
      <c r="C380" s="10" t="n"/>
      <c r="D380" s="10" t="n"/>
      <c r="E380" s="11">
        <f>IF(AND(ISNUMBER(B380),ISNUMBER(C380),ISNUMBER(D380)),ABS(D380-B380),"")</f>
        <v/>
      </c>
      <c r="F380" s="11">
        <f>IF(ISNUMBER(E380),ABS(C380-B380),"")</f>
        <v/>
      </c>
      <c r="G380" s="11">
        <f>IF(ISNUMBER(E380),D380-B380,"")</f>
        <v/>
      </c>
      <c r="H380" s="11">
        <f>IF(ISNUMBER(E380),D380-C380,"")</f>
        <v/>
      </c>
    </row>
    <row r="381">
      <c r="A381" s="10" t="n"/>
      <c r="B381" s="10" t="n"/>
      <c r="C381" s="10" t="n"/>
      <c r="D381" s="10" t="n"/>
      <c r="E381" s="11">
        <f>IF(AND(ISNUMBER(B381),ISNUMBER(C381),ISNUMBER(D381)),ABS(D381-B381),"")</f>
        <v/>
      </c>
      <c r="F381" s="11">
        <f>IF(ISNUMBER(E381),ABS(C381-B381),"")</f>
        <v/>
      </c>
      <c r="G381" s="11">
        <f>IF(ISNUMBER(E381),D381-B381,"")</f>
        <v/>
      </c>
      <c r="H381" s="11">
        <f>IF(ISNUMBER(E381),D381-C381,"")</f>
        <v/>
      </c>
    </row>
    <row r="382">
      <c r="A382" s="10" t="n"/>
      <c r="B382" s="10" t="n"/>
      <c r="C382" s="10" t="n"/>
      <c r="D382" s="10" t="n"/>
      <c r="E382" s="11">
        <f>IF(AND(ISNUMBER(B382),ISNUMBER(C382),ISNUMBER(D382)),ABS(D382-B382),"")</f>
        <v/>
      </c>
      <c r="F382" s="11">
        <f>IF(ISNUMBER(E382),ABS(C382-B382),"")</f>
        <v/>
      </c>
      <c r="G382" s="11">
        <f>IF(ISNUMBER(E382),D382-B382,"")</f>
        <v/>
      </c>
      <c r="H382" s="11">
        <f>IF(ISNUMBER(E382),D382-C382,"")</f>
        <v/>
      </c>
    </row>
    <row r="383">
      <c r="A383" s="10" t="n"/>
      <c r="B383" s="10" t="n"/>
      <c r="C383" s="10" t="n"/>
      <c r="D383" s="10" t="n"/>
      <c r="E383" s="11">
        <f>IF(AND(ISNUMBER(B383),ISNUMBER(C383),ISNUMBER(D383)),ABS(D383-B383),"")</f>
        <v/>
      </c>
      <c r="F383" s="11">
        <f>IF(ISNUMBER(E383),ABS(C383-B383),"")</f>
        <v/>
      </c>
      <c r="G383" s="11">
        <f>IF(ISNUMBER(E383),D383-B383,"")</f>
        <v/>
      </c>
      <c r="H383" s="11">
        <f>IF(ISNUMBER(E383),D383-C383,"")</f>
        <v/>
      </c>
    </row>
    <row r="384">
      <c r="A384" s="10" t="n"/>
      <c r="B384" s="10" t="n"/>
      <c r="C384" s="10" t="n"/>
      <c r="D384" s="10" t="n"/>
      <c r="E384" s="11">
        <f>IF(AND(ISNUMBER(B384),ISNUMBER(C384),ISNUMBER(D384)),ABS(D384-B384),"")</f>
        <v/>
      </c>
      <c r="F384" s="11">
        <f>IF(ISNUMBER(E384),ABS(C384-B384),"")</f>
        <v/>
      </c>
      <c r="G384" s="11">
        <f>IF(ISNUMBER(E384),D384-B384,"")</f>
        <v/>
      </c>
      <c r="H384" s="11">
        <f>IF(ISNUMBER(E384),D384-C384,"")</f>
        <v/>
      </c>
    </row>
    <row r="385">
      <c r="A385" s="10" t="n"/>
      <c r="B385" s="10" t="n"/>
      <c r="C385" s="10" t="n"/>
      <c r="D385" s="10" t="n"/>
      <c r="E385" s="11">
        <f>IF(AND(ISNUMBER(B385),ISNUMBER(C385),ISNUMBER(D385)),ABS(D385-B385),"")</f>
        <v/>
      </c>
      <c r="F385" s="11">
        <f>IF(ISNUMBER(E385),ABS(C385-B385),"")</f>
        <v/>
      </c>
      <c r="G385" s="11">
        <f>IF(ISNUMBER(E385),D385-B385,"")</f>
        <v/>
      </c>
      <c r="H385" s="11">
        <f>IF(ISNUMBER(E385),D385-C385,"")</f>
        <v/>
      </c>
    </row>
    <row r="386">
      <c r="A386" s="10" t="n"/>
      <c r="B386" s="10" t="n"/>
      <c r="C386" s="10" t="n"/>
      <c r="D386" s="10" t="n"/>
      <c r="E386" s="11">
        <f>IF(AND(ISNUMBER(B386),ISNUMBER(C386),ISNUMBER(D386)),ABS(D386-B386),"")</f>
        <v/>
      </c>
      <c r="F386" s="11">
        <f>IF(ISNUMBER(E386),ABS(C386-B386),"")</f>
        <v/>
      </c>
      <c r="G386" s="11">
        <f>IF(ISNUMBER(E386),D386-B386,"")</f>
        <v/>
      </c>
      <c r="H386" s="11">
        <f>IF(ISNUMBER(E386),D386-C386,"")</f>
        <v/>
      </c>
    </row>
    <row r="387">
      <c r="A387" s="10" t="n"/>
      <c r="B387" s="10" t="n"/>
      <c r="C387" s="10" t="n"/>
      <c r="D387" s="10" t="n"/>
      <c r="E387" s="11">
        <f>IF(AND(ISNUMBER(B387),ISNUMBER(C387),ISNUMBER(D387)),ABS(D387-B387),"")</f>
        <v/>
      </c>
      <c r="F387" s="11">
        <f>IF(ISNUMBER(E387),ABS(C387-B387),"")</f>
        <v/>
      </c>
      <c r="G387" s="11">
        <f>IF(ISNUMBER(E387),D387-B387,"")</f>
        <v/>
      </c>
      <c r="H387" s="11">
        <f>IF(ISNUMBER(E387),D387-C387,"")</f>
        <v/>
      </c>
    </row>
    <row r="388">
      <c r="A388" s="10" t="n"/>
      <c r="B388" s="10" t="n"/>
      <c r="C388" s="10" t="n"/>
      <c r="D388" s="10" t="n"/>
      <c r="E388" s="11">
        <f>IF(AND(ISNUMBER(B388),ISNUMBER(C388),ISNUMBER(D388)),ABS(D388-B388),"")</f>
        <v/>
      </c>
      <c r="F388" s="11">
        <f>IF(ISNUMBER(E388),ABS(C388-B388),"")</f>
        <v/>
      </c>
      <c r="G388" s="11">
        <f>IF(ISNUMBER(E388),D388-B388,"")</f>
        <v/>
      </c>
      <c r="H388" s="11">
        <f>IF(ISNUMBER(E388),D388-C388,"")</f>
        <v/>
      </c>
    </row>
    <row r="389">
      <c r="A389" s="10" t="n"/>
      <c r="B389" s="10" t="n"/>
      <c r="C389" s="10" t="n"/>
      <c r="D389" s="10" t="n"/>
      <c r="E389" s="11">
        <f>IF(AND(ISNUMBER(B389),ISNUMBER(C389),ISNUMBER(D389)),ABS(D389-B389),"")</f>
        <v/>
      </c>
      <c r="F389" s="11">
        <f>IF(ISNUMBER(E389),ABS(C389-B389),"")</f>
        <v/>
      </c>
      <c r="G389" s="11">
        <f>IF(ISNUMBER(E389),D389-B389,"")</f>
        <v/>
      </c>
      <c r="H389" s="11">
        <f>IF(ISNUMBER(E389),D389-C389,"")</f>
        <v/>
      </c>
    </row>
    <row r="390">
      <c r="A390" s="10" t="n"/>
      <c r="B390" s="10" t="n"/>
      <c r="C390" s="10" t="n"/>
      <c r="D390" s="10" t="n"/>
      <c r="E390" s="11">
        <f>IF(AND(ISNUMBER(B390),ISNUMBER(C390),ISNUMBER(D390)),ABS(D390-B390),"")</f>
        <v/>
      </c>
      <c r="F390" s="11">
        <f>IF(ISNUMBER(E390),ABS(C390-B390),"")</f>
        <v/>
      </c>
      <c r="G390" s="11">
        <f>IF(ISNUMBER(E390),D390-B390,"")</f>
        <v/>
      </c>
      <c r="H390" s="11">
        <f>IF(ISNUMBER(E390),D390-C390,"")</f>
        <v/>
      </c>
    </row>
    <row r="391">
      <c r="A391" s="10" t="n"/>
      <c r="B391" s="10" t="n"/>
      <c r="C391" s="10" t="n"/>
      <c r="D391" s="10" t="n"/>
      <c r="E391" s="11">
        <f>IF(AND(ISNUMBER(B391),ISNUMBER(C391),ISNUMBER(D391)),ABS(D391-B391),"")</f>
        <v/>
      </c>
      <c r="F391" s="11">
        <f>IF(ISNUMBER(E391),ABS(C391-B391),"")</f>
        <v/>
      </c>
      <c r="G391" s="11">
        <f>IF(ISNUMBER(E391),D391-B391,"")</f>
        <v/>
      </c>
      <c r="H391" s="11">
        <f>IF(ISNUMBER(E391),D391-C391,"")</f>
        <v/>
      </c>
    </row>
    <row r="392">
      <c r="A392" s="10" t="n"/>
      <c r="B392" s="10" t="n"/>
      <c r="C392" s="10" t="n"/>
      <c r="D392" s="10" t="n"/>
      <c r="E392" s="11">
        <f>IF(AND(ISNUMBER(B392),ISNUMBER(C392),ISNUMBER(D392)),ABS(D392-B392),"")</f>
        <v/>
      </c>
      <c r="F392" s="11">
        <f>IF(ISNUMBER(E392),ABS(C392-B392),"")</f>
        <v/>
      </c>
      <c r="G392" s="11">
        <f>IF(ISNUMBER(E392),D392-B392,"")</f>
        <v/>
      </c>
      <c r="H392" s="11">
        <f>IF(ISNUMBER(E392),D392-C392,"")</f>
        <v/>
      </c>
    </row>
    <row r="393">
      <c r="A393" s="10" t="n"/>
      <c r="B393" s="10" t="n"/>
      <c r="C393" s="10" t="n"/>
      <c r="D393" s="10" t="n"/>
      <c r="E393" s="11">
        <f>IF(AND(ISNUMBER(B393),ISNUMBER(C393),ISNUMBER(D393)),ABS(D393-B393),"")</f>
        <v/>
      </c>
      <c r="F393" s="11">
        <f>IF(ISNUMBER(E393),ABS(C393-B393),"")</f>
        <v/>
      </c>
      <c r="G393" s="11">
        <f>IF(ISNUMBER(E393),D393-B393,"")</f>
        <v/>
      </c>
      <c r="H393" s="11">
        <f>IF(ISNUMBER(E393),D393-C393,"")</f>
        <v/>
      </c>
    </row>
    <row r="394">
      <c r="A394" s="10" t="n"/>
      <c r="B394" s="10" t="n"/>
      <c r="C394" s="10" t="n"/>
      <c r="D394" s="10" t="n"/>
      <c r="E394" s="11">
        <f>IF(AND(ISNUMBER(B394),ISNUMBER(C394),ISNUMBER(D394)),ABS(D394-B394),"")</f>
        <v/>
      </c>
      <c r="F394" s="11">
        <f>IF(ISNUMBER(E394),ABS(C394-B394),"")</f>
        <v/>
      </c>
      <c r="G394" s="11">
        <f>IF(ISNUMBER(E394),D394-B394,"")</f>
        <v/>
      </c>
      <c r="H394" s="11">
        <f>IF(ISNUMBER(E394),D394-C394,"")</f>
        <v/>
      </c>
    </row>
    <row r="395">
      <c r="A395" s="10" t="n"/>
      <c r="B395" s="10" t="n"/>
      <c r="C395" s="10" t="n"/>
      <c r="D395" s="10" t="n"/>
      <c r="E395" s="11">
        <f>IF(AND(ISNUMBER(B395),ISNUMBER(C395),ISNUMBER(D395)),ABS(D395-B395),"")</f>
        <v/>
      </c>
      <c r="F395" s="11">
        <f>IF(ISNUMBER(E395),ABS(C395-B395),"")</f>
        <v/>
      </c>
      <c r="G395" s="11">
        <f>IF(ISNUMBER(E395),D395-B395,"")</f>
        <v/>
      </c>
      <c r="H395" s="11">
        <f>IF(ISNUMBER(E395),D395-C395,"")</f>
        <v/>
      </c>
    </row>
    <row r="396">
      <c r="A396" s="10" t="n"/>
      <c r="B396" s="10" t="n"/>
      <c r="C396" s="10" t="n"/>
      <c r="D396" s="10" t="n"/>
      <c r="E396" s="11">
        <f>IF(AND(ISNUMBER(B396),ISNUMBER(C396),ISNUMBER(D396)),ABS(D396-B396),"")</f>
        <v/>
      </c>
      <c r="F396" s="11">
        <f>IF(ISNUMBER(E396),ABS(C396-B396),"")</f>
        <v/>
      </c>
      <c r="G396" s="11">
        <f>IF(ISNUMBER(E396),D396-B396,"")</f>
        <v/>
      </c>
      <c r="H396" s="11">
        <f>IF(ISNUMBER(E396),D396-C396,"")</f>
        <v/>
      </c>
    </row>
    <row r="397">
      <c r="A397" s="10" t="n"/>
      <c r="B397" s="10" t="n"/>
      <c r="C397" s="10" t="n"/>
      <c r="D397" s="10" t="n"/>
      <c r="E397" s="11">
        <f>IF(AND(ISNUMBER(B397),ISNUMBER(C397),ISNUMBER(D397)),ABS(D397-B397),"")</f>
        <v/>
      </c>
      <c r="F397" s="11">
        <f>IF(ISNUMBER(E397),ABS(C397-B397),"")</f>
        <v/>
      </c>
      <c r="G397" s="11">
        <f>IF(ISNUMBER(E397),D397-B397,"")</f>
        <v/>
      </c>
      <c r="H397" s="11">
        <f>IF(ISNUMBER(E397),D397-C397,"")</f>
        <v/>
      </c>
    </row>
    <row r="398">
      <c r="A398" s="10" t="n"/>
      <c r="B398" s="10" t="n"/>
      <c r="C398" s="10" t="n"/>
      <c r="D398" s="10" t="n"/>
      <c r="E398" s="11">
        <f>IF(AND(ISNUMBER(B398),ISNUMBER(C398),ISNUMBER(D398)),ABS(D398-B398),"")</f>
        <v/>
      </c>
      <c r="F398" s="11">
        <f>IF(ISNUMBER(E398),ABS(C398-B398),"")</f>
        <v/>
      </c>
      <c r="G398" s="11">
        <f>IF(ISNUMBER(E398),D398-B398,"")</f>
        <v/>
      </c>
      <c r="H398" s="11">
        <f>IF(ISNUMBER(E398),D398-C398,"")</f>
        <v/>
      </c>
    </row>
    <row r="399">
      <c r="A399" s="10" t="n"/>
      <c r="B399" s="10" t="n"/>
      <c r="C399" s="10" t="n"/>
      <c r="D399" s="10" t="n"/>
      <c r="E399" s="11">
        <f>IF(AND(ISNUMBER(B399),ISNUMBER(C399),ISNUMBER(D399)),ABS(D399-B399),"")</f>
        <v/>
      </c>
      <c r="F399" s="11">
        <f>IF(ISNUMBER(E399),ABS(C399-B399),"")</f>
        <v/>
      </c>
      <c r="G399" s="11">
        <f>IF(ISNUMBER(E399),D399-B399,"")</f>
        <v/>
      </c>
      <c r="H399" s="11">
        <f>IF(ISNUMBER(E399),D399-C399,"")</f>
        <v/>
      </c>
    </row>
    <row r="400">
      <c r="A400" s="10" t="n"/>
      <c r="B400" s="10" t="n"/>
      <c r="C400" s="10" t="n"/>
      <c r="D400" s="10" t="n"/>
      <c r="E400" s="11">
        <f>IF(AND(ISNUMBER(B400),ISNUMBER(C400),ISNUMBER(D400)),ABS(D400-B400),"")</f>
        <v/>
      </c>
      <c r="F400" s="11">
        <f>IF(ISNUMBER(E400),ABS(C400-B400),"")</f>
        <v/>
      </c>
      <c r="G400" s="11">
        <f>IF(ISNUMBER(E400),D400-B400,"")</f>
        <v/>
      </c>
      <c r="H400" s="11">
        <f>IF(ISNUMBER(E400),D400-C400,"")</f>
        <v/>
      </c>
    </row>
    <row r="401">
      <c r="A401" s="10" t="n"/>
      <c r="B401" s="10" t="n"/>
      <c r="C401" s="10" t="n"/>
      <c r="D401" s="10" t="n"/>
      <c r="E401" s="11">
        <f>IF(AND(ISNUMBER(B401),ISNUMBER(C401),ISNUMBER(D401)),ABS(D401-B401),"")</f>
        <v/>
      </c>
      <c r="F401" s="11">
        <f>IF(ISNUMBER(E401),ABS(C401-B401),"")</f>
        <v/>
      </c>
      <c r="G401" s="11">
        <f>IF(ISNUMBER(E401),D401-B401,"")</f>
        <v/>
      </c>
      <c r="H401" s="11">
        <f>IF(ISNUMBER(E401),D401-C401,"")</f>
        <v/>
      </c>
    </row>
    <row r="402">
      <c r="A402" s="10" t="n"/>
      <c r="B402" s="10" t="n"/>
      <c r="C402" s="10" t="n"/>
      <c r="D402" s="10" t="n"/>
      <c r="E402" s="11">
        <f>IF(AND(ISNUMBER(B402),ISNUMBER(C402),ISNUMBER(D402)),ABS(D402-B402),"")</f>
        <v/>
      </c>
      <c r="F402" s="11">
        <f>IF(ISNUMBER(E402),ABS(C402-B402),"")</f>
        <v/>
      </c>
      <c r="G402" s="11">
        <f>IF(ISNUMBER(E402),D402-B402,"")</f>
        <v/>
      </c>
      <c r="H402" s="11">
        <f>IF(ISNUMBER(E402),D402-C402,"")</f>
        <v/>
      </c>
    </row>
    <row r="403">
      <c r="A403" s="10" t="n"/>
      <c r="B403" s="10" t="n"/>
      <c r="C403" s="10" t="n"/>
      <c r="D403" s="10" t="n"/>
      <c r="E403" s="11">
        <f>IF(AND(ISNUMBER(B403),ISNUMBER(C403),ISNUMBER(D403)),ABS(D403-B403),"")</f>
        <v/>
      </c>
      <c r="F403" s="11">
        <f>IF(ISNUMBER(E403),ABS(C403-B403),"")</f>
        <v/>
      </c>
      <c r="G403" s="11">
        <f>IF(ISNUMBER(E403),D403-B403,"")</f>
        <v/>
      </c>
      <c r="H403" s="11">
        <f>IF(ISNUMBER(E403),D403-C403,"")</f>
        <v/>
      </c>
    </row>
    <row r="404">
      <c r="A404" s="10" t="n"/>
      <c r="B404" s="10" t="n"/>
      <c r="C404" s="10" t="n"/>
      <c r="D404" s="10" t="n"/>
      <c r="E404" s="11">
        <f>IF(AND(ISNUMBER(B404),ISNUMBER(C404),ISNUMBER(D404)),ABS(D404-B404),"")</f>
        <v/>
      </c>
      <c r="F404" s="11">
        <f>IF(ISNUMBER(E404),ABS(C404-B404),"")</f>
        <v/>
      </c>
      <c r="G404" s="11">
        <f>IF(ISNUMBER(E404),D404-B404,"")</f>
        <v/>
      </c>
      <c r="H404" s="11">
        <f>IF(ISNUMBER(E404),D404-C404,"")</f>
        <v/>
      </c>
    </row>
    <row r="405">
      <c r="A405" s="10" t="n"/>
      <c r="B405" s="10" t="n"/>
      <c r="C405" s="10" t="n"/>
      <c r="D405" s="10" t="n"/>
      <c r="E405" s="11">
        <f>IF(AND(ISNUMBER(B405),ISNUMBER(C405),ISNUMBER(D405)),ABS(D405-B405),"")</f>
        <v/>
      </c>
      <c r="F405" s="11">
        <f>IF(ISNUMBER(E405),ABS(C405-B405),"")</f>
        <v/>
      </c>
      <c r="G405" s="11">
        <f>IF(ISNUMBER(E405),D405-B405,"")</f>
        <v/>
      </c>
      <c r="H405" s="11">
        <f>IF(ISNUMBER(E405),D405-C405,"")</f>
        <v/>
      </c>
    </row>
    <row r="406">
      <c r="A406" s="10" t="n"/>
      <c r="B406" s="10" t="n"/>
      <c r="C406" s="10" t="n"/>
      <c r="D406" s="10" t="n"/>
      <c r="E406" s="11">
        <f>IF(AND(ISNUMBER(B406),ISNUMBER(C406),ISNUMBER(D406)),ABS(D406-B406),"")</f>
        <v/>
      </c>
      <c r="F406" s="11">
        <f>IF(ISNUMBER(E406),ABS(C406-B406),"")</f>
        <v/>
      </c>
      <c r="G406" s="11">
        <f>IF(ISNUMBER(E406),D406-B406,"")</f>
        <v/>
      </c>
      <c r="H406" s="11">
        <f>IF(ISNUMBER(E406),D406-C406,"")</f>
        <v/>
      </c>
    </row>
    <row r="407">
      <c r="A407" s="10" t="n"/>
      <c r="B407" s="10" t="n"/>
      <c r="C407" s="10" t="n"/>
      <c r="D407" s="10" t="n"/>
      <c r="E407" s="11">
        <f>IF(AND(ISNUMBER(B407),ISNUMBER(C407),ISNUMBER(D407)),ABS(D407-B407),"")</f>
        <v/>
      </c>
      <c r="F407" s="11">
        <f>IF(ISNUMBER(E407),ABS(C407-B407),"")</f>
        <v/>
      </c>
      <c r="G407" s="11">
        <f>IF(ISNUMBER(E407),D407-B407,"")</f>
        <v/>
      </c>
      <c r="H407" s="11">
        <f>IF(ISNUMBER(E407),D407-C407,"")</f>
        <v/>
      </c>
    </row>
    <row r="408">
      <c r="A408" s="10" t="n"/>
      <c r="B408" s="10" t="n"/>
      <c r="C408" s="10" t="n"/>
      <c r="D408" s="10" t="n"/>
      <c r="E408" s="11">
        <f>IF(AND(ISNUMBER(B408),ISNUMBER(C408),ISNUMBER(D408)),ABS(D408-B408),"")</f>
        <v/>
      </c>
      <c r="F408" s="11">
        <f>IF(ISNUMBER(E408),ABS(C408-B408),"")</f>
        <v/>
      </c>
      <c r="G408" s="11">
        <f>IF(ISNUMBER(E408),D408-B408,"")</f>
        <v/>
      </c>
      <c r="H408" s="11">
        <f>IF(ISNUMBER(E408),D408-C408,"")</f>
        <v/>
      </c>
    </row>
    <row r="409">
      <c r="A409" s="10" t="n"/>
      <c r="B409" s="10" t="n"/>
      <c r="C409" s="10" t="n"/>
      <c r="D409" s="10" t="n"/>
      <c r="E409" s="11">
        <f>IF(AND(ISNUMBER(B409),ISNUMBER(C409),ISNUMBER(D409)),ABS(D409-B409),"")</f>
        <v/>
      </c>
      <c r="F409" s="11">
        <f>IF(ISNUMBER(E409),ABS(C409-B409),"")</f>
        <v/>
      </c>
      <c r="G409" s="11">
        <f>IF(ISNUMBER(E409),D409-B409,"")</f>
        <v/>
      </c>
      <c r="H409" s="11">
        <f>IF(ISNUMBER(E409),D409-C409,"")</f>
        <v/>
      </c>
    </row>
    <row r="410">
      <c r="A410" s="10" t="n"/>
      <c r="B410" s="10" t="n"/>
      <c r="C410" s="10" t="n"/>
      <c r="D410" s="10" t="n"/>
      <c r="E410" s="11">
        <f>IF(AND(ISNUMBER(B410),ISNUMBER(C410),ISNUMBER(D410)),ABS(D410-B410),"")</f>
        <v/>
      </c>
      <c r="F410" s="11">
        <f>IF(ISNUMBER(E410),ABS(C410-B410),"")</f>
        <v/>
      </c>
      <c r="G410" s="11">
        <f>IF(ISNUMBER(E410),D410-B410,"")</f>
        <v/>
      </c>
      <c r="H410" s="11">
        <f>IF(ISNUMBER(E410),D410-C410,"")</f>
        <v/>
      </c>
    </row>
    <row r="411">
      <c r="A411" s="10" t="n"/>
      <c r="B411" s="10" t="n"/>
      <c r="C411" s="10" t="n"/>
      <c r="D411" s="10" t="n"/>
      <c r="E411" s="11">
        <f>IF(AND(ISNUMBER(B411),ISNUMBER(C411),ISNUMBER(D411)),ABS(D411-B411),"")</f>
        <v/>
      </c>
      <c r="F411" s="11">
        <f>IF(ISNUMBER(E411),ABS(C411-B411),"")</f>
        <v/>
      </c>
      <c r="G411" s="11">
        <f>IF(ISNUMBER(E411),D411-B411,"")</f>
        <v/>
      </c>
      <c r="H411" s="11">
        <f>IF(ISNUMBER(E411),D411-C411,"")</f>
        <v/>
      </c>
    </row>
    <row r="412">
      <c r="A412" s="10" t="n"/>
      <c r="B412" s="10" t="n"/>
      <c r="C412" s="10" t="n"/>
      <c r="D412" s="10" t="n"/>
      <c r="E412" s="11">
        <f>IF(AND(ISNUMBER(B412),ISNUMBER(C412),ISNUMBER(D412)),ABS(D412-B412),"")</f>
        <v/>
      </c>
      <c r="F412" s="11">
        <f>IF(ISNUMBER(E412),ABS(C412-B412),"")</f>
        <v/>
      </c>
      <c r="G412" s="11">
        <f>IF(ISNUMBER(E412),D412-B412,"")</f>
        <v/>
      </c>
      <c r="H412" s="11">
        <f>IF(ISNUMBER(E412),D412-C412,"")</f>
        <v/>
      </c>
    </row>
    <row r="413">
      <c r="A413" s="10" t="n"/>
      <c r="B413" s="10" t="n"/>
      <c r="C413" s="10" t="n"/>
      <c r="D413" s="10" t="n"/>
      <c r="E413" s="11">
        <f>IF(AND(ISNUMBER(B413),ISNUMBER(C413),ISNUMBER(D413)),ABS(D413-B413),"")</f>
        <v/>
      </c>
      <c r="F413" s="11">
        <f>IF(ISNUMBER(E413),ABS(C413-B413),"")</f>
        <v/>
      </c>
      <c r="G413" s="11">
        <f>IF(ISNUMBER(E413),D413-B413,"")</f>
        <v/>
      </c>
      <c r="H413" s="11">
        <f>IF(ISNUMBER(E413),D413-C413,"")</f>
        <v/>
      </c>
    </row>
    <row r="414">
      <c r="A414" s="10" t="n"/>
      <c r="B414" s="10" t="n"/>
      <c r="C414" s="10" t="n"/>
      <c r="D414" s="10" t="n"/>
      <c r="E414" s="11">
        <f>IF(AND(ISNUMBER(B414),ISNUMBER(C414),ISNUMBER(D414)),ABS(D414-B414),"")</f>
        <v/>
      </c>
      <c r="F414" s="11">
        <f>IF(ISNUMBER(E414),ABS(C414-B414),"")</f>
        <v/>
      </c>
      <c r="G414" s="11">
        <f>IF(ISNUMBER(E414),D414-B414,"")</f>
        <v/>
      </c>
      <c r="H414" s="11">
        <f>IF(ISNUMBER(E414),D414-C414,"")</f>
        <v/>
      </c>
    </row>
    <row r="415">
      <c r="A415" s="10" t="n"/>
      <c r="B415" s="10" t="n"/>
      <c r="C415" s="10" t="n"/>
      <c r="D415" s="10" t="n"/>
      <c r="E415" s="11">
        <f>IF(AND(ISNUMBER(B415),ISNUMBER(C415),ISNUMBER(D415)),ABS(D415-B415),"")</f>
        <v/>
      </c>
      <c r="F415" s="11">
        <f>IF(ISNUMBER(E415),ABS(C415-B415),"")</f>
        <v/>
      </c>
      <c r="G415" s="11">
        <f>IF(ISNUMBER(E415),D415-B415,"")</f>
        <v/>
      </c>
      <c r="H415" s="11">
        <f>IF(ISNUMBER(E415),D415-C415,"")</f>
        <v/>
      </c>
    </row>
    <row r="416">
      <c r="A416" s="10" t="n"/>
      <c r="B416" s="10" t="n"/>
      <c r="C416" s="10" t="n"/>
      <c r="D416" s="10" t="n"/>
      <c r="E416" s="11">
        <f>IF(AND(ISNUMBER(B416),ISNUMBER(C416),ISNUMBER(D416)),ABS(D416-B416),"")</f>
        <v/>
      </c>
      <c r="F416" s="11">
        <f>IF(ISNUMBER(E416),ABS(C416-B416),"")</f>
        <v/>
      </c>
      <c r="G416" s="11">
        <f>IF(ISNUMBER(E416),D416-B416,"")</f>
        <v/>
      </c>
      <c r="H416" s="11">
        <f>IF(ISNUMBER(E416),D416-C416,"")</f>
        <v/>
      </c>
    </row>
    <row r="417">
      <c r="A417" s="10" t="n"/>
      <c r="B417" s="10" t="n"/>
      <c r="C417" s="10" t="n"/>
      <c r="D417" s="10" t="n"/>
      <c r="E417" s="11">
        <f>IF(AND(ISNUMBER(B417),ISNUMBER(C417),ISNUMBER(D417)),ABS(D417-B417),"")</f>
        <v/>
      </c>
      <c r="F417" s="11">
        <f>IF(ISNUMBER(E417),ABS(C417-B417),"")</f>
        <v/>
      </c>
      <c r="G417" s="11">
        <f>IF(ISNUMBER(E417),D417-B417,"")</f>
        <v/>
      </c>
      <c r="H417" s="11">
        <f>IF(ISNUMBER(E417),D417-C417,"")</f>
        <v/>
      </c>
    </row>
    <row r="418">
      <c r="A418" s="10" t="n"/>
      <c r="B418" s="10" t="n"/>
      <c r="C418" s="10" t="n"/>
      <c r="D418" s="10" t="n"/>
      <c r="E418" s="11">
        <f>IF(AND(ISNUMBER(B418),ISNUMBER(C418),ISNUMBER(D418)),ABS(D418-B418),"")</f>
        <v/>
      </c>
      <c r="F418" s="11">
        <f>IF(ISNUMBER(E418),ABS(C418-B418),"")</f>
        <v/>
      </c>
      <c r="G418" s="11">
        <f>IF(ISNUMBER(E418),D418-B418,"")</f>
        <v/>
      </c>
      <c r="H418" s="11">
        <f>IF(ISNUMBER(E418),D418-C418,"")</f>
        <v/>
      </c>
    </row>
    <row r="419">
      <c r="A419" s="10" t="n"/>
      <c r="B419" s="10" t="n"/>
      <c r="C419" s="10" t="n"/>
      <c r="D419" s="10" t="n"/>
      <c r="E419" s="11">
        <f>IF(AND(ISNUMBER(B419),ISNUMBER(C419),ISNUMBER(D419)),ABS(D419-B419),"")</f>
        <v/>
      </c>
      <c r="F419" s="11">
        <f>IF(ISNUMBER(E419),ABS(C419-B419),"")</f>
        <v/>
      </c>
      <c r="G419" s="11">
        <f>IF(ISNUMBER(E419),D419-B419,"")</f>
        <v/>
      </c>
      <c r="H419" s="11">
        <f>IF(ISNUMBER(E419),D419-C419,"")</f>
        <v/>
      </c>
    </row>
    <row r="420">
      <c r="A420" s="10" t="n"/>
      <c r="B420" s="10" t="n"/>
      <c r="C420" s="10" t="n"/>
      <c r="D420" s="10" t="n"/>
      <c r="E420" s="11">
        <f>IF(AND(ISNUMBER(B420),ISNUMBER(C420),ISNUMBER(D420)),ABS(D420-B420),"")</f>
        <v/>
      </c>
      <c r="F420" s="11">
        <f>IF(ISNUMBER(E420),ABS(C420-B420),"")</f>
        <v/>
      </c>
      <c r="G420" s="11">
        <f>IF(ISNUMBER(E420),D420-B420,"")</f>
        <v/>
      </c>
      <c r="H420" s="11">
        <f>IF(ISNUMBER(E420),D420-C420,"")</f>
        <v/>
      </c>
    </row>
    <row r="421">
      <c r="A421" s="10" t="n"/>
      <c r="B421" s="10" t="n"/>
      <c r="C421" s="10" t="n"/>
      <c r="D421" s="10" t="n"/>
      <c r="E421" s="11">
        <f>IF(AND(ISNUMBER(B421),ISNUMBER(C421),ISNUMBER(D421)),ABS(D421-B421),"")</f>
        <v/>
      </c>
      <c r="F421" s="11">
        <f>IF(ISNUMBER(E421),ABS(C421-B421),"")</f>
        <v/>
      </c>
      <c r="G421" s="11">
        <f>IF(ISNUMBER(E421),D421-B421,"")</f>
        <v/>
      </c>
      <c r="H421" s="11">
        <f>IF(ISNUMBER(E421),D421-C421,"")</f>
        <v/>
      </c>
    </row>
    <row r="422">
      <c r="A422" s="10" t="n"/>
      <c r="B422" s="10" t="n"/>
      <c r="C422" s="10" t="n"/>
      <c r="D422" s="10" t="n"/>
      <c r="E422" s="11">
        <f>IF(AND(ISNUMBER(B422),ISNUMBER(C422),ISNUMBER(D422)),ABS(D422-B422),"")</f>
        <v/>
      </c>
      <c r="F422" s="11">
        <f>IF(ISNUMBER(E422),ABS(C422-B422),"")</f>
        <v/>
      </c>
      <c r="G422" s="11">
        <f>IF(ISNUMBER(E422),D422-B422,"")</f>
        <v/>
      </c>
      <c r="H422" s="11">
        <f>IF(ISNUMBER(E422),D422-C422,"")</f>
        <v/>
      </c>
    </row>
    <row r="423">
      <c r="A423" s="10" t="n"/>
      <c r="B423" s="10" t="n"/>
      <c r="C423" s="10" t="n"/>
      <c r="D423" s="10" t="n"/>
      <c r="E423" s="11">
        <f>IF(AND(ISNUMBER(B423),ISNUMBER(C423),ISNUMBER(D423)),ABS(D423-B423),"")</f>
        <v/>
      </c>
      <c r="F423" s="11">
        <f>IF(ISNUMBER(E423),ABS(C423-B423),"")</f>
        <v/>
      </c>
      <c r="G423" s="11">
        <f>IF(ISNUMBER(E423),D423-B423,"")</f>
        <v/>
      </c>
      <c r="H423" s="11">
        <f>IF(ISNUMBER(E423),D423-C423,"")</f>
        <v/>
      </c>
    </row>
    <row r="424">
      <c r="A424" s="10" t="n"/>
      <c r="B424" s="10" t="n"/>
      <c r="C424" s="10" t="n"/>
      <c r="D424" s="10" t="n"/>
      <c r="E424" s="11">
        <f>IF(AND(ISNUMBER(B424),ISNUMBER(C424),ISNUMBER(D424)),ABS(D424-B424),"")</f>
        <v/>
      </c>
      <c r="F424" s="11">
        <f>IF(ISNUMBER(E424),ABS(C424-B424),"")</f>
        <v/>
      </c>
      <c r="G424" s="11">
        <f>IF(ISNUMBER(E424),D424-B424,"")</f>
        <v/>
      </c>
      <c r="H424" s="11">
        <f>IF(ISNUMBER(E424),D424-C424,"")</f>
        <v/>
      </c>
    </row>
    <row r="425">
      <c r="A425" s="10" t="n"/>
      <c r="B425" s="10" t="n"/>
      <c r="C425" s="10" t="n"/>
      <c r="D425" s="10" t="n"/>
      <c r="E425" s="11">
        <f>IF(AND(ISNUMBER(B425),ISNUMBER(C425),ISNUMBER(D425)),ABS(D425-B425),"")</f>
        <v/>
      </c>
      <c r="F425" s="11">
        <f>IF(ISNUMBER(E425),ABS(C425-B425),"")</f>
        <v/>
      </c>
      <c r="G425" s="11">
        <f>IF(ISNUMBER(E425),D425-B425,"")</f>
        <v/>
      </c>
      <c r="H425" s="11">
        <f>IF(ISNUMBER(E425),D425-C425,"")</f>
        <v/>
      </c>
    </row>
    <row r="426">
      <c r="A426" s="10" t="n"/>
      <c r="B426" s="10" t="n"/>
      <c r="C426" s="10" t="n"/>
      <c r="D426" s="10" t="n"/>
      <c r="E426" s="11">
        <f>IF(AND(ISNUMBER(B426),ISNUMBER(C426),ISNUMBER(D426)),ABS(D426-B426),"")</f>
        <v/>
      </c>
      <c r="F426" s="11">
        <f>IF(ISNUMBER(E426),ABS(C426-B426),"")</f>
        <v/>
      </c>
      <c r="G426" s="11">
        <f>IF(ISNUMBER(E426),D426-B426,"")</f>
        <v/>
      </c>
      <c r="H426" s="11">
        <f>IF(ISNUMBER(E426),D426-C426,"")</f>
        <v/>
      </c>
    </row>
    <row r="427">
      <c r="A427" s="10" t="n"/>
      <c r="B427" s="10" t="n"/>
      <c r="C427" s="10" t="n"/>
      <c r="D427" s="10" t="n"/>
      <c r="E427" s="11">
        <f>IF(AND(ISNUMBER(B427),ISNUMBER(C427),ISNUMBER(D427)),ABS(D427-B427),"")</f>
        <v/>
      </c>
      <c r="F427" s="11">
        <f>IF(ISNUMBER(E427),ABS(C427-B427),"")</f>
        <v/>
      </c>
      <c r="G427" s="11">
        <f>IF(ISNUMBER(E427),D427-B427,"")</f>
        <v/>
      </c>
      <c r="H427" s="11">
        <f>IF(ISNUMBER(E427),D427-C427,"")</f>
        <v/>
      </c>
    </row>
    <row r="428">
      <c r="A428" s="10" t="n"/>
      <c r="B428" s="10" t="n"/>
      <c r="C428" s="10" t="n"/>
      <c r="D428" s="10" t="n"/>
      <c r="E428" s="11">
        <f>IF(AND(ISNUMBER(B428),ISNUMBER(C428),ISNUMBER(D428)),ABS(D428-B428),"")</f>
        <v/>
      </c>
      <c r="F428" s="11">
        <f>IF(ISNUMBER(E428),ABS(C428-B428),"")</f>
        <v/>
      </c>
      <c r="G428" s="11">
        <f>IF(ISNUMBER(E428),D428-B428,"")</f>
        <v/>
      </c>
      <c r="H428" s="11">
        <f>IF(ISNUMBER(E428),D428-C428,"")</f>
        <v/>
      </c>
    </row>
    <row r="429">
      <c r="A429" s="10" t="n"/>
      <c r="B429" s="10" t="n"/>
      <c r="C429" s="10" t="n"/>
      <c r="D429" s="10" t="n"/>
      <c r="E429" s="11">
        <f>IF(AND(ISNUMBER(B429),ISNUMBER(C429),ISNUMBER(D429)),ABS(D429-B429),"")</f>
        <v/>
      </c>
      <c r="F429" s="11">
        <f>IF(ISNUMBER(E429),ABS(C429-B429),"")</f>
        <v/>
      </c>
      <c r="G429" s="11">
        <f>IF(ISNUMBER(E429),D429-B429,"")</f>
        <v/>
      </c>
      <c r="H429" s="11">
        <f>IF(ISNUMBER(E429),D429-C429,"")</f>
        <v/>
      </c>
    </row>
    <row r="430">
      <c r="A430" s="10" t="n"/>
      <c r="B430" s="10" t="n"/>
      <c r="C430" s="10" t="n"/>
      <c r="D430" s="10" t="n"/>
      <c r="E430" s="11">
        <f>IF(AND(ISNUMBER(B430),ISNUMBER(C430),ISNUMBER(D430)),ABS(D430-B430),"")</f>
        <v/>
      </c>
      <c r="F430" s="11">
        <f>IF(ISNUMBER(E430),ABS(C430-B430),"")</f>
        <v/>
      </c>
      <c r="G430" s="11">
        <f>IF(ISNUMBER(E430),D430-B430,"")</f>
        <v/>
      </c>
      <c r="H430" s="11">
        <f>IF(ISNUMBER(E430),D430-C430,"")</f>
        <v/>
      </c>
    </row>
    <row r="431">
      <c r="A431" s="10" t="n"/>
      <c r="B431" s="10" t="n"/>
      <c r="C431" s="10" t="n"/>
      <c r="D431" s="10" t="n"/>
      <c r="E431" s="11">
        <f>IF(AND(ISNUMBER(B431),ISNUMBER(C431),ISNUMBER(D431)),ABS(D431-B431),"")</f>
        <v/>
      </c>
      <c r="F431" s="11">
        <f>IF(ISNUMBER(E431),ABS(C431-B431),"")</f>
        <v/>
      </c>
      <c r="G431" s="11">
        <f>IF(ISNUMBER(E431),D431-B431,"")</f>
        <v/>
      </c>
      <c r="H431" s="11">
        <f>IF(ISNUMBER(E431),D431-C431,"")</f>
        <v/>
      </c>
    </row>
    <row r="432">
      <c r="A432" s="10" t="n"/>
      <c r="B432" s="10" t="n"/>
      <c r="C432" s="10" t="n"/>
      <c r="D432" s="10" t="n"/>
      <c r="E432" s="11">
        <f>IF(AND(ISNUMBER(B432),ISNUMBER(C432),ISNUMBER(D432)),ABS(D432-B432),"")</f>
        <v/>
      </c>
      <c r="F432" s="11">
        <f>IF(ISNUMBER(E432),ABS(C432-B432),"")</f>
        <v/>
      </c>
      <c r="G432" s="11">
        <f>IF(ISNUMBER(E432),D432-B432,"")</f>
        <v/>
      </c>
      <c r="H432" s="11">
        <f>IF(ISNUMBER(E432),D432-C432,"")</f>
        <v/>
      </c>
    </row>
    <row r="433">
      <c r="A433" s="10" t="n"/>
      <c r="B433" s="10" t="n"/>
      <c r="C433" s="10" t="n"/>
      <c r="D433" s="10" t="n"/>
      <c r="E433" s="11">
        <f>IF(AND(ISNUMBER(B433),ISNUMBER(C433),ISNUMBER(D433)),ABS(D433-B433),"")</f>
        <v/>
      </c>
      <c r="F433" s="11">
        <f>IF(ISNUMBER(E433),ABS(C433-B433),"")</f>
        <v/>
      </c>
      <c r="G433" s="11">
        <f>IF(ISNUMBER(E433),D433-B433,"")</f>
        <v/>
      </c>
      <c r="H433" s="11">
        <f>IF(ISNUMBER(E433),D433-C433,"")</f>
        <v/>
      </c>
    </row>
    <row r="434">
      <c r="A434" s="10" t="n"/>
      <c r="B434" s="10" t="n"/>
      <c r="C434" s="10" t="n"/>
      <c r="D434" s="10" t="n"/>
      <c r="E434" s="11">
        <f>IF(AND(ISNUMBER(B434),ISNUMBER(C434),ISNUMBER(D434)),ABS(D434-B434),"")</f>
        <v/>
      </c>
      <c r="F434" s="11">
        <f>IF(ISNUMBER(E434),ABS(C434-B434),"")</f>
        <v/>
      </c>
      <c r="G434" s="11">
        <f>IF(ISNUMBER(E434),D434-B434,"")</f>
        <v/>
      </c>
      <c r="H434" s="11">
        <f>IF(ISNUMBER(E434),D434-C434,"")</f>
        <v/>
      </c>
    </row>
    <row r="435">
      <c r="A435" s="10" t="n"/>
      <c r="B435" s="10" t="n"/>
      <c r="C435" s="10" t="n"/>
      <c r="D435" s="10" t="n"/>
      <c r="E435" s="11">
        <f>IF(AND(ISNUMBER(B435),ISNUMBER(C435),ISNUMBER(D435)),ABS(D435-B435),"")</f>
        <v/>
      </c>
      <c r="F435" s="11">
        <f>IF(ISNUMBER(E435),ABS(C435-B435),"")</f>
        <v/>
      </c>
      <c r="G435" s="11">
        <f>IF(ISNUMBER(E435),D435-B435,"")</f>
        <v/>
      </c>
      <c r="H435" s="11">
        <f>IF(ISNUMBER(E435),D435-C435,"")</f>
        <v/>
      </c>
    </row>
    <row r="436">
      <c r="A436" s="10" t="n"/>
      <c r="B436" s="10" t="n"/>
      <c r="C436" s="10" t="n"/>
      <c r="D436" s="10" t="n"/>
      <c r="E436" s="11">
        <f>IF(AND(ISNUMBER(B436),ISNUMBER(C436),ISNUMBER(D436)),ABS(D436-B436),"")</f>
        <v/>
      </c>
      <c r="F436" s="11">
        <f>IF(ISNUMBER(E436),ABS(C436-B436),"")</f>
        <v/>
      </c>
      <c r="G436" s="11">
        <f>IF(ISNUMBER(E436),D436-B436,"")</f>
        <v/>
      </c>
      <c r="H436" s="11">
        <f>IF(ISNUMBER(E436),D436-C436,"")</f>
        <v/>
      </c>
    </row>
    <row r="437">
      <c r="A437" s="10" t="n"/>
      <c r="B437" s="10" t="n"/>
      <c r="C437" s="10" t="n"/>
      <c r="D437" s="10" t="n"/>
      <c r="E437" s="11">
        <f>IF(AND(ISNUMBER(B437),ISNUMBER(C437),ISNUMBER(D437)),ABS(D437-B437),"")</f>
        <v/>
      </c>
      <c r="F437" s="11">
        <f>IF(ISNUMBER(E437),ABS(C437-B437),"")</f>
        <v/>
      </c>
      <c r="G437" s="11">
        <f>IF(ISNUMBER(E437),D437-B437,"")</f>
        <v/>
      </c>
      <c r="H437" s="11">
        <f>IF(ISNUMBER(E437),D437-C437,"")</f>
        <v/>
      </c>
    </row>
    <row r="438">
      <c r="A438" s="10" t="n"/>
      <c r="B438" s="10" t="n"/>
      <c r="C438" s="10" t="n"/>
      <c r="D438" s="10" t="n"/>
      <c r="E438" s="11">
        <f>IF(AND(ISNUMBER(B438),ISNUMBER(C438),ISNUMBER(D438)),ABS(D438-B438),"")</f>
        <v/>
      </c>
      <c r="F438" s="11">
        <f>IF(ISNUMBER(E438),ABS(C438-B438),"")</f>
        <v/>
      </c>
      <c r="G438" s="11">
        <f>IF(ISNUMBER(E438),D438-B438,"")</f>
        <v/>
      </c>
      <c r="H438" s="11">
        <f>IF(ISNUMBER(E438),D438-C438,"")</f>
        <v/>
      </c>
    </row>
    <row r="439">
      <c r="A439" s="10" t="n"/>
      <c r="B439" s="10" t="n"/>
      <c r="C439" s="10" t="n"/>
      <c r="D439" s="10" t="n"/>
      <c r="E439" s="11">
        <f>IF(AND(ISNUMBER(B439),ISNUMBER(C439),ISNUMBER(D439)),ABS(D439-B439),"")</f>
        <v/>
      </c>
      <c r="F439" s="11">
        <f>IF(ISNUMBER(E439),ABS(C439-B439),"")</f>
        <v/>
      </c>
      <c r="G439" s="11">
        <f>IF(ISNUMBER(E439),D439-B439,"")</f>
        <v/>
      </c>
      <c r="H439" s="11">
        <f>IF(ISNUMBER(E439),D439-C439,"")</f>
        <v/>
      </c>
    </row>
    <row r="440">
      <c r="A440" s="10" t="n"/>
      <c r="B440" s="10" t="n"/>
      <c r="C440" s="10" t="n"/>
      <c r="D440" s="10" t="n"/>
      <c r="E440" s="11">
        <f>IF(AND(ISNUMBER(B440),ISNUMBER(C440),ISNUMBER(D440)),ABS(D440-B440),"")</f>
        <v/>
      </c>
      <c r="F440" s="11">
        <f>IF(ISNUMBER(E440),ABS(C440-B440),"")</f>
        <v/>
      </c>
      <c r="G440" s="11">
        <f>IF(ISNUMBER(E440),D440-B440,"")</f>
        <v/>
      </c>
      <c r="H440" s="11">
        <f>IF(ISNUMBER(E440),D440-C440,"")</f>
        <v/>
      </c>
    </row>
    <row r="441">
      <c r="A441" s="10" t="n"/>
      <c r="B441" s="10" t="n"/>
      <c r="C441" s="10" t="n"/>
      <c r="D441" s="10" t="n"/>
      <c r="E441" s="11">
        <f>IF(AND(ISNUMBER(B441),ISNUMBER(C441),ISNUMBER(D441)),ABS(D441-B441),"")</f>
        <v/>
      </c>
      <c r="F441" s="11">
        <f>IF(ISNUMBER(E441),ABS(C441-B441),"")</f>
        <v/>
      </c>
      <c r="G441" s="11">
        <f>IF(ISNUMBER(E441),D441-B441,"")</f>
        <v/>
      </c>
      <c r="H441" s="11">
        <f>IF(ISNUMBER(E441),D441-C441,"")</f>
        <v/>
      </c>
    </row>
    <row r="442">
      <c r="A442" s="10" t="n"/>
      <c r="B442" s="10" t="n"/>
      <c r="C442" s="10" t="n"/>
      <c r="D442" s="10" t="n"/>
      <c r="E442" s="11">
        <f>IF(AND(ISNUMBER(B442),ISNUMBER(C442),ISNUMBER(D442)),ABS(D442-B442),"")</f>
        <v/>
      </c>
      <c r="F442" s="11">
        <f>IF(ISNUMBER(E442),ABS(C442-B442),"")</f>
        <v/>
      </c>
      <c r="G442" s="11">
        <f>IF(ISNUMBER(E442),D442-B442,"")</f>
        <v/>
      </c>
      <c r="H442" s="11">
        <f>IF(ISNUMBER(E442),D442-C442,"")</f>
        <v/>
      </c>
    </row>
    <row r="443">
      <c r="A443" s="10" t="n"/>
      <c r="B443" s="10" t="n"/>
      <c r="C443" s="10" t="n"/>
      <c r="D443" s="10" t="n"/>
      <c r="E443" s="11">
        <f>IF(AND(ISNUMBER(B443),ISNUMBER(C443),ISNUMBER(D443)),ABS(D443-B443),"")</f>
        <v/>
      </c>
      <c r="F443" s="11">
        <f>IF(ISNUMBER(E443),ABS(C443-B443),"")</f>
        <v/>
      </c>
      <c r="G443" s="11">
        <f>IF(ISNUMBER(E443),D443-B443,"")</f>
        <v/>
      </c>
      <c r="H443" s="11">
        <f>IF(ISNUMBER(E443),D443-C443,"")</f>
        <v/>
      </c>
    </row>
    <row r="444">
      <c r="A444" s="10" t="n"/>
      <c r="B444" s="10" t="n"/>
      <c r="C444" s="10" t="n"/>
      <c r="D444" s="10" t="n"/>
      <c r="E444" s="11">
        <f>IF(AND(ISNUMBER(B444),ISNUMBER(C444),ISNUMBER(D444)),ABS(D444-B444),"")</f>
        <v/>
      </c>
      <c r="F444" s="11">
        <f>IF(ISNUMBER(E444),ABS(C444-B444),"")</f>
        <v/>
      </c>
      <c r="G444" s="11">
        <f>IF(ISNUMBER(E444),D444-B444,"")</f>
        <v/>
      </c>
      <c r="H444" s="11">
        <f>IF(ISNUMBER(E444),D444-C444,"")</f>
        <v/>
      </c>
    </row>
    <row r="445">
      <c r="A445" s="10" t="n"/>
      <c r="B445" s="10" t="n"/>
      <c r="C445" s="10" t="n"/>
      <c r="D445" s="10" t="n"/>
      <c r="E445" s="11">
        <f>IF(AND(ISNUMBER(B445),ISNUMBER(C445),ISNUMBER(D445)),ABS(D445-B445),"")</f>
        <v/>
      </c>
      <c r="F445" s="11">
        <f>IF(ISNUMBER(E445),ABS(C445-B445),"")</f>
        <v/>
      </c>
      <c r="G445" s="11">
        <f>IF(ISNUMBER(E445),D445-B445,"")</f>
        <v/>
      </c>
      <c r="H445" s="11">
        <f>IF(ISNUMBER(E445),D445-C445,"")</f>
        <v/>
      </c>
    </row>
    <row r="446">
      <c r="A446" s="10" t="n"/>
      <c r="B446" s="10" t="n"/>
      <c r="C446" s="10" t="n"/>
      <c r="D446" s="10" t="n"/>
      <c r="E446" s="11">
        <f>IF(AND(ISNUMBER(B446),ISNUMBER(C446),ISNUMBER(D446)),ABS(D446-B446),"")</f>
        <v/>
      </c>
      <c r="F446" s="11">
        <f>IF(ISNUMBER(E446),ABS(C446-B446),"")</f>
        <v/>
      </c>
      <c r="G446" s="11">
        <f>IF(ISNUMBER(E446),D446-B446,"")</f>
        <v/>
      </c>
      <c r="H446" s="11">
        <f>IF(ISNUMBER(E446),D446-C446,"")</f>
        <v/>
      </c>
    </row>
    <row r="447">
      <c r="A447" s="10" t="n"/>
      <c r="B447" s="10" t="n"/>
      <c r="C447" s="10" t="n"/>
      <c r="D447" s="10" t="n"/>
      <c r="E447" s="11">
        <f>IF(AND(ISNUMBER(B447),ISNUMBER(C447),ISNUMBER(D447)),ABS(D447-B447),"")</f>
        <v/>
      </c>
      <c r="F447" s="11">
        <f>IF(ISNUMBER(E447),ABS(C447-B447),"")</f>
        <v/>
      </c>
      <c r="G447" s="11">
        <f>IF(ISNUMBER(E447),D447-B447,"")</f>
        <v/>
      </c>
      <c r="H447" s="11">
        <f>IF(ISNUMBER(E447),D447-C447,"")</f>
        <v/>
      </c>
    </row>
    <row r="448">
      <c r="A448" s="10" t="n"/>
      <c r="B448" s="10" t="n"/>
      <c r="C448" s="10" t="n"/>
      <c r="D448" s="10" t="n"/>
      <c r="E448" s="11">
        <f>IF(AND(ISNUMBER(B448),ISNUMBER(C448),ISNUMBER(D448)),ABS(D448-B448),"")</f>
        <v/>
      </c>
      <c r="F448" s="11">
        <f>IF(ISNUMBER(E448),ABS(C448-B448),"")</f>
        <v/>
      </c>
      <c r="G448" s="11">
        <f>IF(ISNUMBER(E448),D448-B448,"")</f>
        <v/>
      </c>
      <c r="H448" s="11">
        <f>IF(ISNUMBER(E448),D448-C448,"")</f>
        <v/>
      </c>
    </row>
    <row r="449">
      <c r="A449" s="10" t="n"/>
      <c r="B449" s="10" t="n"/>
      <c r="C449" s="10" t="n"/>
      <c r="D449" s="10" t="n"/>
      <c r="E449" s="11">
        <f>IF(AND(ISNUMBER(B449),ISNUMBER(C449),ISNUMBER(D449)),ABS(D449-B449),"")</f>
        <v/>
      </c>
      <c r="F449" s="11">
        <f>IF(ISNUMBER(E449),ABS(C449-B449),"")</f>
        <v/>
      </c>
      <c r="G449" s="11">
        <f>IF(ISNUMBER(E449),D449-B449,"")</f>
        <v/>
      </c>
      <c r="H449" s="11">
        <f>IF(ISNUMBER(E449),D449-C449,"")</f>
        <v/>
      </c>
    </row>
    <row r="450">
      <c r="A450" s="10" t="n"/>
      <c r="B450" s="10" t="n"/>
      <c r="C450" s="10" t="n"/>
      <c r="D450" s="10" t="n"/>
      <c r="E450" s="11">
        <f>IF(AND(ISNUMBER(B450),ISNUMBER(C450),ISNUMBER(D450)),ABS(D450-B450),"")</f>
        <v/>
      </c>
      <c r="F450" s="11">
        <f>IF(ISNUMBER(E450),ABS(C450-B450),"")</f>
        <v/>
      </c>
      <c r="G450" s="11">
        <f>IF(ISNUMBER(E450),D450-B450,"")</f>
        <v/>
      </c>
      <c r="H450" s="11">
        <f>IF(ISNUMBER(E450),D450-C450,"")</f>
        <v/>
      </c>
    </row>
    <row r="451">
      <c r="A451" s="10" t="n"/>
      <c r="B451" s="10" t="n"/>
      <c r="C451" s="10" t="n"/>
      <c r="D451" s="10" t="n"/>
      <c r="E451" s="11">
        <f>IF(AND(ISNUMBER(B451),ISNUMBER(C451),ISNUMBER(D451)),ABS(D451-B451),"")</f>
        <v/>
      </c>
      <c r="F451" s="11">
        <f>IF(ISNUMBER(E451),ABS(C451-B451),"")</f>
        <v/>
      </c>
      <c r="G451" s="11">
        <f>IF(ISNUMBER(E451),D451-B451,"")</f>
        <v/>
      </c>
      <c r="H451" s="11">
        <f>IF(ISNUMBER(E451),D451-C451,"")</f>
        <v/>
      </c>
    </row>
    <row r="452">
      <c r="A452" s="10" t="n"/>
      <c r="B452" s="10" t="n"/>
      <c r="C452" s="10" t="n"/>
      <c r="D452" s="10" t="n"/>
      <c r="E452" s="11">
        <f>IF(AND(ISNUMBER(B452),ISNUMBER(C452),ISNUMBER(D452)),ABS(D452-B452),"")</f>
        <v/>
      </c>
      <c r="F452" s="11">
        <f>IF(ISNUMBER(E452),ABS(C452-B452),"")</f>
        <v/>
      </c>
      <c r="G452" s="11">
        <f>IF(ISNUMBER(E452),D452-B452,"")</f>
        <v/>
      </c>
      <c r="H452" s="11">
        <f>IF(ISNUMBER(E452),D452-C452,"")</f>
        <v/>
      </c>
    </row>
    <row r="453">
      <c r="A453" s="10" t="n"/>
      <c r="B453" s="10" t="n"/>
      <c r="C453" s="10" t="n"/>
      <c r="D453" s="10" t="n"/>
      <c r="E453" s="11">
        <f>IF(AND(ISNUMBER(B453),ISNUMBER(C453),ISNUMBER(D453)),ABS(D453-B453),"")</f>
        <v/>
      </c>
      <c r="F453" s="11">
        <f>IF(ISNUMBER(E453),ABS(C453-B453),"")</f>
        <v/>
      </c>
      <c r="G453" s="11">
        <f>IF(ISNUMBER(E453),D453-B453,"")</f>
        <v/>
      </c>
      <c r="H453" s="11">
        <f>IF(ISNUMBER(E453),D453-C453,"")</f>
        <v/>
      </c>
    </row>
    <row r="454">
      <c r="A454" s="10" t="n"/>
      <c r="B454" s="10" t="n"/>
      <c r="C454" s="10" t="n"/>
      <c r="D454" s="10" t="n"/>
      <c r="E454" s="11">
        <f>IF(AND(ISNUMBER(B454),ISNUMBER(C454),ISNUMBER(D454)),ABS(D454-B454),"")</f>
        <v/>
      </c>
      <c r="F454" s="11">
        <f>IF(ISNUMBER(E454),ABS(C454-B454),"")</f>
        <v/>
      </c>
      <c r="G454" s="11">
        <f>IF(ISNUMBER(E454),D454-B454,"")</f>
        <v/>
      </c>
      <c r="H454" s="11">
        <f>IF(ISNUMBER(E454),D454-C454,"")</f>
        <v/>
      </c>
    </row>
    <row r="455">
      <c r="A455" s="10" t="n"/>
      <c r="B455" s="10" t="n"/>
      <c r="C455" s="10" t="n"/>
      <c r="D455" s="10" t="n"/>
      <c r="E455" s="11">
        <f>IF(AND(ISNUMBER(B455),ISNUMBER(C455),ISNUMBER(D455)),ABS(D455-B455),"")</f>
        <v/>
      </c>
      <c r="F455" s="11">
        <f>IF(ISNUMBER(E455),ABS(C455-B455),"")</f>
        <v/>
      </c>
      <c r="G455" s="11">
        <f>IF(ISNUMBER(E455),D455-B455,"")</f>
        <v/>
      </c>
      <c r="H455" s="11">
        <f>IF(ISNUMBER(E455),D455-C455,"")</f>
        <v/>
      </c>
    </row>
    <row r="456">
      <c r="A456" s="10" t="n"/>
      <c r="B456" s="10" t="n"/>
      <c r="C456" s="10" t="n"/>
      <c r="D456" s="10" t="n"/>
      <c r="E456" s="11">
        <f>IF(AND(ISNUMBER(B456),ISNUMBER(C456),ISNUMBER(D456)),ABS(D456-B456),"")</f>
        <v/>
      </c>
      <c r="F456" s="11">
        <f>IF(ISNUMBER(E456),ABS(C456-B456),"")</f>
        <v/>
      </c>
      <c r="G456" s="11">
        <f>IF(ISNUMBER(E456),D456-B456,"")</f>
        <v/>
      </c>
      <c r="H456" s="11">
        <f>IF(ISNUMBER(E456),D456-C456,"")</f>
        <v/>
      </c>
    </row>
    <row r="457">
      <c r="A457" s="10" t="n"/>
      <c r="B457" s="10" t="n"/>
      <c r="C457" s="10" t="n"/>
      <c r="D457" s="10" t="n"/>
      <c r="E457" s="11">
        <f>IF(AND(ISNUMBER(B457),ISNUMBER(C457),ISNUMBER(D457)),ABS(D457-B457),"")</f>
        <v/>
      </c>
      <c r="F457" s="11">
        <f>IF(ISNUMBER(E457),ABS(C457-B457),"")</f>
        <v/>
      </c>
      <c r="G457" s="11">
        <f>IF(ISNUMBER(E457),D457-B457,"")</f>
        <v/>
      </c>
      <c r="H457" s="11">
        <f>IF(ISNUMBER(E457),D457-C457,"")</f>
        <v/>
      </c>
    </row>
    <row r="458">
      <c r="A458" s="10" t="n"/>
      <c r="B458" s="10" t="n"/>
      <c r="C458" s="10" t="n"/>
      <c r="D458" s="10" t="n"/>
      <c r="E458" s="11">
        <f>IF(AND(ISNUMBER(B458),ISNUMBER(C458),ISNUMBER(D458)),ABS(D458-B458),"")</f>
        <v/>
      </c>
      <c r="F458" s="11">
        <f>IF(ISNUMBER(E458),ABS(C458-B458),"")</f>
        <v/>
      </c>
      <c r="G458" s="11">
        <f>IF(ISNUMBER(E458),D458-B458,"")</f>
        <v/>
      </c>
      <c r="H458" s="11">
        <f>IF(ISNUMBER(E458),D458-C458,"")</f>
        <v/>
      </c>
    </row>
    <row r="459">
      <c r="A459" s="10" t="n"/>
      <c r="B459" s="10" t="n"/>
      <c r="C459" s="10" t="n"/>
      <c r="D459" s="10" t="n"/>
      <c r="E459" s="11">
        <f>IF(AND(ISNUMBER(B459),ISNUMBER(C459),ISNUMBER(D459)),ABS(D459-B459),"")</f>
        <v/>
      </c>
      <c r="F459" s="11">
        <f>IF(ISNUMBER(E459),ABS(C459-B459),"")</f>
        <v/>
      </c>
      <c r="G459" s="11">
        <f>IF(ISNUMBER(E459),D459-B459,"")</f>
        <v/>
      </c>
      <c r="H459" s="11">
        <f>IF(ISNUMBER(E459),D459-C459,"")</f>
        <v/>
      </c>
    </row>
    <row r="460">
      <c r="A460" s="10" t="n"/>
      <c r="B460" s="10" t="n"/>
      <c r="C460" s="10" t="n"/>
      <c r="D460" s="10" t="n"/>
      <c r="E460" s="11">
        <f>IF(AND(ISNUMBER(B460),ISNUMBER(C460),ISNUMBER(D460)),ABS(D460-B460),"")</f>
        <v/>
      </c>
      <c r="F460" s="11">
        <f>IF(ISNUMBER(E460),ABS(C460-B460),"")</f>
        <v/>
      </c>
      <c r="G460" s="11">
        <f>IF(ISNUMBER(E460),D460-B460,"")</f>
        <v/>
      </c>
      <c r="H460" s="11">
        <f>IF(ISNUMBER(E460),D460-C460,"")</f>
        <v/>
      </c>
    </row>
    <row r="461">
      <c r="A461" s="10" t="n"/>
      <c r="B461" s="10" t="n"/>
      <c r="C461" s="10" t="n"/>
      <c r="D461" s="10" t="n"/>
      <c r="E461" s="11">
        <f>IF(AND(ISNUMBER(B461),ISNUMBER(C461),ISNUMBER(D461)),ABS(D461-B461),"")</f>
        <v/>
      </c>
      <c r="F461" s="11">
        <f>IF(ISNUMBER(E461),ABS(C461-B461),"")</f>
        <v/>
      </c>
      <c r="G461" s="11">
        <f>IF(ISNUMBER(E461),D461-B461,"")</f>
        <v/>
      </c>
      <c r="H461" s="11">
        <f>IF(ISNUMBER(E461),D461-C461,"")</f>
        <v/>
      </c>
    </row>
    <row r="462">
      <c r="A462" s="10" t="n"/>
      <c r="B462" s="10" t="n"/>
      <c r="C462" s="10" t="n"/>
      <c r="D462" s="10" t="n"/>
      <c r="E462" s="11">
        <f>IF(AND(ISNUMBER(B462),ISNUMBER(C462),ISNUMBER(D462)),ABS(D462-B462),"")</f>
        <v/>
      </c>
      <c r="F462" s="11">
        <f>IF(ISNUMBER(E462),ABS(C462-B462),"")</f>
        <v/>
      </c>
      <c r="G462" s="11">
        <f>IF(ISNUMBER(E462),D462-B462,"")</f>
        <v/>
      </c>
      <c r="H462" s="11">
        <f>IF(ISNUMBER(E462),D462-C462,"")</f>
        <v/>
      </c>
    </row>
    <row r="463">
      <c r="A463" s="10" t="n"/>
      <c r="B463" s="10" t="n"/>
      <c r="C463" s="10" t="n"/>
      <c r="D463" s="10" t="n"/>
      <c r="E463" s="11">
        <f>IF(AND(ISNUMBER(B463),ISNUMBER(C463),ISNUMBER(D463)),ABS(D463-B463),"")</f>
        <v/>
      </c>
      <c r="F463" s="11">
        <f>IF(ISNUMBER(E463),ABS(C463-B463),"")</f>
        <v/>
      </c>
      <c r="G463" s="11">
        <f>IF(ISNUMBER(E463),D463-B463,"")</f>
        <v/>
      </c>
      <c r="H463" s="11">
        <f>IF(ISNUMBER(E463),D463-C463,"")</f>
        <v/>
      </c>
    </row>
    <row r="464">
      <c r="A464" s="10" t="n"/>
      <c r="B464" s="10" t="n"/>
      <c r="C464" s="10" t="n"/>
      <c r="D464" s="10" t="n"/>
      <c r="E464" s="11">
        <f>IF(AND(ISNUMBER(B464),ISNUMBER(C464),ISNUMBER(D464)),ABS(D464-B464),"")</f>
        <v/>
      </c>
      <c r="F464" s="11">
        <f>IF(ISNUMBER(E464),ABS(C464-B464),"")</f>
        <v/>
      </c>
      <c r="G464" s="11">
        <f>IF(ISNUMBER(E464),D464-B464,"")</f>
        <v/>
      </c>
      <c r="H464" s="11">
        <f>IF(ISNUMBER(E464),D464-C464,"")</f>
        <v/>
      </c>
    </row>
    <row r="465">
      <c r="A465" s="10" t="n"/>
      <c r="B465" s="10" t="n"/>
      <c r="C465" s="10" t="n"/>
      <c r="D465" s="10" t="n"/>
      <c r="E465" s="11">
        <f>IF(AND(ISNUMBER(B465),ISNUMBER(C465),ISNUMBER(D465)),ABS(D465-B465),"")</f>
        <v/>
      </c>
      <c r="F465" s="11">
        <f>IF(ISNUMBER(E465),ABS(C465-B465),"")</f>
        <v/>
      </c>
      <c r="G465" s="11">
        <f>IF(ISNUMBER(E465),D465-B465,"")</f>
        <v/>
      </c>
      <c r="H465" s="11">
        <f>IF(ISNUMBER(E465),D465-C465,"")</f>
        <v/>
      </c>
    </row>
    <row r="466">
      <c r="A466" s="10" t="n"/>
      <c r="B466" s="10" t="n"/>
      <c r="C466" s="10" t="n"/>
      <c r="D466" s="10" t="n"/>
      <c r="E466" s="11">
        <f>IF(AND(ISNUMBER(B466),ISNUMBER(C466),ISNUMBER(D466)),ABS(D466-B466),"")</f>
        <v/>
      </c>
      <c r="F466" s="11">
        <f>IF(ISNUMBER(E466),ABS(C466-B466),"")</f>
        <v/>
      </c>
      <c r="G466" s="11">
        <f>IF(ISNUMBER(E466),D466-B466,"")</f>
        <v/>
      </c>
      <c r="H466" s="11">
        <f>IF(ISNUMBER(E466),D466-C466,"")</f>
        <v/>
      </c>
    </row>
    <row r="467">
      <c r="A467" s="10" t="n"/>
      <c r="B467" s="10" t="n"/>
      <c r="C467" s="10" t="n"/>
      <c r="D467" s="10" t="n"/>
      <c r="E467" s="11">
        <f>IF(AND(ISNUMBER(B467),ISNUMBER(C467),ISNUMBER(D467)),ABS(D467-B467),"")</f>
        <v/>
      </c>
      <c r="F467" s="11">
        <f>IF(ISNUMBER(E467),ABS(C467-B467),"")</f>
        <v/>
      </c>
      <c r="G467" s="11">
        <f>IF(ISNUMBER(E467),D467-B467,"")</f>
        <v/>
      </c>
      <c r="H467" s="11">
        <f>IF(ISNUMBER(E467),D467-C467,"")</f>
        <v/>
      </c>
    </row>
    <row r="468">
      <c r="A468" s="10" t="n"/>
      <c r="B468" s="10" t="n"/>
      <c r="C468" s="10" t="n"/>
      <c r="D468" s="10" t="n"/>
      <c r="E468" s="11">
        <f>IF(AND(ISNUMBER(B468),ISNUMBER(C468),ISNUMBER(D468)),ABS(D468-B468),"")</f>
        <v/>
      </c>
      <c r="F468" s="11">
        <f>IF(ISNUMBER(E468),ABS(C468-B468),"")</f>
        <v/>
      </c>
      <c r="G468" s="11">
        <f>IF(ISNUMBER(E468),D468-B468,"")</f>
        <v/>
      </c>
      <c r="H468" s="11">
        <f>IF(ISNUMBER(E468),D468-C468,"")</f>
        <v/>
      </c>
    </row>
    <row r="469">
      <c r="A469" s="10" t="n"/>
      <c r="B469" s="10" t="n"/>
      <c r="C469" s="10" t="n"/>
      <c r="D469" s="10" t="n"/>
      <c r="E469" s="11">
        <f>IF(AND(ISNUMBER(B469),ISNUMBER(C469),ISNUMBER(D469)),ABS(D469-B469),"")</f>
        <v/>
      </c>
      <c r="F469" s="11">
        <f>IF(ISNUMBER(E469),ABS(C469-B469),"")</f>
        <v/>
      </c>
      <c r="G469" s="11">
        <f>IF(ISNUMBER(E469),D469-B469,"")</f>
        <v/>
      </c>
      <c r="H469" s="11">
        <f>IF(ISNUMBER(E469),D469-C469,"")</f>
        <v/>
      </c>
    </row>
    <row r="470">
      <c r="A470" s="10" t="n"/>
      <c r="B470" s="10" t="n"/>
      <c r="C470" s="10" t="n"/>
      <c r="D470" s="10" t="n"/>
      <c r="E470" s="11">
        <f>IF(AND(ISNUMBER(B470),ISNUMBER(C470),ISNUMBER(D470)),ABS(D470-B470),"")</f>
        <v/>
      </c>
      <c r="F470" s="11">
        <f>IF(ISNUMBER(E470),ABS(C470-B470),"")</f>
        <v/>
      </c>
      <c r="G470" s="11">
        <f>IF(ISNUMBER(E470),D470-B470,"")</f>
        <v/>
      </c>
      <c r="H470" s="11">
        <f>IF(ISNUMBER(E470),D470-C470,"")</f>
        <v/>
      </c>
    </row>
    <row r="471">
      <c r="A471" s="10" t="n"/>
      <c r="B471" s="10" t="n"/>
      <c r="C471" s="10" t="n"/>
      <c r="D471" s="10" t="n"/>
      <c r="E471" s="11">
        <f>IF(AND(ISNUMBER(B471),ISNUMBER(C471),ISNUMBER(D471)),ABS(D471-B471),"")</f>
        <v/>
      </c>
      <c r="F471" s="11">
        <f>IF(ISNUMBER(E471),ABS(C471-B471),"")</f>
        <v/>
      </c>
      <c r="G471" s="11">
        <f>IF(ISNUMBER(E471),D471-B471,"")</f>
        <v/>
      </c>
      <c r="H471" s="11">
        <f>IF(ISNUMBER(E471),D471-C471,"")</f>
        <v/>
      </c>
    </row>
    <row r="472">
      <c r="A472" s="10" t="n"/>
      <c r="B472" s="10" t="n"/>
      <c r="C472" s="10" t="n"/>
      <c r="D472" s="10" t="n"/>
      <c r="E472" s="11">
        <f>IF(AND(ISNUMBER(B472),ISNUMBER(C472),ISNUMBER(D472)),ABS(D472-B472),"")</f>
        <v/>
      </c>
      <c r="F472" s="11">
        <f>IF(ISNUMBER(E472),ABS(C472-B472),"")</f>
        <v/>
      </c>
      <c r="G472" s="11">
        <f>IF(ISNUMBER(E472),D472-B472,"")</f>
        <v/>
      </c>
      <c r="H472" s="11">
        <f>IF(ISNUMBER(E472),D472-C472,"")</f>
        <v/>
      </c>
    </row>
    <row r="473">
      <c r="A473" s="10" t="n"/>
      <c r="B473" s="10" t="n"/>
      <c r="C473" s="10" t="n"/>
      <c r="D473" s="10" t="n"/>
      <c r="E473" s="11">
        <f>IF(AND(ISNUMBER(B473),ISNUMBER(C473),ISNUMBER(D473)),ABS(D473-B473),"")</f>
        <v/>
      </c>
      <c r="F473" s="11">
        <f>IF(ISNUMBER(E473),ABS(C473-B473),"")</f>
        <v/>
      </c>
      <c r="G473" s="11">
        <f>IF(ISNUMBER(E473),D473-B473,"")</f>
        <v/>
      </c>
      <c r="H473" s="11">
        <f>IF(ISNUMBER(E473),D473-C473,"")</f>
        <v/>
      </c>
    </row>
    <row r="474">
      <c r="A474" s="10" t="n"/>
      <c r="B474" s="10" t="n"/>
      <c r="C474" s="10" t="n"/>
      <c r="D474" s="10" t="n"/>
      <c r="E474" s="11">
        <f>IF(AND(ISNUMBER(B474),ISNUMBER(C474),ISNUMBER(D474)),ABS(D474-B474),"")</f>
        <v/>
      </c>
      <c r="F474" s="11">
        <f>IF(ISNUMBER(E474),ABS(C474-B474),"")</f>
        <v/>
      </c>
      <c r="G474" s="11">
        <f>IF(ISNUMBER(E474),D474-B474,"")</f>
        <v/>
      </c>
      <c r="H474" s="11">
        <f>IF(ISNUMBER(E474),D474-C474,"")</f>
        <v/>
      </c>
    </row>
    <row r="475">
      <c r="A475" s="10" t="n"/>
      <c r="B475" s="10" t="n"/>
      <c r="C475" s="10" t="n"/>
      <c r="D475" s="10" t="n"/>
      <c r="E475" s="11">
        <f>IF(AND(ISNUMBER(B475),ISNUMBER(C475),ISNUMBER(D475)),ABS(D475-B475),"")</f>
        <v/>
      </c>
      <c r="F475" s="11">
        <f>IF(ISNUMBER(E475),ABS(C475-B475),"")</f>
        <v/>
      </c>
      <c r="G475" s="11">
        <f>IF(ISNUMBER(E475),D475-B475,"")</f>
        <v/>
      </c>
      <c r="H475" s="11">
        <f>IF(ISNUMBER(E475),D475-C475,"")</f>
        <v/>
      </c>
    </row>
    <row r="476">
      <c r="A476" s="10" t="n"/>
      <c r="B476" s="10" t="n"/>
      <c r="C476" s="10" t="n"/>
      <c r="D476" s="10" t="n"/>
      <c r="E476" s="11">
        <f>IF(AND(ISNUMBER(B476),ISNUMBER(C476),ISNUMBER(D476)),ABS(D476-B476),"")</f>
        <v/>
      </c>
      <c r="F476" s="11">
        <f>IF(ISNUMBER(E476),ABS(C476-B476),"")</f>
        <v/>
      </c>
      <c r="G476" s="11">
        <f>IF(ISNUMBER(E476),D476-B476,"")</f>
        <v/>
      </c>
      <c r="H476" s="11">
        <f>IF(ISNUMBER(E476),D476-C476,"")</f>
        <v/>
      </c>
    </row>
    <row r="477">
      <c r="A477" s="10" t="n"/>
      <c r="B477" s="10" t="n"/>
      <c r="C477" s="10" t="n"/>
      <c r="D477" s="10" t="n"/>
      <c r="E477" s="11">
        <f>IF(AND(ISNUMBER(B477),ISNUMBER(C477),ISNUMBER(D477)),ABS(D477-B477),"")</f>
        <v/>
      </c>
      <c r="F477" s="11">
        <f>IF(ISNUMBER(E477),ABS(C477-B477),"")</f>
        <v/>
      </c>
      <c r="G477" s="11">
        <f>IF(ISNUMBER(E477),D477-B477,"")</f>
        <v/>
      </c>
      <c r="H477" s="11">
        <f>IF(ISNUMBER(E477),D477-C477,"")</f>
        <v/>
      </c>
    </row>
    <row r="478">
      <c r="A478" s="10" t="n"/>
      <c r="B478" s="10" t="n"/>
      <c r="C478" s="10" t="n"/>
      <c r="D478" s="10" t="n"/>
      <c r="E478" s="11">
        <f>IF(AND(ISNUMBER(B478),ISNUMBER(C478),ISNUMBER(D478)),ABS(D478-B478),"")</f>
        <v/>
      </c>
      <c r="F478" s="11">
        <f>IF(ISNUMBER(E478),ABS(C478-B478),"")</f>
        <v/>
      </c>
      <c r="G478" s="11">
        <f>IF(ISNUMBER(E478),D478-B478,"")</f>
        <v/>
      </c>
      <c r="H478" s="11">
        <f>IF(ISNUMBER(E478),D478-C478,"")</f>
        <v/>
      </c>
    </row>
    <row r="479">
      <c r="A479" s="10" t="n"/>
      <c r="B479" s="10" t="n"/>
      <c r="C479" s="10" t="n"/>
      <c r="D479" s="10" t="n"/>
      <c r="E479" s="11">
        <f>IF(AND(ISNUMBER(B479),ISNUMBER(C479),ISNUMBER(D479)),ABS(D479-B479),"")</f>
        <v/>
      </c>
      <c r="F479" s="11">
        <f>IF(ISNUMBER(E479),ABS(C479-B479),"")</f>
        <v/>
      </c>
      <c r="G479" s="11">
        <f>IF(ISNUMBER(E479),D479-B479,"")</f>
        <v/>
      </c>
      <c r="H479" s="11">
        <f>IF(ISNUMBER(E479),D479-C479,"")</f>
        <v/>
      </c>
    </row>
    <row r="480">
      <c r="A480" s="10" t="n"/>
      <c r="B480" s="10" t="n"/>
      <c r="C480" s="10" t="n"/>
      <c r="D480" s="10" t="n"/>
      <c r="E480" s="11">
        <f>IF(AND(ISNUMBER(B480),ISNUMBER(C480),ISNUMBER(D480)),ABS(D480-B480),"")</f>
        <v/>
      </c>
      <c r="F480" s="11">
        <f>IF(ISNUMBER(E480),ABS(C480-B480),"")</f>
        <v/>
      </c>
      <c r="G480" s="11">
        <f>IF(ISNUMBER(E480),D480-B480,"")</f>
        <v/>
      </c>
      <c r="H480" s="11">
        <f>IF(ISNUMBER(E480),D480-C480,"")</f>
        <v/>
      </c>
    </row>
    <row r="481">
      <c r="A481" s="10" t="n"/>
      <c r="B481" s="10" t="n"/>
      <c r="C481" s="10" t="n"/>
      <c r="D481" s="10" t="n"/>
      <c r="E481" s="11">
        <f>IF(AND(ISNUMBER(B481),ISNUMBER(C481),ISNUMBER(D481)),ABS(D481-B481),"")</f>
        <v/>
      </c>
      <c r="F481" s="11">
        <f>IF(ISNUMBER(E481),ABS(C481-B481),"")</f>
        <v/>
      </c>
      <c r="G481" s="11">
        <f>IF(ISNUMBER(E481),D481-B481,"")</f>
        <v/>
      </c>
      <c r="H481" s="11">
        <f>IF(ISNUMBER(E481),D481-C481,"")</f>
        <v/>
      </c>
    </row>
    <row r="482">
      <c r="A482" s="10" t="n"/>
      <c r="B482" s="10" t="n"/>
      <c r="C482" s="10" t="n"/>
      <c r="D482" s="10" t="n"/>
      <c r="E482" s="11">
        <f>IF(AND(ISNUMBER(B482),ISNUMBER(C482),ISNUMBER(D482)),ABS(D482-B482),"")</f>
        <v/>
      </c>
      <c r="F482" s="11">
        <f>IF(ISNUMBER(E482),ABS(C482-B482),"")</f>
        <v/>
      </c>
      <c r="G482" s="11">
        <f>IF(ISNUMBER(E482),D482-B482,"")</f>
        <v/>
      </c>
      <c r="H482" s="11">
        <f>IF(ISNUMBER(E482),D482-C482,"")</f>
        <v/>
      </c>
    </row>
    <row r="483">
      <c r="A483" s="10" t="n"/>
      <c r="B483" s="10" t="n"/>
      <c r="C483" s="10" t="n"/>
      <c r="D483" s="10" t="n"/>
      <c r="E483" s="11">
        <f>IF(AND(ISNUMBER(B483),ISNUMBER(C483),ISNUMBER(D483)),ABS(D483-B483),"")</f>
        <v/>
      </c>
      <c r="F483" s="11">
        <f>IF(ISNUMBER(E483),ABS(C483-B483),"")</f>
        <v/>
      </c>
      <c r="G483" s="11">
        <f>IF(ISNUMBER(E483),D483-B483,"")</f>
        <v/>
      </c>
      <c r="H483" s="11">
        <f>IF(ISNUMBER(E483),D483-C483,"")</f>
        <v/>
      </c>
    </row>
    <row r="484">
      <c r="A484" s="10" t="n"/>
      <c r="B484" s="10" t="n"/>
      <c r="C484" s="10" t="n"/>
      <c r="D484" s="10" t="n"/>
      <c r="E484" s="11">
        <f>IF(AND(ISNUMBER(B484),ISNUMBER(C484),ISNUMBER(D484)),ABS(D484-B484),"")</f>
        <v/>
      </c>
      <c r="F484" s="11">
        <f>IF(ISNUMBER(E484),ABS(C484-B484),"")</f>
        <v/>
      </c>
      <c r="G484" s="11">
        <f>IF(ISNUMBER(E484),D484-B484,"")</f>
        <v/>
      </c>
      <c r="H484" s="11">
        <f>IF(ISNUMBER(E484),D484-C484,"")</f>
        <v/>
      </c>
    </row>
    <row r="485">
      <c r="A485" s="10" t="n"/>
      <c r="B485" s="10" t="n"/>
      <c r="C485" s="10" t="n"/>
      <c r="D485" s="10" t="n"/>
      <c r="E485" s="11">
        <f>IF(AND(ISNUMBER(B485),ISNUMBER(C485),ISNUMBER(D485)),ABS(D485-B485),"")</f>
        <v/>
      </c>
      <c r="F485" s="11">
        <f>IF(ISNUMBER(E485),ABS(C485-B485),"")</f>
        <v/>
      </c>
      <c r="G485" s="11">
        <f>IF(ISNUMBER(E485),D485-B485,"")</f>
        <v/>
      </c>
      <c r="H485" s="11">
        <f>IF(ISNUMBER(E485),D485-C485,"")</f>
        <v/>
      </c>
    </row>
    <row r="486">
      <c r="A486" s="10" t="n"/>
      <c r="B486" s="10" t="n"/>
      <c r="C486" s="10" t="n"/>
      <c r="D486" s="10" t="n"/>
      <c r="E486" s="11">
        <f>IF(AND(ISNUMBER(B486),ISNUMBER(C486),ISNUMBER(D486)),ABS(D486-B486),"")</f>
        <v/>
      </c>
      <c r="F486" s="11">
        <f>IF(ISNUMBER(E486),ABS(C486-B486),"")</f>
        <v/>
      </c>
      <c r="G486" s="11">
        <f>IF(ISNUMBER(E486),D486-B486,"")</f>
        <v/>
      </c>
      <c r="H486" s="11">
        <f>IF(ISNUMBER(E486),D486-C486,"")</f>
        <v/>
      </c>
    </row>
    <row r="487">
      <c r="A487" s="10" t="n"/>
      <c r="B487" s="10" t="n"/>
      <c r="C487" s="10" t="n"/>
      <c r="D487" s="10" t="n"/>
      <c r="E487" s="11">
        <f>IF(AND(ISNUMBER(B487),ISNUMBER(C487),ISNUMBER(D487)),ABS(D487-B487),"")</f>
        <v/>
      </c>
      <c r="F487" s="11">
        <f>IF(ISNUMBER(E487),ABS(C487-B487),"")</f>
        <v/>
      </c>
      <c r="G487" s="11">
        <f>IF(ISNUMBER(E487),D487-B487,"")</f>
        <v/>
      </c>
      <c r="H487" s="11">
        <f>IF(ISNUMBER(E487),D487-C487,"")</f>
        <v/>
      </c>
    </row>
    <row r="488">
      <c r="A488" s="10" t="n"/>
      <c r="B488" s="10" t="n"/>
      <c r="C488" s="10" t="n"/>
      <c r="D488" s="10" t="n"/>
      <c r="E488" s="11">
        <f>IF(AND(ISNUMBER(B488),ISNUMBER(C488),ISNUMBER(D488)),ABS(D488-B488),"")</f>
        <v/>
      </c>
      <c r="F488" s="11">
        <f>IF(ISNUMBER(E488),ABS(C488-B488),"")</f>
        <v/>
      </c>
      <c r="G488" s="11">
        <f>IF(ISNUMBER(E488),D488-B488,"")</f>
        <v/>
      </c>
      <c r="H488" s="11">
        <f>IF(ISNUMBER(E488),D488-C488,"")</f>
        <v/>
      </c>
    </row>
    <row r="489">
      <c r="A489" s="10" t="n"/>
      <c r="B489" s="10" t="n"/>
      <c r="C489" s="10" t="n"/>
      <c r="D489" s="10" t="n"/>
      <c r="E489" s="11">
        <f>IF(AND(ISNUMBER(B489),ISNUMBER(C489),ISNUMBER(D489)),ABS(D489-B489),"")</f>
        <v/>
      </c>
      <c r="F489" s="11">
        <f>IF(ISNUMBER(E489),ABS(C489-B489),"")</f>
        <v/>
      </c>
      <c r="G489" s="11">
        <f>IF(ISNUMBER(E489),D489-B489,"")</f>
        <v/>
      </c>
      <c r="H489" s="11">
        <f>IF(ISNUMBER(E489),D489-C489,"")</f>
        <v/>
      </c>
    </row>
    <row r="490">
      <c r="A490" s="10" t="n"/>
      <c r="B490" s="10" t="n"/>
      <c r="C490" s="10" t="n"/>
      <c r="D490" s="10" t="n"/>
      <c r="E490" s="11">
        <f>IF(AND(ISNUMBER(B490),ISNUMBER(C490),ISNUMBER(D490)),ABS(D490-B490),"")</f>
        <v/>
      </c>
      <c r="F490" s="11">
        <f>IF(ISNUMBER(E490),ABS(C490-B490),"")</f>
        <v/>
      </c>
      <c r="G490" s="11">
        <f>IF(ISNUMBER(E490),D490-B490,"")</f>
        <v/>
      </c>
      <c r="H490" s="11">
        <f>IF(ISNUMBER(E490),D490-C490,"")</f>
        <v/>
      </c>
    </row>
    <row r="491">
      <c r="A491" s="10" t="n"/>
      <c r="B491" s="10" t="n"/>
      <c r="C491" s="10" t="n"/>
      <c r="D491" s="10" t="n"/>
      <c r="E491" s="11">
        <f>IF(AND(ISNUMBER(B491),ISNUMBER(C491),ISNUMBER(D491)),ABS(D491-B491),"")</f>
        <v/>
      </c>
      <c r="F491" s="11">
        <f>IF(ISNUMBER(E491),ABS(C491-B491),"")</f>
        <v/>
      </c>
      <c r="G491" s="11">
        <f>IF(ISNUMBER(E491),D491-B491,"")</f>
        <v/>
      </c>
      <c r="H491" s="11">
        <f>IF(ISNUMBER(E491),D491-C491,"")</f>
        <v/>
      </c>
    </row>
    <row r="492">
      <c r="A492" s="10" t="n"/>
      <c r="B492" s="10" t="n"/>
      <c r="C492" s="10" t="n"/>
      <c r="D492" s="10" t="n"/>
      <c r="E492" s="11">
        <f>IF(AND(ISNUMBER(B492),ISNUMBER(C492),ISNUMBER(D492)),ABS(D492-B492),"")</f>
        <v/>
      </c>
      <c r="F492" s="11">
        <f>IF(ISNUMBER(E492),ABS(C492-B492),"")</f>
        <v/>
      </c>
      <c r="G492" s="11">
        <f>IF(ISNUMBER(E492),D492-B492,"")</f>
        <v/>
      </c>
      <c r="H492" s="11">
        <f>IF(ISNUMBER(E492),D492-C492,"")</f>
        <v/>
      </c>
    </row>
    <row r="493">
      <c r="A493" s="10" t="n"/>
      <c r="B493" s="10" t="n"/>
      <c r="C493" s="10" t="n"/>
      <c r="D493" s="10" t="n"/>
      <c r="E493" s="11">
        <f>IF(AND(ISNUMBER(B493),ISNUMBER(C493),ISNUMBER(D493)),ABS(D493-B493),"")</f>
        <v/>
      </c>
      <c r="F493" s="11">
        <f>IF(ISNUMBER(E493),ABS(C493-B493),"")</f>
        <v/>
      </c>
      <c r="G493" s="11">
        <f>IF(ISNUMBER(E493),D493-B493,"")</f>
        <v/>
      </c>
      <c r="H493" s="11">
        <f>IF(ISNUMBER(E493),D493-C493,"")</f>
        <v/>
      </c>
    </row>
    <row r="494">
      <c r="A494" s="10" t="n"/>
      <c r="B494" s="10" t="n"/>
      <c r="C494" s="10" t="n"/>
      <c r="D494" s="10" t="n"/>
      <c r="E494" s="11">
        <f>IF(AND(ISNUMBER(B494),ISNUMBER(C494),ISNUMBER(D494)),ABS(D494-B494),"")</f>
        <v/>
      </c>
      <c r="F494" s="11">
        <f>IF(ISNUMBER(E494),ABS(C494-B494),"")</f>
        <v/>
      </c>
      <c r="G494" s="11">
        <f>IF(ISNUMBER(E494),D494-B494,"")</f>
        <v/>
      </c>
      <c r="H494" s="11">
        <f>IF(ISNUMBER(E494),D494-C494,"")</f>
        <v/>
      </c>
    </row>
    <row r="495">
      <c r="A495" s="10" t="n"/>
      <c r="B495" s="10" t="n"/>
      <c r="C495" s="10" t="n"/>
      <c r="D495" s="10" t="n"/>
      <c r="E495" s="11">
        <f>IF(AND(ISNUMBER(B495),ISNUMBER(C495),ISNUMBER(D495)),ABS(D495-B495),"")</f>
        <v/>
      </c>
      <c r="F495" s="11">
        <f>IF(ISNUMBER(E495),ABS(C495-B495),"")</f>
        <v/>
      </c>
      <c r="G495" s="11">
        <f>IF(ISNUMBER(E495),D495-B495,"")</f>
        <v/>
      </c>
      <c r="H495" s="11">
        <f>IF(ISNUMBER(E495),D495-C495,"")</f>
        <v/>
      </c>
    </row>
    <row r="496">
      <c r="A496" s="10" t="n"/>
      <c r="B496" s="10" t="n"/>
      <c r="C496" s="10" t="n"/>
      <c r="D496" s="10" t="n"/>
      <c r="E496" s="11">
        <f>IF(AND(ISNUMBER(B496),ISNUMBER(C496),ISNUMBER(D496)),ABS(D496-B496),"")</f>
        <v/>
      </c>
      <c r="F496" s="11">
        <f>IF(ISNUMBER(E496),ABS(C496-B496),"")</f>
        <v/>
      </c>
      <c r="G496" s="11">
        <f>IF(ISNUMBER(E496),D496-B496,"")</f>
        <v/>
      </c>
      <c r="H496" s="11">
        <f>IF(ISNUMBER(E496),D496-C496,"")</f>
        <v/>
      </c>
    </row>
    <row r="497">
      <c r="A497" s="10" t="n"/>
      <c r="B497" s="10" t="n"/>
      <c r="C497" s="10" t="n"/>
      <c r="D497" s="10" t="n"/>
      <c r="E497" s="11">
        <f>IF(AND(ISNUMBER(B497),ISNUMBER(C497),ISNUMBER(D497)),ABS(D497-B497),"")</f>
        <v/>
      </c>
      <c r="F497" s="11">
        <f>IF(ISNUMBER(E497),ABS(C497-B497),"")</f>
        <v/>
      </c>
      <c r="G497" s="11">
        <f>IF(ISNUMBER(E497),D497-B497,"")</f>
        <v/>
      </c>
      <c r="H497" s="11">
        <f>IF(ISNUMBER(E497),D497-C497,"")</f>
        <v/>
      </c>
    </row>
    <row r="498">
      <c r="A498" s="10" t="n"/>
      <c r="B498" s="10" t="n"/>
      <c r="C498" s="10" t="n"/>
      <c r="D498" s="10" t="n"/>
      <c r="E498" s="11">
        <f>IF(AND(ISNUMBER(B498),ISNUMBER(C498),ISNUMBER(D498)),ABS(D498-B498),"")</f>
        <v/>
      </c>
      <c r="F498" s="11">
        <f>IF(ISNUMBER(E498),ABS(C498-B498),"")</f>
        <v/>
      </c>
      <c r="G498" s="11">
        <f>IF(ISNUMBER(E498),D498-B498,"")</f>
        <v/>
      </c>
      <c r="H498" s="11">
        <f>IF(ISNUMBER(E498),D498-C498,"")</f>
        <v/>
      </c>
    </row>
    <row r="499">
      <c r="A499" s="10" t="n"/>
      <c r="B499" s="10" t="n"/>
      <c r="C499" s="10" t="n"/>
      <c r="D499" s="10" t="n"/>
      <c r="E499" s="11">
        <f>IF(AND(ISNUMBER(B499),ISNUMBER(C499),ISNUMBER(D499)),ABS(D499-B499),"")</f>
        <v/>
      </c>
      <c r="F499" s="11">
        <f>IF(ISNUMBER(E499),ABS(C499-B499),"")</f>
        <v/>
      </c>
      <c r="G499" s="11">
        <f>IF(ISNUMBER(E499),D499-B499,"")</f>
        <v/>
      </c>
      <c r="H499" s="11">
        <f>IF(ISNUMBER(E499),D499-C499,"")</f>
        <v/>
      </c>
    </row>
    <row r="500">
      <c r="A500" s="10" t="n"/>
      <c r="B500" s="10" t="n"/>
      <c r="C500" s="10" t="n"/>
      <c r="D500" s="10" t="n"/>
      <c r="E500" s="11">
        <f>IF(AND(ISNUMBER(B500),ISNUMBER(C500),ISNUMBER(D500)),ABS(D500-B500),"")</f>
        <v/>
      </c>
      <c r="F500" s="11">
        <f>IF(ISNUMBER(E500),ABS(C500-B500),"")</f>
        <v/>
      </c>
      <c r="G500" s="11">
        <f>IF(ISNUMBER(E500),D500-B500,"")</f>
        <v/>
      </c>
      <c r="H500" s="11">
        <f>IF(ISNUMBER(E500),D500-C500,"")</f>
        <v/>
      </c>
    </row>
    <row r="501">
      <c r="A501" s="10" t="n"/>
      <c r="B501" s="10" t="n"/>
      <c r="C501" s="10" t="n"/>
      <c r="D501" s="10" t="n"/>
      <c r="E501" s="11">
        <f>IF(AND(ISNUMBER(B501),ISNUMBER(C501),ISNUMBER(D501)),ABS(D501-B501),"")</f>
        <v/>
      </c>
      <c r="F501" s="11">
        <f>IF(ISNUMBER(E501),ABS(C501-B501),"")</f>
        <v/>
      </c>
      <c r="G501" s="11">
        <f>IF(ISNUMBER(E501),D501-B501,"")</f>
        <v/>
      </c>
      <c r="H501" s="11">
        <f>IF(ISNUMBER(E501),D501-C501,"")</f>
        <v/>
      </c>
    </row>
    <row r="502">
      <c r="A502" s="10" t="n"/>
      <c r="B502" s="10" t="n"/>
      <c r="C502" s="10" t="n"/>
      <c r="D502" s="10" t="n"/>
      <c r="E502" s="11">
        <f>IF(AND(ISNUMBER(B502),ISNUMBER(C502),ISNUMBER(D502)),ABS(D502-B502),"")</f>
        <v/>
      </c>
      <c r="F502" s="11">
        <f>IF(ISNUMBER(E502),ABS(C502-B502),"")</f>
        <v/>
      </c>
      <c r="G502" s="11">
        <f>IF(ISNUMBER(E502),D502-B502,"")</f>
        <v/>
      </c>
      <c r="H502" s="11">
        <f>IF(ISNUMBER(E502),D502-C502,"")</f>
        <v/>
      </c>
    </row>
    <row r="503">
      <c r="A503" s="10" t="n"/>
      <c r="B503" s="10" t="n"/>
      <c r="C503" s="10" t="n"/>
      <c r="D503" s="10" t="n"/>
      <c r="E503" s="11">
        <f>IF(AND(ISNUMBER(B503),ISNUMBER(C503),ISNUMBER(D503)),ABS(D503-B503),"")</f>
        <v/>
      </c>
      <c r="F503" s="11">
        <f>IF(ISNUMBER(E503),ABS(C503-B503),"")</f>
        <v/>
      </c>
      <c r="G503" s="11">
        <f>IF(ISNUMBER(E503),D503-B503,"")</f>
        <v/>
      </c>
      <c r="H503" s="11">
        <f>IF(ISNUMBER(E503),D503-C503,"")</f>
        <v/>
      </c>
    </row>
    <row r="504">
      <c r="A504" s="10" t="n"/>
      <c r="B504" s="10" t="n"/>
      <c r="C504" s="10" t="n"/>
      <c r="D504" s="10" t="n"/>
      <c r="E504" s="11">
        <f>IF(AND(ISNUMBER(B504),ISNUMBER(C504),ISNUMBER(D504)),ABS(D504-B504),"")</f>
        <v/>
      </c>
      <c r="F504" s="11">
        <f>IF(ISNUMBER(E504),ABS(C504-B504),"")</f>
        <v/>
      </c>
      <c r="G504" s="11">
        <f>IF(ISNUMBER(E504),D504-B504,"")</f>
        <v/>
      </c>
      <c r="H504" s="11">
        <f>IF(ISNUMBER(E504),D504-C504,"")</f>
        <v/>
      </c>
    </row>
    <row r="505">
      <c r="A505" s="10" t="n"/>
      <c r="B505" s="10" t="n"/>
      <c r="C505" s="10" t="n"/>
      <c r="D505" s="10" t="n"/>
      <c r="E505" s="11">
        <f>IF(AND(ISNUMBER(B505),ISNUMBER(C505),ISNUMBER(D505)),ABS(D505-B505),"")</f>
        <v/>
      </c>
      <c r="F505" s="11">
        <f>IF(ISNUMBER(E505),ABS(C505-B505),"")</f>
        <v/>
      </c>
      <c r="G505" s="11">
        <f>IF(ISNUMBER(E505),D505-B505,"")</f>
        <v/>
      </c>
      <c r="H505" s="11">
        <f>IF(ISNUMBER(E505),D505-C505,"")</f>
        <v/>
      </c>
    </row>
    <row r="506">
      <c r="A506" s="10" t="n"/>
      <c r="B506" s="10" t="n"/>
      <c r="C506" s="10" t="n"/>
      <c r="D506" s="10" t="n"/>
      <c r="E506" s="11">
        <f>IF(AND(ISNUMBER(B506),ISNUMBER(C506),ISNUMBER(D506)),ABS(D506-B506),"")</f>
        <v/>
      </c>
      <c r="F506" s="11">
        <f>IF(ISNUMBER(E506),ABS(C506-B506),"")</f>
        <v/>
      </c>
      <c r="G506" s="11">
        <f>IF(ISNUMBER(E506),D506-B506,"")</f>
        <v/>
      </c>
      <c r="H506" s="11">
        <f>IF(ISNUMBER(E506),D506-C506,"")</f>
        <v/>
      </c>
    </row>
    <row r="507">
      <c r="A507" s="10" t="n"/>
      <c r="B507" s="10" t="n"/>
      <c r="C507" s="10" t="n"/>
      <c r="D507" s="10" t="n"/>
      <c r="E507" s="11">
        <f>IF(AND(ISNUMBER(B507),ISNUMBER(C507),ISNUMBER(D507)),ABS(D507-B507),"")</f>
        <v/>
      </c>
      <c r="F507" s="11">
        <f>IF(ISNUMBER(E507),ABS(C507-B507),"")</f>
        <v/>
      </c>
      <c r="G507" s="11">
        <f>IF(ISNUMBER(E507),D507-B507,"")</f>
        <v/>
      </c>
      <c r="H507" s="11">
        <f>IF(ISNUMBER(E507),D507-C507,"")</f>
        <v/>
      </c>
    </row>
    <row r="508">
      <c r="A508" s="10" t="n"/>
      <c r="B508" s="10" t="n"/>
      <c r="C508" s="10" t="n"/>
      <c r="D508" s="10" t="n"/>
      <c r="E508" s="11">
        <f>IF(AND(ISNUMBER(B508),ISNUMBER(C508),ISNUMBER(D508)),ABS(D508-B508),"")</f>
        <v/>
      </c>
      <c r="F508" s="11">
        <f>IF(ISNUMBER(E508),ABS(C508-B508),"")</f>
        <v/>
      </c>
      <c r="G508" s="11">
        <f>IF(ISNUMBER(E508),D508-B508,"")</f>
        <v/>
      </c>
      <c r="H508" s="11">
        <f>IF(ISNUMBER(E508),D508-C508,"")</f>
        <v/>
      </c>
    </row>
    <row r="509">
      <c r="A509" s="10" t="n"/>
      <c r="B509" s="10" t="n"/>
      <c r="C509" s="10" t="n"/>
      <c r="D509" s="10" t="n"/>
      <c r="E509" s="11">
        <f>IF(AND(ISNUMBER(B509),ISNUMBER(C509),ISNUMBER(D509)),ABS(D509-B509),"")</f>
        <v/>
      </c>
      <c r="F509" s="11">
        <f>IF(ISNUMBER(E509),ABS(C509-B509),"")</f>
        <v/>
      </c>
      <c r="G509" s="11">
        <f>IF(ISNUMBER(E509),D509-B509,"")</f>
        <v/>
      </c>
      <c r="H509" s="11">
        <f>IF(ISNUMBER(E509),D509-C509,"")</f>
        <v/>
      </c>
    </row>
    <row r="510">
      <c r="A510" s="10" t="n"/>
      <c r="B510" s="10" t="n"/>
      <c r="C510" s="10" t="n"/>
      <c r="D510" s="10" t="n"/>
      <c r="E510" s="11">
        <f>IF(AND(ISNUMBER(B510),ISNUMBER(C510),ISNUMBER(D510)),ABS(D510-B510),"")</f>
        <v/>
      </c>
      <c r="F510" s="11">
        <f>IF(ISNUMBER(E510),ABS(C510-B510),"")</f>
        <v/>
      </c>
      <c r="G510" s="11">
        <f>IF(ISNUMBER(E510),D510-B510,"")</f>
        <v/>
      </c>
      <c r="H510" s="11">
        <f>IF(ISNUMBER(E510),D510-C510,"")</f>
        <v/>
      </c>
    </row>
    <row r="511">
      <c r="A511" s="10" t="n"/>
      <c r="B511" s="10" t="n"/>
      <c r="C511" s="10" t="n"/>
      <c r="D511" s="10" t="n"/>
      <c r="E511" s="11">
        <f>IF(AND(ISNUMBER(B511),ISNUMBER(C511),ISNUMBER(D511)),ABS(D511-B511),"")</f>
        <v/>
      </c>
      <c r="F511" s="11">
        <f>IF(ISNUMBER(E511),ABS(C511-B511),"")</f>
        <v/>
      </c>
      <c r="G511" s="11">
        <f>IF(ISNUMBER(E511),D511-B511,"")</f>
        <v/>
      </c>
      <c r="H511" s="11">
        <f>IF(ISNUMBER(E511),D511-C511,"")</f>
        <v/>
      </c>
    </row>
    <row r="512">
      <c r="A512" s="10" t="n"/>
      <c r="B512" s="10" t="n"/>
      <c r="C512" s="10" t="n"/>
      <c r="D512" s="10" t="n"/>
      <c r="E512" s="11">
        <f>IF(AND(ISNUMBER(B512),ISNUMBER(C512),ISNUMBER(D512)),ABS(D512-B512),"")</f>
        <v/>
      </c>
      <c r="F512" s="11">
        <f>IF(ISNUMBER(E512),ABS(C512-B512),"")</f>
        <v/>
      </c>
      <c r="G512" s="11">
        <f>IF(ISNUMBER(E512),D512-B512,"")</f>
        <v/>
      </c>
      <c r="H512" s="11">
        <f>IF(ISNUMBER(E512),D512-C512,"")</f>
        <v/>
      </c>
    </row>
    <row r="513">
      <c r="A513" s="10" t="n"/>
      <c r="B513" s="10" t="n"/>
      <c r="C513" s="10" t="n"/>
      <c r="D513" s="10" t="n"/>
      <c r="E513" s="11">
        <f>IF(AND(ISNUMBER(B513),ISNUMBER(C513),ISNUMBER(D513)),ABS(D513-B513),"")</f>
        <v/>
      </c>
      <c r="F513" s="11">
        <f>IF(ISNUMBER(E513),ABS(C513-B513),"")</f>
        <v/>
      </c>
      <c r="G513" s="11">
        <f>IF(ISNUMBER(E513),D513-B513,"")</f>
        <v/>
      </c>
      <c r="H513" s="11">
        <f>IF(ISNUMBER(E513),D513-C513,"")</f>
        <v/>
      </c>
    </row>
    <row r="514">
      <c r="A514" s="10" t="n"/>
      <c r="B514" s="10" t="n"/>
      <c r="C514" s="10" t="n"/>
      <c r="D514" s="10" t="n"/>
      <c r="E514" s="11">
        <f>IF(AND(ISNUMBER(B514),ISNUMBER(C514),ISNUMBER(D514)),ABS(D514-B514),"")</f>
        <v/>
      </c>
      <c r="F514" s="11">
        <f>IF(ISNUMBER(E514),ABS(C514-B514),"")</f>
        <v/>
      </c>
      <c r="G514" s="11">
        <f>IF(ISNUMBER(E514),D514-B514,"")</f>
        <v/>
      </c>
      <c r="H514" s="11">
        <f>IF(ISNUMBER(E514),D514-C514,"")</f>
        <v/>
      </c>
    </row>
    <row r="515">
      <c r="A515" s="10" t="n"/>
      <c r="B515" s="10" t="n"/>
      <c r="C515" s="10" t="n"/>
      <c r="D515" s="10" t="n"/>
      <c r="E515" s="11">
        <f>IF(AND(ISNUMBER(B515),ISNUMBER(C515),ISNUMBER(D515)),ABS(D515-B515),"")</f>
        <v/>
      </c>
      <c r="F515" s="11">
        <f>IF(ISNUMBER(E515),ABS(C515-B515),"")</f>
        <v/>
      </c>
      <c r="G515" s="11">
        <f>IF(ISNUMBER(E515),D515-B515,"")</f>
        <v/>
      </c>
      <c r="H515" s="11">
        <f>IF(ISNUMBER(E515),D515-C515,"")</f>
        <v/>
      </c>
    </row>
    <row r="516">
      <c r="A516" s="10" t="n"/>
      <c r="B516" s="10" t="n"/>
      <c r="C516" s="10" t="n"/>
      <c r="D516" s="10" t="n"/>
      <c r="E516" s="11">
        <f>IF(AND(ISNUMBER(B516),ISNUMBER(C516),ISNUMBER(D516)),ABS(D516-B516),"")</f>
        <v/>
      </c>
      <c r="F516" s="11">
        <f>IF(ISNUMBER(E516),ABS(C516-B516),"")</f>
        <v/>
      </c>
      <c r="G516" s="11">
        <f>IF(ISNUMBER(E516),D516-B516,"")</f>
        <v/>
      </c>
      <c r="H516" s="11">
        <f>IF(ISNUMBER(E516),D516-C516,"")</f>
        <v/>
      </c>
    </row>
    <row r="517">
      <c r="A517" s="10" t="n"/>
      <c r="B517" s="10" t="n"/>
      <c r="C517" s="10" t="n"/>
      <c r="D517" s="10" t="n"/>
      <c r="E517" s="11">
        <f>IF(AND(ISNUMBER(B517),ISNUMBER(C517),ISNUMBER(D517)),ABS(D517-B517),"")</f>
        <v/>
      </c>
      <c r="F517" s="11">
        <f>IF(ISNUMBER(E517),ABS(C517-B517),"")</f>
        <v/>
      </c>
      <c r="G517" s="11">
        <f>IF(ISNUMBER(E517),D517-B517,"")</f>
        <v/>
      </c>
      <c r="H517" s="11">
        <f>IF(ISNUMBER(E517),D517-C517,"")</f>
        <v/>
      </c>
    </row>
    <row r="518">
      <c r="A518" s="10" t="n"/>
      <c r="B518" s="10" t="n"/>
      <c r="C518" s="10" t="n"/>
      <c r="D518" s="10" t="n"/>
      <c r="E518" s="11">
        <f>IF(AND(ISNUMBER(B518),ISNUMBER(C518),ISNUMBER(D518)),ABS(D518-B518),"")</f>
        <v/>
      </c>
      <c r="F518" s="11">
        <f>IF(ISNUMBER(E518),ABS(C518-B518),"")</f>
        <v/>
      </c>
      <c r="G518" s="11">
        <f>IF(ISNUMBER(E518),D518-B518,"")</f>
        <v/>
      </c>
      <c r="H518" s="11">
        <f>IF(ISNUMBER(E518),D518-C518,"")</f>
        <v/>
      </c>
    </row>
    <row r="519">
      <c r="A519" s="10" t="n"/>
      <c r="B519" s="10" t="n"/>
      <c r="C519" s="10" t="n"/>
      <c r="D519" s="10" t="n"/>
      <c r="E519" s="11">
        <f>IF(AND(ISNUMBER(B519),ISNUMBER(C519),ISNUMBER(D519)),ABS(D519-B519),"")</f>
        <v/>
      </c>
      <c r="F519" s="11">
        <f>IF(ISNUMBER(E519),ABS(C519-B519),"")</f>
        <v/>
      </c>
      <c r="G519" s="11">
        <f>IF(ISNUMBER(E519),D519-B519,"")</f>
        <v/>
      </c>
      <c r="H519" s="11">
        <f>IF(ISNUMBER(E519),D519-C519,"")</f>
        <v/>
      </c>
    </row>
    <row r="520">
      <c r="A520" s="10" t="n"/>
      <c r="B520" s="10" t="n"/>
      <c r="C520" s="10" t="n"/>
      <c r="D520" s="10" t="n"/>
      <c r="E520" s="11">
        <f>IF(AND(ISNUMBER(B520),ISNUMBER(C520),ISNUMBER(D520)),ABS(D520-B520),"")</f>
        <v/>
      </c>
      <c r="F520" s="11">
        <f>IF(ISNUMBER(E520),ABS(C520-B520),"")</f>
        <v/>
      </c>
      <c r="G520" s="11">
        <f>IF(ISNUMBER(E520),D520-B520,"")</f>
        <v/>
      </c>
      <c r="H520" s="11">
        <f>IF(ISNUMBER(E520),D520-C520,"")</f>
        <v/>
      </c>
    </row>
    <row r="521">
      <c r="A521" s="10" t="n"/>
      <c r="B521" s="10" t="n"/>
      <c r="C521" s="10" t="n"/>
      <c r="D521" s="10" t="n"/>
      <c r="E521" s="11">
        <f>IF(AND(ISNUMBER(B521),ISNUMBER(C521),ISNUMBER(D521)),ABS(D521-B521),"")</f>
        <v/>
      </c>
      <c r="F521" s="11">
        <f>IF(ISNUMBER(E521),ABS(C521-B521),"")</f>
        <v/>
      </c>
      <c r="G521" s="11">
        <f>IF(ISNUMBER(E521),D521-B521,"")</f>
        <v/>
      </c>
      <c r="H521" s="11">
        <f>IF(ISNUMBER(E521),D521-C521,"")</f>
        <v/>
      </c>
    </row>
    <row r="522">
      <c r="A522" s="10" t="n"/>
      <c r="B522" s="10" t="n"/>
      <c r="C522" s="10" t="n"/>
      <c r="D522" s="10" t="n"/>
      <c r="E522" s="11">
        <f>IF(AND(ISNUMBER(B522),ISNUMBER(C522),ISNUMBER(D522)),ABS(D522-B522),"")</f>
        <v/>
      </c>
      <c r="F522" s="11">
        <f>IF(ISNUMBER(E522),ABS(C522-B522),"")</f>
        <v/>
      </c>
      <c r="G522" s="11">
        <f>IF(ISNUMBER(E522),D522-B522,"")</f>
        <v/>
      </c>
      <c r="H522" s="11">
        <f>IF(ISNUMBER(E522),D522-C522,"")</f>
        <v/>
      </c>
    </row>
    <row r="523">
      <c r="A523" s="10" t="n"/>
      <c r="B523" s="10" t="n"/>
      <c r="C523" s="10" t="n"/>
      <c r="D523" s="10" t="n"/>
      <c r="E523" s="11">
        <f>IF(AND(ISNUMBER(B523),ISNUMBER(C523),ISNUMBER(D523)),ABS(D523-B523),"")</f>
        <v/>
      </c>
      <c r="F523" s="11">
        <f>IF(ISNUMBER(E523),ABS(C523-B523),"")</f>
        <v/>
      </c>
      <c r="G523" s="11">
        <f>IF(ISNUMBER(E523),D523-B523,"")</f>
        <v/>
      </c>
      <c r="H523" s="11">
        <f>IF(ISNUMBER(E523),D523-C523,"")</f>
        <v/>
      </c>
    </row>
    <row r="524">
      <c r="A524" s="10" t="n"/>
      <c r="B524" s="10" t="n"/>
      <c r="C524" s="10" t="n"/>
      <c r="D524" s="10" t="n"/>
      <c r="E524" s="11">
        <f>IF(AND(ISNUMBER(B524),ISNUMBER(C524),ISNUMBER(D524)),ABS(D524-B524),"")</f>
        <v/>
      </c>
      <c r="F524" s="11">
        <f>IF(ISNUMBER(E524),ABS(C524-B524),"")</f>
        <v/>
      </c>
      <c r="G524" s="11">
        <f>IF(ISNUMBER(E524),D524-B524,"")</f>
        <v/>
      </c>
      <c r="H524" s="11">
        <f>IF(ISNUMBER(E524),D524-C524,"")</f>
        <v/>
      </c>
    </row>
    <row r="525">
      <c r="A525" s="10" t="n"/>
      <c r="B525" s="10" t="n"/>
      <c r="C525" s="10" t="n"/>
      <c r="D525" s="10" t="n"/>
      <c r="E525" s="11">
        <f>IF(AND(ISNUMBER(B525),ISNUMBER(C525),ISNUMBER(D525)),ABS(D525-B525),"")</f>
        <v/>
      </c>
      <c r="F525" s="11">
        <f>IF(ISNUMBER(E525),ABS(C525-B525),"")</f>
        <v/>
      </c>
      <c r="G525" s="11">
        <f>IF(ISNUMBER(E525),D525-B525,"")</f>
        <v/>
      </c>
      <c r="H525" s="11">
        <f>IF(ISNUMBER(E525),D525-C525,"")</f>
        <v/>
      </c>
    </row>
    <row r="526">
      <c r="A526" s="10" t="n"/>
      <c r="B526" s="10" t="n"/>
      <c r="C526" s="10" t="n"/>
      <c r="D526" s="10" t="n"/>
      <c r="E526" s="11">
        <f>IF(AND(ISNUMBER(B526),ISNUMBER(C526),ISNUMBER(D526)),ABS(D526-B526),"")</f>
        <v/>
      </c>
      <c r="F526" s="11">
        <f>IF(ISNUMBER(E526),ABS(C526-B526),"")</f>
        <v/>
      </c>
      <c r="G526" s="11">
        <f>IF(ISNUMBER(E526),D526-B526,"")</f>
        <v/>
      </c>
      <c r="H526" s="11">
        <f>IF(ISNUMBER(E526),D526-C526,"")</f>
        <v/>
      </c>
    </row>
    <row r="527">
      <c r="A527" s="10" t="n"/>
      <c r="B527" s="10" t="n"/>
      <c r="C527" s="10" t="n"/>
      <c r="D527" s="10" t="n"/>
      <c r="E527" s="11">
        <f>IF(AND(ISNUMBER(B527),ISNUMBER(C527),ISNUMBER(D527)),ABS(D527-B527),"")</f>
        <v/>
      </c>
      <c r="F527" s="11">
        <f>IF(ISNUMBER(E527),ABS(C527-B527),"")</f>
        <v/>
      </c>
      <c r="G527" s="11">
        <f>IF(ISNUMBER(E527),D527-B527,"")</f>
        <v/>
      </c>
      <c r="H527" s="11">
        <f>IF(ISNUMBER(E527),D527-C527,"")</f>
        <v/>
      </c>
    </row>
    <row r="528">
      <c r="A528" s="10" t="n"/>
      <c r="B528" s="10" t="n"/>
      <c r="C528" s="10" t="n"/>
      <c r="D528" s="10" t="n"/>
      <c r="E528" s="11">
        <f>IF(AND(ISNUMBER(B528),ISNUMBER(C528),ISNUMBER(D528)),ABS(D528-B528),"")</f>
        <v/>
      </c>
      <c r="F528" s="11">
        <f>IF(ISNUMBER(E528),ABS(C528-B528),"")</f>
        <v/>
      </c>
      <c r="G528" s="11">
        <f>IF(ISNUMBER(E528),D528-B528,"")</f>
        <v/>
      </c>
      <c r="H528" s="11">
        <f>IF(ISNUMBER(E528),D528-C528,"")</f>
        <v/>
      </c>
    </row>
    <row r="529">
      <c r="A529" s="10" t="n"/>
      <c r="B529" s="10" t="n"/>
      <c r="C529" s="10" t="n"/>
      <c r="D529" s="10" t="n"/>
      <c r="E529" s="11">
        <f>IF(AND(ISNUMBER(B529),ISNUMBER(C529),ISNUMBER(D529)),ABS(D529-B529),"")</f>
        <v/>
      </c>
      <c r="F529" s="11">
        <f>IF(ISNUMBER(E529),ABS(C529-B529),"")</f>
        <v/>
      </c>
      <c r="G529" s="11">
        <f>IF(ISNUMBER(E529),D529-B529,"")</f>
        <v/>
      </c>
      <c r="H529" s="11">
        <f>IF(ISNUMBER(E529),D529-C529,"")</f>
        <v/>
      </c>
    </row>
    <row r="530">
      <c r="A530" s="10" t="n"/>
      <c r="B530" s="10" t="n"/>
      <c r="C530" s="10" t="n"/>
      <c r="D530" s="10" t="n"/>
      <c r="E530" s="11">
        <f>IF(AND(ISNUMBER(B530),ISNUMBER(C530),ISNUMBER(D530)),ABS(D530-B530),"")</f>
        <v/>
      </c>
      <c r="F530" s="11">
        <f>IF(ISNUMBER(E530),ABS(C530-B530),"")</f>
        <v/>
      </c>
      <c r="G530" s="11">
        <f>IF(ISNUMBER(E530),D530-B530,"")</f>
        <v/>
      </c>
      <c r="H530" s="11">
        <f>IF(ISNUMBER(E530),D530-C530,"")</f>
        <v/>
      </c>
    </row>
    <row r="531">
      <c r="A531" s="10" t="n"/>
      <c r="B531" s="10" t="n"/>
      <c r="C531" s="10" t="n"/>
      <c r="D531" s="10" t="n"/>
      <c r="E531" s="11">
        <f>IF(AND(ISNUMBER(B531),ISNUMBER(C531),ISNUMBER(D531)),ABS(D531-B531),"")</f>
        <v/>
      </c>
      <c r="F531" s="11">
        <f>IF(ISNUMBER(E531),ABS(C531-B531),"")</f>
        <v/>
      </c>
      <c r="G531" s="11">
        <f>IF(ISNUMBER(E531),D531-B531,"")</f>
        <v/>
      </c>
      <c r="H531" s="11">
        <f>IF(ISNUMBER(E531),D531-C531,"")</f>
        <v/>
      </c>
    </row>
    <row r="532">
      <c r="A532" s="10" t="n"/>
      <c r="B532" s="10" t="n"/>
      <c r="C532" s="10" t="n"/>
      <c r="D532" s="10" t="n"/>
      <c r="E532" s="11">
        <f>IF(AND(ISNUMBER(B532),ISNUMBER(C532),ISNUMBER(D532)),ABS(D532-B532),"")</f>
        <v/>
      </c>
      <c r="F532" s="11">
        <f>IF(ISNUMBER(E532),ABS(C532-B532),"")</f>
        <v/>
      </c>
      <c r="G532" s="11">
        <f>IF(ISNUMBER(E532),D532-B532,"")</f>
        <v/>
      </c>
      <c r="H532" s="11">
        <f>IF(ISNUMBER(E532),D532-C532,"")</f>
        <v/>
      </c>
    </row>
    <row r="533">
      <c r="A533" s="10" t="n"/>
      <c r="B533" s="10" t="n"/>
      <c r="C533" s="10" t="n"/>
      <c r="D533" s="10" t="n"/>
      <c r="E533" s="11">
        <f>IF(AND(ISNUMBER(B533),ISNUMBER(C533),ISNUMBER(D533)),ABS(D533-B533),"")</f>
        <v/>
      </c>
      <c r="F533" s="11">
        <f>IF(ISNUMBER(E533),ABS(C533-B533),"")</f>
        <v/>
      </c>
      <c r="G533" s="11">
        <f>IF(ISNUMBER(E533),D533-B533,"")</f>
        <v/>
      </c>
      <c r="H533" s="11">
        <f>IF(ISNUMBER(E533),D533-C533,"")</f>
        <v/>
      </c>
    </row>
    <row r="534">
      <c r="A534" s="10" t="n"/>
      <c r="B534" s="10" t="n"/>
      <c r="C534" s="10" t="n"/>
      <c r="D534" s="10" t="n"/>
      <c r="E534" s="11">
        <f>IF(AND(ISNUMBER(B534),ISNUMBER(C534),ISNUMBER(D534)),ABS(D534-B534),"")</f>
        <v/>
      </c>
      <c r="F534" s="11">
        <f>IF(ISNUMBER(E534),ABS(C534-B534),"")</f>
        <v/>
      </c>
      <c r="G534" s="11">
        <f>IF(ISNUMBER(E534),D534-B534,"")</f>
        <v/>
      </c>
      <c r="H534" s="11">
        <f>IF(ISNUMBER(E534),D534-C534,"")</f>
        <v/>
      </c>
    </row>
    <row r="535">
      <c r="A535" s="10" t="n"/>
      <c r="B535" s="10" t="n"/>
      <c r="C535" s="10" t="n"/>
      <c r="D535" s="10" t="n"/>
      <c r="E535" s="11">
        <f>IF(AND(ISNUMBER(B535),ISNUMBER(C535),ISNUMBER(D535)),ABS(D535-B535),"")</f>
        <v/>
      </c>
      <c r="F535" s="11">
        <f>IF(ISNUMBER(E535),ABS(C535-B535),"")</f>
        <v/>
      </c>
      <c r="G535" s="11">
        <f>IF(ISNUMBER(E535),D535-B535,"")</f>
        <v/>
      </c>
      <c r="H535" s="11">
        <f>IF(ISNUMBER(E535),D535-C535,"")</f>
        <v/>
      </c>
    </row>
    <row r="536">
      <c r="A536" s="10" t="n"/>
      <c r="B536" s="10" t="n"/>
      <c r="C536" s="10" t="n"/>
      <c r="D536" s="10" t="n"/>
      <c r="E536" s="11">
        <f>IF(AND(ISNUMBER(B536),ISNUMBER(C536),ISNUMBER(D536)),ABS(D536-B536),"")</f>
        <v/>
      </c>
      <c r="F536" s="11">
        <f>IF(ISNUMBER(E536),ABS(C536-B536),"")</f>
        <v/>
      </c>
      <c r="G536" s="11">
        <f>IF(ISNUMBER(E536),D536-B536,"")</f>
        <v/>
      </c>
      <c r="H536" s="11">
        <f>IF(ISNUMBER(E536),D536-C536,"")</f>
        <v/>
      </c>
    </row>
    <row r="537">
      <c r="A537" s="10" t="n"/>
      <c r="B537" s="10" t="n"/>
      <c r="C537" s="10" t="n"/>
      <c r="D537" s="10" t="n"/>
      <c r="E537" s="11">
        <f>IF(AND(ISNUMBER(B537),ISNUMBER(C537),ISNUMBER(D537)),ABS(D537-B537),"")</f>
        <v/>
      </c>
      <c r="F537" s="11">
        <f>IF(ISNUMBER(E537),ABS(C537-B537),"")</f>
        <v/>
      </c>
      <c r="G537" s="11">
        <f>IF(ISNUMBER(E537),D537-B537,"")</f>
        <v/>
      </c>
      <c r="H537" s="11">
        <f>IF(ISNUMBER(E537),D537-C537,"")</f>
        <v/>
      </c>
    </row>
    <row r="538">
      <c r="A538" s="10" t="n"/>
      <c r="B538" s="10" t="n"/>
      <c r="C538" s="10" t="n"/>
      <c r="D538" s="10" t="n"/>
      <c r="E538" s="11">
        <f>IF(AND(ISNUMBER(B538),ISNUMBER(C538),ISNUMBER(D538)),ABS(D538-B538),"")</f>
        <v/>
      </c>
      <c r="F538" s="11">
        <f>IF(ISNUMBER(E538),ABS(C538-B538),"")</f>
        <v/>
      </c>
      <c r="G538" s="11">
        <f>IF(ISNUMBER(E538),D538-B538,"")</f>
        <v/>
      </c>
      <c r="H538" s="11">
        <f>IF(ISNUMBER(E538),D538-C538,"")</f>
        <v/>
      </c>
    </row>
    <row r="539">
      <c r="A539" s="10" t="n"/>
      <c r="B539" s="10" t="n"/>
      <c r="C539" s="10" t="n"/>
      <c r="D539" s="10" t="n"/>
      <c r="E539" s="11">
        <f>IF(AND(ISNUMBER(B539),ISNUMBER(C539),ISNUMBER(D539)),ABS(D539-B539),"")</f>
        <v/>
      </c>
      <c r="F539" s="11">
        <f>IF(ISNUMBER(E539),ABS(C539-B539),"")</f>
        <v/>
      </c>
      <c r="G539" s="11">
        <f>IF(ISNUMBER(E539),D539-B539,"")</f>
        <v/>
      </c>
      <c r="H539" s="11">
        <f>IF(ISNUMBER(E539),D539-C539,"")</f>
        <v/>
      </c>
    </row>
    <row r="540">
      <c r="A540" s="10" t="n"/>
      <c r="B540" s="10" t="n"/>
      <c r="C540" s="10" t="n"/>
      <c r="D540" s="10" t="n"/>
      <c r="E540" s="11">
        <f>IF(AND(ISNUMBER(B540),ISNUMBER(C540),ISNUMBER(D540)),ABS(D540-B540),"")</f>
        <v/>
      </c>
      <c r="F540" s="11">
        <f>IF(ISNUMBER(E540),ABS(C540-B540),"")</f>
        <v/>
      </c>
      <c r="G540" s="11">
        <f>IF(ISNUMBER(E540),D540-B540,"")</f>
        <v/>
      </c>
      <c r="H540" s="11">
        <f>IF(ISNUMBER(E540),D540-C540,"")</f>
        <v/>
      </c>
    </row>
    <row r="541">
      <c r="A541" s="10" t="n"/>
      <c r="B541" s="10" t="n"/>
      <c r="C541" s="10" t="n"/>
      <c r="D541" s="10" t="n"/>
      <c r="E541" s="11">
        <f>IF(AND(ISNUMBER(B541),ISNUMBER(C541),ISNUMBER(D541)),ABS(D541-B541),"")</f>
        <v/>
      </c>
      <c r="F541" s="11">
        <f>IF(ISNUMBER(E541),ABS(C541-B541),"")</f>
        <v/>
      </c>
      <c r="G541" s="11">
        <f>IF(ISNUMBER(E541),D541-B541,"")</f>
        <v/>
      </c>
      <c r="H541" s="11">
        <f>IF(ISNUMBER(E541),D541-C541,"")</f>
        <v/>
      </c>
    </row>
    <row r="542">
      <c r="A542" s="10" t="n"/>
      <c r="B542" s="10" t="n"/>
      <c r="C542" s="10" t="n"/>
      <c r="D542" s="10" t="n"/>
      <c r="E542" s="11">
        <f>IF(AND(ISNUMBER(B542),ISNUMBER(C542),ISNUMBER(D542)),ABS(D542-B542),"")</f>
        <v/>
      </c>
      <c r="F542" s="11">
        <f>IF(ISNUMBER(E542),ABS(C542-B542),"")</f>
        <v/>
      </c>
      <c r="G542" s="11">
        <f>IF(ISNUMBER(E542),D542-B542,"")</f>
        <v/>
      </c>
      <c r="H542" s="11">
        <f>IF(ISNUMBER(E542),D542-C542,"")</f>
        <v/>
      </c>
    </row>
    <row r="543">
      <c r="A543" s="10" t="n"/>
      <c r="B543" s="10" t="n"/>
      <c r="C543" s="10" t="n"/>
      <c r="D543" s="10" t="n"/>
      <c r="E543" s="11">
        <f>IF(AND(ISNUMBER(B543),ISNUMBER(C543),ISNUMBER(D543)),ABS(D543-B543),"")</f>
        <v/>
      </c>
      <c r="F543" s="11">
        <f>IF(ISNUMBER(E543),ABS(C543-B543),"")</f>
        <v/>
      </c>
      <c r="G543" s="11">
        <f>IF(ISNUMBER(E543),D543-B543,"")</f>
        <v/>
      </c>
      <c r="H543" s="11">
        <f>IF(ISNUMBER(E543),D543-C543,"")</f>
        <v/>
      </c>
    </row>
    <row r="544">
      <c r="A544" s="10" t="n"/>
      <c r="B544" s="10" t="n"/>
      <c r="C544" s="10" t="n"/>
      <c r="D544" s="10" t="n"/>
      <c r="E544" s="11">
        <f>IF(AND(ISNUMBER(B544),ISNUMBER(C544),ISNUMBER(D544)),ABS(D544-B544),"")</f>
        <v/>
      </c>
      <c r="F544" s="11">
        <f>IF(ISNUMBER(E544),ABS(C544-B544),"")</f>
        <v/>
      </c>
      <c r="G544" s="11">
        <f>IF(ISNUMBER(E544),D544-B544,"")</f>
        <v/>
      </c>
      <c r="H544" s="11">
        <f>IF(ISNUMBER(E544),D544-C544,"")</f>
        <v/>
      </c>
    </row>
    <row r="545">
      <c r="A545" s="10" t="n"/>
      <c r="B545" s="10" t="n"/>
      <c r="C545" s="10" t="n"/>
      <c r="D545" s="10" t="n"/>
      <c r="E545" s="11">
        <f>IF(AND(ISNUMBER(B545),ISNUMBER(C545),ISNUMBER(D545)),ABS(D545-B545),"")</f>
        <v/>
      </c>
      <c r="F545" s="11">
        <f>IF(ISNUMBER(E545),ABS(C545-B545),"")</f>
        <v/>
      </c>
      <c r="G545" s="11">
        <f>IF(ISNUMBER(E545),D545-B545,"")</f>
        <v/>
      </c>
      <c r="H545" s="11">
        <f>IF(ISNUMBER(E545),D545-C545,"")</f>
        <v/>
      </c>
    </row>
    <row r="546">
      <c r="A546" s="10" t="n"/>
      <c r="B546" s="10" t="n"/>
      <c r="C546" s="10" t="n"/>
      <c r="D546" s="10" t="n"/>
      <c r="E546" s="11">
        <f>IF(AND(ISNUMBER(B546),ISNUMBER(C546),ISNUMBER(D546)),ABS(D546-B546),"")</f>
        <v/>
      </c>
      <c r="F546" s="11">
        <f>IF(ISNUMBER(E546),ABS(C546-B546),"")</f>
        <v/>
      </c>
      <c r="G546" s="11">
        <f>IF(ISNUMBER(E546),D546-B546,"")</f>
        <v/>
      </c>
      <c r="H546" s="11">
        <f>IF(ISNUMBER(E546),D546-C546,"")</f>
        <v/>
      </c>
    </row>
    <row r="547">
      <c r="A547" s="10" t="n"/>
      <c r="B547" s="10" t="n"/>
      <c r="C547" s="10" t="n"/>
      <c r="D547" s="10" t="n"/>
      <c r="E547" s="11">
        <f>IF(AND(ISNUMBER(B547),ISNUMBER(C547),ISNUMBER(D547)),ABS(D547-B547),"")</f>
        <v/>
      </c>
      <c r="F547" s="11">
        <f>IF(ISNUMBER(E547),ABS(C547-B547),"")</f>
        <v/>
      </c>
      <c r="G547" s="11">
        <f>IF(ISNUMBER(E547),D547-B547,"")</f>
        <v/>
      </c>
      <c r="H547" s="11">
        <f>IF(ISNUMBER(E547),D547-C547,"")</f>
        <v/>
      </c>
    </row>
    <row r="548">
      <c r="A548" s="10" t="n"/>
      <c r="B548" s="10" t="n"/>
      <c r="C548" s="10" t="n"/>
      <c r="D548" s="10" t="n"/>
      <c r="E548" s="11">
        <f>IF(AND(ISNUMBER(B548),ISNUMBER(C548),ISNUMBER(D548)),ABS(D548-B548),"")</f>
        <v/>
      </c>
      <c r="F548" s="11">
        <f>IF(ISNUMBER(E548),ABS(C548-B548),"")</f>
        <v/>
      </c>
      <c r="G548" s="11">
        <f>IF(ISNUMBER(E548),D548-B548,"")</f>
        <v/>
      </c>
      <c r="H548" s="11">
        <f>IF(ISNUMBER(E548),D548-C548,"")</f>
        <v/>
      </c>
    </row>
    <row r="549">
      <c r="A549" s="10" t="n"/>
      <c r="B549" s="10" t="n"/>
      <c r="C549" s="10" t="n"/>
      <c r="D549" s="10" t="n"/>
      <c r="E549" s="11">
        <f>IF(AND(ISNUMBER(B549),ISNUMBER(C549),ISNUMBER(D549)),ABS(D549-B549),"")</f>
        <v/>
      </c>
      <c r="F549" s="11">
        <f>IF(ISNUMBER(E549),ABS(C549-B549),"")</f>
        <v/>
      </c>
      <c r="G549" s="11">
        <f>IF(ISNUMBER(E549),D549-B549,"")</f>
        <v/>
      </c>
      <c r="H549" s="11">
        <f>IF(ISNUMBER(E549),D549-C549,"")</f>
        <v/>
      </c>
    </row>
    <row r="550">
      <c r="A550" s="10" t="n"/>
      <c r="B550" s="10" t="n"/>
      <c r="C550" s="10" t="n"/>
      <c r="D550" s="10" t="n"/>
      <c r="E550" s="11">
        <f>IF(AND(ISNUMBER(B550),ISNUMBER(C550),ISNUMBER(D550)),ABS(D550-B550),"")</f>
        <v/>
      </c>
      <c r="F550" s="11">
        <f>IF(ISNUMBER(E550),ABS(C550-B550),"")</f>
        <v/>
      </c>
      <c r="G550" s="11">
        <f>IF(ISNUMBER(E550),D550-B550,"")</f>
        <v/>
      </c>
      <c r="H550" s="11">
        <f>IF(ISNUMBER(E550),D550-C550,"")</f>
        <v/>
      </c>
    </row>
    <row r="551">
      <c r="A551" s="10" t="n"/>
      <c r="B551" s="10" t="n"/>
      <c r="C551" s="10" t="n"/>
      <c r="D551" s="10" t="n"/>
      <c r="E551" s="11">
        <f>IF(AND(ISNUMBER(B551),ISNUMBER(C551),ISNUMBER(D551)),ABS(D551-B551),"")</f>
        <v/>
      </c>
      <c r="F551" s="11">
        <f>IF(ISNUMBER(E551),ABS(C551-B551),"")</f>
        <v/>
      </c>
      <c r="G551" s="11">
        <f>IF(ISNUMBER(E551),D551-B551,"")</f>
        <v/>
      </c>
      <c r="H551" s="11">
        <f>IF(ISNUMBER(E551),D551-C551,"")</f>
        <v/>
      </c>
    </row>
    <row r="552">
      <c r="A552" s="10" t="n"/>
      <c r="B552" s="10" t="n"/>
      <c r="C552" s="10" t="n"/>
      <c r="D552" s="10" t="n"/>
      <c r="E552" s="11">
        <f>IF(AND(ISNUMBER(B552),ISNUMBER(C552),ISNUMBER(D552)),ABS(D552-B552),"")</f>
        <v/>
      </c>
      <c r="F552" s="11">
        <f>IF(ISNUMBER(E552),ABS(C552-B552),"")</f>
        <v/>
      </c>
      <c r="G552" s="11">
        <f>IF(ISNUMBER(E552),D552-B552,"")</f>
        <v/>
      </c>
      <c r="H552" s="11">
        <f>IF(ISNUMBER(E552),D552-C552,"")</f>
        <v/>
      </c>
    </row>
    <row r="553">
      <c r="A553" s="10" t="n"/>
      <c r="B553" s="10" t="n"/>
      <c r="C553" s="10" t="n"/>
      <c r="D553" s="10" t="n"/>
      <c r="E553" s="11">
        <f>IF(AND(ISNUMBER(B553),ISNUMBER(C553),ISNUMBER(D553)),ABS(D553-B553),"")</f>
        <v/>
      </c>
      <c r="F553" s="11">
        <f>IF(ISNUMBER(E553),ABS(C553-B553),"")</f>
        <v/>
      </c>
      <c r="G553" s="11">
        <f>IF(ISNUMBER(E553),D553-B553,"")</f>
        <v/>
      </c>
      <c r="H553" s="11">
        <f>IF(ISNUMBER(E553),D553-C553,"")</f>
        <v/>
      </c>
    </row>
    <row r="554">
      <c r="A554" s="10" t="n"/>
      <c r="B554" s="10" t="n"/>
      <c r="C554" s="10" t="n"/>
      <c r="D554" s="10" t="n"/>
      <c r="E554" s="11">
        <f>IF(AND(ISNUMBER(B554),ISNUMBER(C554),ISNUMBER(D554)),ABS(D554-B554),"")</f>
        <v/>
      </c>
      <c r="F554" s="11">
        <f>IF(ISNUMBER(E554),ABS(C554-B554),"")</f>
        <v/>
      </c>
      <c r="G554" s="11">
        <f>IF(ISNUMBER(E554),D554-B554,"")</f>
        <v/>
      </c>
      <c r="H554" s="11">
        <f>IF(ISNUMBER(E554),D554-C554,"")</f>
        <v/>
      </c>
    </row>
    <row r="555">
      <c r="A555" s="10" t="n"/>
      <c r="B555" s="10" t="n"/>
      <c r="C555" s="10" t="n"/>
      <c r="D555" s="10" t="n"/>
      <c r="E555" s="11">
        <f>IF(AND(ISNUMBER(B555),ISNUMBER(C555),ISNUMBER(D555)),ABS(D555-B555),"")</f>
        <v/>
      </c>
      <c r="F555" s="11">
        <f>IF(ISNUMBER(E555),ABS(C555-B555),"")</f>
        <v/>
      </c>
      <c r="G555" s="11">
        <f>IF(ISNUMBER(E555),D555-B555,"")</f>
        <v/>
      </c>
      <c r="H555" s="11">
        <f>IF(ISNUMBER(E555),D555-C555,"")</f>
        <v/>
      </c>
    </row>
    <row r="556">
      <c r="A556" s="10" t="n"/>
      <c r="B556" s="10" t="n"/>
      <c r="C556" s="10" t="n"/>
      <c r="D556" s="10" t="n"/>
      <c r="E556" s="11">
        <f>IF(AND(ISNUMBER(B556),ISNUMBER(C556),ISNUMBER(D556)),ABS(D556-B556),"")</f>
        <v/>
      </c>
      <c r="F556" s="11">
        <f>IF(ISNUMBER(E556),ABS(C556-B556),"")</f>
        <v/>
      </c>
      <c r="G556" s="11">
        <f>IF(ISNUMBER(E556),D556-B556,"")</f>
        <v/>
      </c>
      <c r="H556" s="11">
        <f>IF(ISNUMBER(E556),D556-C556,"")</f>
        <v/>
      </c>
    </row>
    <row r="557">
      <c r="A557" s="10" t="n"/>
      <c r="B557" s="10" t="n"/>
      <c r="C557" s="10" t="n"/>
      <c r="D557" s="10" t="n"/>
      <c r="E557" s="11">
        <f>IF(AND(ISNUMBER(B557),ISNUMBER(C557),ISNUMBER(D557)),ABS(D557-B557),"")</f>
        <v/>
      </c>
      <c r="F557" s="11">
        <f>IF(ISNUMBER(E557),ABS(C557-B557),"")</f>
        <v/>
      </c>
      <c r="G557" s="11">
        <f>IF(ISNUMBER(E557),D557-B557,"")</f>
        <v/>
      </c>
      <c r="H557" s="11">
        <f>IF(ISNUMBER(E557),D557-C557,"")</f>
        <v/>
      </c>
    </row>
    <row r="558">
      <c r="A558" s="10" t="n"/>
      <c r="B558" s="10" t="n"/>
      <c r="C558" s="10" t="n"/>
      <c r="D558" s="10" t="n"/>
      <c r="E558" s="11">
        <f>IF(AND(ISNUMBER(B558),ISNUMBER(C558),ISNUMBER(D558)),ABS(D558-B558),"")</f>
        <v/>
      </c>
      <c r="F558" s="11">
        <f>IF(ISNUMBER(E558),ABS(C558-B558),"")</f>
        <v/>
      </c>
      <c r="G558" s="11">
        <f>IF(ISNUMBER(E558),D558-B558,"")</f>
        <v/>
      </c>
      <c r="H558" s="11">
        <f>IF(ISNUMBER(E558),D558-C558,"")</f>
        <v/>
      </c>
    </row>
    <row r="559">
      <c r="A559" s="10" t="n"/>
      <c r="B559" s="10" t="n"/>
      <c r="C559" s="10" t="n"/>
      <c r="D559" s="10" t="n"/>
      <c r="E559" s="11">
        <f>IF(AND(ISNUMBER(B559),ISNUMBER(C559),ISNUMBER(D559)),ABS(D559-B559),"")</f>
        <v/>
      </c>
      <c r="F559" s="11">
        <f>IF(ISNUMBER(E559),ABS(C559-B559),"")</f>
        <v/>
      </c>
      <c r="G559" s="11">
        <f>IF(ISNUMBER(E559),D559-B559,"")</f>
        <v/>
      </c>
      <c r="H559" s="11">
        <f>IF(ISNUMBER(E559),D559-C559,"")</f>
        <v/>
      </c>
    </row>
    <row r="560">
      <c r="A560" s="10" t="n"/>
      <c r="B560" s="10" t="n"/>
      <c r="C560" s="10" t="n"/>
      <c r="D560" s="10" t="n"/>
      <c r="E560" s="11">
        <f>IF(AND(ISNUMBER(B560),ISNUMBER(C560),ISNUMBER(D560)),ABS(D560-B560),"")</f>
        <v/>
      </c>
      <c r="F560" s="11">
        <f>IF(ISNUMBER(E560),ABS(C560-B560),"")</f>
        <v/>
      </c>
      <c r="G560" s="11">
        <f>IF(ISNUMBER(E560),D560-B560,"")</f>
        <v/>
      </c>
      <c r="H560" s="11">
        <f>IF(ISNUMBER(E560),D560-C560,"")</f>
        <v/>
      </c>
    </row>
    <row r="561">
      <c r="A561" s="10" t="n"/>
      <c r="B561" s="10" t="n"/>
      <c r="C561" s="10" t="n"/>
      <c r="D561" s="10" t="n"/>
      <c r="E561" s="11">
        <f>IF(AND(ISNUMBER(B561),ISNUMBER(C561),ISNUMBER(D561)),ABS(D561-B561),"")</f>
        <v/>
      </c>
      <c r="F561" s="11">
        <f>IF(ISNUMBER(E561),ABS(C561-B561),"")</f>
        <v/>
      </c>
      <c r="G561" s="11">
        <f>IF(ISNUMBER(E561),D561-B561,"")</f>
        <v/>
      </c>
      <c r="H561" s="11">
        <f>IF(ISNUMBER(E561),D561-C561,"")</f>
        <v/>
      </c>
    </row>
    <row r="562">
      <c r="A562" s="10" t="n"/>
      <c r="B562" s="10" t="n"/>
      <c r="C562" s="10" t="n"/>
      <c r="D562" s="10" t="n"/>
      <c r="E562" s="11">
        <f>IF(AND(ISNUMBER(B562),ISNUMBER(C562),ISNUMBER(D562)),ABS(D562-B562),"")</f>
        <v/>
      </c>
      <c r="F562" s="11">
        <f>IF(ISNUMBER(E562),ABS(C562-B562),"")</f>
        <v/>
      </c>
      <c r="G562" s="11">
        <f>IF(ISNUMBER(E562),D562-B562,"")</f>
        <v/>
      </c>
      <c r="H562" s="11">
        <f>IF(ISNUMBER(E562),D562-C562,"")</f>
        <v/>
      </c>
    </row>
    <row r="563">
      <c r="A563" s="10" t="n"/>
      <c r="B563" s="10" t="n"/>
      <c r="C563" s="10" t="n"/>
      <c r="D563" s="10" t="n"/>
      <c r="E563" s="11">
        <f>IF(AND(ISNUMBER(B563),ISNUMBER(C563),ISNUMBER(D563)),ABS(D563-B563),"")</f>
        <v/>
      </c>
      <c r="F563" s="11">
        <f>IF(ISNUMBER(E563),ABS(C563-B563),"")</f>
        <v/>
      </c>
      <c r="G563" s="11">
        <f>IF(ISNUMBER(E563),D563-B563,"")</f>
        <v/>
      </c>
      <c r="H563" s="11">
        <f>IF(ISNUMBER(E563),D563-C563,"")</f>
        <v/>
      </c>
    </row>
    <row r="564">
      <c r="A564" s="10" t="n"/>
      <c r="B564" s="10" t="n"/>
      <c r="C564" s="10" t="n"/>
      <c r="D564" s="10" t="n"/>
      <c r="E564" s="11">
        <f>IF(AND(ISNUMBER(B564),ISNUMBER(C564),ISNUMBER(D564)),ABS(D564-B564),"")</f>
        <v/>
      </c>
      <c r="F564" s="11">
        <f>IF(ISNUMBER(E564),ABS(C564-B564),"")</f>
        <v/>
      </c>
      <c r="G564" s="11">
        <f>IF(ISNUMBER(E564),D564-B564,"")</f>
        <v/>
      </c>
      <c r="H564" s="11">
        <f>IF(ISNUMBER(E564),D564-C564,"")</f>
        <v/>
      </c>
    </row>
    <row r="565">
      <c r="A565" s="10" t="n"/>
      <c r="B565" s="10" t="n"/>
      <c r="C565" s="10" t="n"/>
      <c r="D565" s="10" t="n"/>
      <c r="E565" s="11">
        <f>IF(AND(ISNUMBER(B565),ISNUMBER(C565),ISNUMBER(D565)),ABS(D565-B565),"")</f>
        <v/>
      </c>
      <c r="F565" s="11">
        <f>IF(ISNUMBER(E565),ABS(C565-B565),"")</f>
        <v/>
      </c>
      <c r="G565" s="11">
        <f>IF(ISNUMBER(E565),D565-B565,"")</f>
        <v/>
      </c>
      <c r="H565" s="11">
        <f>IF(ISNUMBER(E565),D565-C565,"")</f>
        <v/>
      </c>
    </row>
    <row r="566">
      <c r="A566" s="10" t="n"/>
      <c r="B566" s="10" t="n"/>
      <c r="C566" s="10" t="n"/>
      <c r="D566" s="10" t="n"/>
      <c r="E566" s="11">
        <f>IF(AND(ISNUMBER(B566),ISNUMBER(C566),ISNUMBER(D566)),ABS(D566-B566),"")</f>
        <v/>
      </c>
      <c r="F566" s="11">
        <f>IF(ISNUMBER(E566),ABS(C566-B566),"")</f>
        <v/>
      </c>
      <c r="G566" s="11">
        <f>IF(ISNUMBER(E566),D566-B566,"")</f>
        <v/>
      </c>
      <c r="H566" s="11">
        <f>IF(ISNUMBER(E566),D566-C566,"")</f>
        <v/>
      </c>
    </row>
    <row r="567">
      <c r="A567" s="10" t="n"/>
      <c r="B567" s="10" t="n"/>
      <c r="C567" s="10" t="n"/>
      <c r="D567" s="10" t="n"/>
      <c r="E567" s="11">
        <f>IF(AND(ISNUMBER(B567),ISNUMBER(C567),ISNUMBER(D567)),ABS(D567-B567),"")</f>
        <v/>
      </c>
      <c r="F567" s="11">
        <f>IF(ISNUMBER(E567),ABS(C567-B567),"")</f>
        <v/>
      </c>
      <c r="G567" s="11">
        <f>IF(ISNUMBER(E567),D567-B567,"")</f>
        <v/>
      </c>
      <c r="H567" s="11">
        <f>IF(ISNUMBER(E567),D567-C567,"")</f>
        <v/>
      </c>
    </row>
    <row r="568">
      <c r="A568" s="10" t="n"/>
      <c r="B568" s="10" t="n"/>
      <c r="C568" s="10" t="n"/>
      <c r="D568" s="10" t="n"/>
      <c r="E568" s="11">
        <f>IF(AND(ISNUMBER(B568),ISNUMBER(C568),ISNUMBER(D568)),ABS(D568-B568),"")</f>
        <v/>
      </c>
      <c r="F568" s="11">
        <f>IF(ISNUMBER(E568),ABS(C568-B568),"")</f>
        <v/>
      </c>
      <c r="G568" s="11">
        <f>IF(ISNUMBER(E568),D568-B568,"")</f>
        <v/>
      </c>
      <c r="H568" s="11">
        <f>IF(ISNUMBER(E568),D568-C568,"")</f>
        <v/>
      </c>
    </row>
    <row r="569">
      <c r="A569" s="10" t="n"/>
      <c r="B569" s="10" t="n"/>
      <c r="C569" s="10" t="n"/>
      <c r="D569" s="10" t="n"/>
      <c r="E569" s="11">
        <f>IF(AND(ISNUMBER(B569),ISNUMBER(C569),ISNUMBER(D569)),ABS(D569-B569),"")</f>
        <v/>
      </c>
      <c r="F569" s="11">
        <f>IF(ISNUMBER(E569),ABS(C569-B569),"")</f>
        <v/>
      </c>
      <c r="G569" s="11">
        <f>IF(ISNUMBER(E569),D569-B569,"")</f>
        <v/>
      </c>
      <c r="H569" s="11">
        <f>IF(ISNUMBER(E569),D569-C569,"")</f>
        <v/>
      </c>
    </row>
    <row r="570">
      <c r="A570" s="10" t="n"/>
      <c r="B570" s="10" t="n"/>
      <c r="C570" s="10" t="n"/>
      <c r="D570" s="10" t="n"/>
      <c r="E570" s="11">
        <f>IF(AND(ISNUMBER(B570),ISNUMBER(C570),ISNUMBER(D570)),ABS(D570-B570),"")</f>
        <v/>
      </c>
      <c r="F570" s="11">
        <f>IF(ISNUMBER(E570),ABS(C570-B570),"")</f>
        <v/>
      </c>
      <c r="G570" s="11">
        <f>IF(ISNUMBER(E570),D570-B570,"")</f>
        <v/>
      </c>
      <c r="H570" s="11">
        <f>IF(ISNUMBER(E570),D570-C570,"")</f>
        <v/>
      </c>
    </row>
    <row r="571">
      <c r="A571" s="10" t="n"/>
      <c r="B571" s="10" t="n"/>
      <c r="C571" s="10" t="n"/>
      <c r="D571" s="10" t="n"/>
      <c r="E571" s="11">
        <f>IF(AND(ISNUMBER(B571),ISNUMBER(C571),ISNUMBER(D571)),ABS(D571-B571),"")</f>
        <v/>
      </c>
      <c r="F571" s="11">
        <f>IF(ISNUMBER(E571),ABS(C571-B571),"")</f>
        <v/>
      </c>
      <c r="G571" s="11">
        <f>IF(ISNUMBER(E571),D571-B571,"")</f>
        <v/>
      </c>
      <c r="H571" s="11">
        <f>IF(ISNUMBER(E571),D571-C571,"")</f>
        <v/>
      </c>
    </row>
    <row r="572">
      <c r="A572" s="10" t="n"/>
      <c r="B572" s="10" t="n"/>
      <c r="C572" s="10" t="n"/>
      <c r="D572" s="10" t="n"/>
      <c r="E572" s="11">
        <f>IF(AND(ISNUMBER(B572),ISNUMBER(C572),ISNUMBER(D572)),ABS(D572-B572),"")</f>
        <v/>
      </c>
      <c r="F572" s="11">
        <f>IF(ISNUMBER(E572),ABS(C572-B572),"")</f>
        <v/>
      </c>
      <c r="G572" s="11">
        <f>IF(ISNUMBER(E572),D572-B572,"")</f>
        <v/>
      </c>
      <c r="H572" s="11">
        <f>IF(ISNUMBER(E572),D572-C572,"")</f>
        <v/>
      </c>
    </row>
    <row r="573">
      <c r="A573" s="10" t="n"/>
      <c r="B573" s="10" t="n"/>
      <c r="C573" s="10" t="n"/>
      <c r="D573" s="10" t="n"/>
      <c r="E573" s="11">
        <f>IF(AND(ISNUMBER(B573),ISNUMBER(C573),ISNUMBER(D573)),ABS(D573-B573),"")</f>
        <v/>
      </c>
      <c r="F573" s="11">
        <f>IF(ISNUMBER(E573),ABS(C573-B573),"")</f>
        <v/>
      </c>
      <c r="G573" s="11">
        <f>IF(ISNUMBER(E573),D573-B573,"")</f>
        <v/>
      </c>
      <c r="H573" s="11">
        <f>IF(ISNUMBER(E573),D573-C573,"")</f>
        <v/>
      </c>
    </row>
    <row r="574">
      <c r="A574" s="10" t="n"/>
      <c r="B574" s="10" t="n"/>
      <c r="C574" s="10" t="n"/>
      <c r="D574" s="10" t="n"/>
      <c r="E574" s="11">
        <f>IF(AND(ISNUMBER(B574),ISNUMBER(C574),ISNUMBER(D574)),ABS(D574-B574),"")</f>
        <v/>
      </c>
      <c r="F574" s="11">
        <f>IF(ISNUMBER(E574),ABS(C574-B574),"")</f>
        <v/>
      </c>
      <c r="G574" s="11">
        <f>IF(ISNUMBER(E574),D574-B574,"")</f>
        <v/>
      </c>
      <c r="H574" s="11">
        <f>IF(ISNUMBER(E574),D574-C574,"")</f>
        <v/>
      </c>
    </row>
    <row r="575">
      <c r="A575" s="10" t="n"/>
      <c r="B575" s="10" t="n"/>
      <c r="C575" s="10" t="n"/>
      <c r="D575" s="10" t="n"/>
      <c r="E575" s="11">
        <f>IF(AND(ISNUMBER(B575),ISNUMBER(C575),ISNUMBER(D575)),ABS(D575-B575),"")</f>
        <v/>
      </c>
      <c r="F575" s="11">
        <f>IF(ISNUMBER(E575),ABS(C575-B575),"")</f>
        <v/>
      </c>
      <c r="G575" s="11">
        <f>IF(ISNUMBER(E575),D575-B575,"")</f>
        <v/>
      </c>
      <c r="H575" s="11">
        <f>IF(ISNUMBER(E575),D575-C575,"")</f>
        <v/>
      </c>
    </row>
    <row r="576">
      <c r="A576" s="10" t="n"/>
      <c r="B576" s="10" t="n"/>
      <c r="C576" s="10" t="n"/>
      <c r="D576" s="10" t="n"/>
      <c r="E576" s="11">
        <f>IF(AND(ISNUMBER(B576),ISNUMBER(C576),ISNUMBER(D576)),ABS(D576-B576),"")</f>
        <v/>
      </c>
      <c r="F576" s="11">
        <f>IF(ISNUMBER(E576),ABS(C576-B576),"")</f>
        <v/>
      </c>
      <c r="G576" s="11">
        <f>IF(ISNUMBER(E576),D576-B576,"")</f>
        <v/>
      </c>
      <c r="H576" s="11">
        <f>IF(ISNUMBER(E576),D576-C576,"")</f>
        <v/>
      </c>
    </row>
    <row r="577">
      <c r="A577" s="10" t="n"/>
      <c r="B577" s="10" t="n"/>
      <c r="C577" s="10" t="n"/>
      <c r="D577" s="10" t="n"/>
      <c r="E577" s="11">
        <f>IF(AND(ISNUMBER(B577),ISNUMBER(C577),ISNUMBER(D577)),ABS(D577-B577),"")</f>
        <v/>
      </c>
      <c r="F577" s="11">
        <f>IF(ISNUMBER(E577),ABS(C577-B577),"")</f>
        <v/>
      </c>
      <c r="G577" s="11">
        <f>IF(ISNUMBER(E577),D577-B577,"")</f>
        <v/>
      </c>
      <c r="H577" s="11">
        <f>IF(ISNUMBER(E577),D577-C577,"")</f>
        <v/>
      </c>
    </row>
    <row r="578">
      <c r="A578" s="10" t="n"/>
      <c r="B578" s="10" t="n"/>
      <c r="C578" s="10" t="n"/>
      <c r="D578" s="10" t="n"/>
      <c r="E578" s="11">
        <f>IF(AND(ISNUMBER(B578),ISNUMBER(C578),ISNUMBER(D578)),ABS(D578-B578),"")</f>
        <v/>
      </c>
      <c r="F578" s="11">
        <f>IF(ISNUMBER(E578),ABS(C578-B578),"")</f>
        <v/>
      </c>
      <c r="G578" s="11">
        <f>IF(ISNUMBER(E578),D578-B578,"")</f>
        <v/>
      </c>
      <c r="H578" s="11">
        <f>IF(ISNUMBER(E578),D578-C578,"")</f>
        <v/>
      </c>
    </row>
    <row r="579">
      <c r="A579" s="10" t="n"/>
      <c r="B579" s="10" t="n"/>
      <c r="C579" s="10" t="n"/>
      <c r="D579" s="10" t="n"/>
      <c r="E579" s="11">
        <f>IF(AND(ISNUMBER(B579),ISNUMBER(C579),ISNUMBER(D579)),ABS(D579-B579),"")</f>
        <v/>
      </c>
      <c r="F579" s="11">
        <f>IF(ISNUMBER(E579),ABS(C579-B579),"")</f>
        <v/>
      </c>
      <c r="G579" s="11">
        <f>IF(ISNUMBER(E579),D579-B579,"")</f>
        <v/>
      </c>
      <c r="H579" s="11">
        <f>IF(ISNUMBER(E579),D579-C579,"")</f>
        <v/>
      </c>
    </row>
    <row r="580">
      <c r="A580" s="10" t="n"/>
      <c r="B580" s="10" t="n"/>
      <c r="C580" s="10" t="n"/>
      <c r="D580" s="10" t="n"/>
      <c r="E580" s="11">
        <f>IF(AND(ISNUMBER(B580),ISNUMBER(C580),ISNUMBER(D580)),ABS(D580-B580),"")</f>
        <v/>
      </c>
      <c r="F580" s="11">
        <f>IF(ISNUMBER(E580),ABS(C580-B580),"")</f>
        <v/>
      </c>
      <c r="G580" s="11">
        <f>IF(ISNUMBER(E580),D580-B580,"")</f>
        <v/>
      </c>
      <c r="H580" s="11">
        <f>IF(ISNUMBER(E580),D580-C580,"")</f>
        <v/>
      </c>
    </row>
    <row r="581">
      <c r="A581" s="10" t="n"/>
      <c r="B581" s="10" t="n"/>
      <c r="C581" s="10" t="n"/>
      <c r="D581" s="10" t="n"/>
      <c r="E581" s="11">
        <f>IF(AND(ISNUMBER(B581),ISNUMBER(C581),ISNUMBER(D581)),ABS(D581-B581),"")</f>
        <v/>
      </c>
      <c r="F581" s="11">
        <f>IF(ISNUMBER(E581),ABS(C581-B581),"")</f>
        <v/>
      </c>
      <c r="G581" s="11">
        <f>IF(ISNUMBER(E581),D581-B581,"")</f>
        <v/>
      </c>
      <c r="H581" s="11">
        <f>IF(ISNUMBER(E581),D581-C581,"")</f>
        <v/>
      </c>
    </row>
    <row r="582">
      <c r="A582" s="10" t="n"/>
      <c r="B582" s="10" t="n"/>
      <c r="C582" s="10" t="n"/>
      <c r="D582" s="10" t="n"/>
      <c r="E582" s="11">
        <f>IF(AND(ISNUMBER(B582),ISNUMBER(C582),ISNUMBER(D582)),ABS(D582-B582),"")</f>
        <v/>
      </c>
      <c r="F582" s="11">
        <f>IF(ISNUMBER(E582),ABS(C582-B582),"")</f>
        <v/>
      </c>
      <c r="G582" s="11">
        <f>IF(ISNUMBER(E582),D582-B582,"")</f>
        <v/>
      </c>
      <c r="H582" s="11">
        <f>IF(ISNUMBER(E582),D582-C582,"")</f>
        <v/>
      </c>
    </row>
    <row r="583">
      <c r="A583" s="10" t="n"/>
      <c r="B583" s="10" t="n"/>
      <c r="C583" s="10" t="n"/>
      <c r="D583" s="10" t="n"/>
      <c r="E583" s="11">
        <f>IF(AND(ISNUMBER(B583),ISNUMBER(C583),ISNUMBER(D583)),ABS(D583-B583),"")</f>
        <v/>
      </c>
      <c r="F583" s="11">
        <f>IF(ISNUMBER(E583),ABS(C583-B583),"")</f>
        <v/>
      </c>
      <c r="G583" s="11">
        <f>IF(ISNUMBER(E583),D583-B583,"")</f>
        <v/>
      </c>
      <c r="H583" s="11">
        <f>IF(ISNUMBER(E583),D583-C583,"")</f>
        <v/>
      </c>
    </row>
    <row r="584">
      <c r="A584" s="10" t="n"/>
      <c r="B584" s="10" t="n"/>
      <c r="C584" s="10" t="n"/>
      <c r="D584" s="10" t="n"/>
      <c r="E584" s="11">
        <f>IF(AND(ISNUMBER(B584),ISNUMBER(C584),ISNUMBER(D584)),ABS(D584-B584),"")</f>
        <v/>
      </c>
      <c r="F584" s="11">
        <f>IF(ISNUMBER(E584),ABS(C584-B584),"")</f>
        <v/>
      </c>
      <c r="G584" s="11">
        <f>IF(ISNUMBER(E584),D584-B584,"")</f>
        <v/>
      </c>
      <c r="H584" s="11">
        <f>IF(ISNUMBER(E584),D584-C584,"")</f>
        <v/>
      </c>
    </row>
    <row r="585">
      <c r="A585" s="10" t="n"/>
      <c r="B585" s="10" t="n"/>
      <c r="C585" s="10" t="n"/>
      <c r="D585" s="10" t="n"/>
      <c r="E585" s="11">
        <f>IF(AND(ISNUMBER(B585),ISNUMBER(C585),ISNUMBER(D585)),ABS(D585-B585),"")</f>
        <v/>
      </c>
      <c r="F585" s="11">
        <f>IF(ISNUMBER(E585),ABS(C585-B585),"")</f>
        <v/>
      </c>
      <c r="G585" s="11">
        <f>IF(ISNUMBER(E585),D585-B585,"")</f>
        <v/>
      </c>
      <c r="H585" s="11">
        <f>IF(ISNUMBER(E585),D585-C585,"")</f>
        <v/>
      </c>
    </row>
    <row r="586">
      <c r="A586" s="10" t="n"/>
      <c r="B586" s="10" t="n"/>
      <c r="C586" s="10" t="n"/>
      <c r="D586" s="10" t="n"/>
      <c r="E586" s="11">
        <f>IF(AND(ISNUMBER(B586),ISNUMBER(C586),ISNUMBER(D586)),ABS(D586-B586),"")</f>
        <v/>
      </c>
      <c r="F586" s="11">
        <f>IF(ISNUMBER(E586),ABS(C586-B586),"")</f>
        <v/>
      </c>
      <c r="G586" s="11">
        <f>IF(ISNUMBER(E586),D586-B586,"")</f>
        <v/>
      </c>
      <c r="H586" s="11">
        <f>IF(ISNUMBER(E586),D586-C586,"")</f>
        <v/>
      </c>
    </row>
    <row r="587">
      <c r="A587" s="10" t="n"/>
      <c r="B587" s="10" t="n"/>
      <c r="C587" s="10" t="n"/>
      <c r="D587" s="10" t="n"/>
      <c r="E587" s="11">
        <f>IF(AND(ISNUMBER(B587),ISNUMBER(C587),ISNUMBER(D587)),ABS(D587-B587),"")</f>
        <v/>
      </c>
      <c r="F587" s="11">
        <f>IF(ISNUMBER(E587),ABS(C587-B587),"")</f>
        <v/>
      </c>
      <c r="G587" s="11">
        <f>IF(ISNUMBER(E587),D587-B587,"")</f>
        <v/>
      </c>
      <c r="H587" s="11">
        <f>IF(ISNUMBER(E587),D587-C587,"")</f>
        <v/>
      </c>
    </row>
    <row r="588">
      <c r="A588" s="10" t="n"/>
      <c r="B588" s="10" t="n"/>
      <c r="C588" s="10" t="n"/>
      <c r="D588" s="10" t="n"/>
      <c r="E588" s="11">
        <f>IF(AND(ISNUMBER(B588),ISNUMBER(C588),ISNUMBER(D588)),ABS(D588-B588),"")</f>
        <v/>
      </c>
      <c r="F588" s="11">
        <f>IF(ISNUMBER(E588),ABS(C588-B588),"")</f>
        <v/>
      </c>
      <c r="G588" s="11">
        <f>IF(ISNUMBER(E588),D588-B588,"")</f>
        <v/>
      </c>
      <c r="H588" s="11">
        <f>IF(ISNUMBER(E588),D588-C588,"")</f>
        <v/>
      </c>
    </row>
    <row r="589">
      <c r="A589" s="10" t="n"/>
      <c r="B589" s="10" t="n"/>
      <c r="C589" s="10" t="n"/>
      <c r="D589" s="10" t="n"/>
      <c r="E589" s="11">
        <f>IF(AND(ISNUMBER(B589),ISNUMBER(C589),ISNUMBER(D589)),ABS(D589-B589),"")</f>
        <v/>
      </c>
      <c r="F589" s="11">
        <f>IF(ISNUMBER(E589),ABS(C589-B589),"")</f>
        <v/>
      </c>
      <c r="G589" s="11">
        <f>IF(ISNUMBER(E589),D589-B589,"")</f>
        <v/>
      </c>
      <c r="H589" s="11">
        <f>IF(ISNUMBER(E589),D589-C589,"")</f>
        <v/>
      </c>
    </row>
    <row r="590">
      <c r="A590" s="10" t="n"/>
      <c r="B590" s="10" t="n"/>
      <c r="C590" s="10" t="n"/>
      <c r="D590" s="10" t="n"/>
      <c r="E590" s="11">
        <f>IF(AND(ISNUMBER(B590),ISNUMBER(C590),ISNUMBER(D590)),ABS(D590-B590),"")</f>
        <v/>
      </c>
      <c r="F590" s="11">
        <f>IF(ISNUMBER(E590),ABS(C590-B590),"")</f>
        <v/>
      </c>
      <c r="G590" s="11">
        <f>IF(ISNUMBER(E590),D590-B590,"")</f>
        <v/>
      </c>
      <c r="H590" s="11">
        <f>IF(ISNUMBER(E590),D590-C590,"")</f>
        <v/>
      </c>
    </row>
    <row r="591">
      <c r="A591" s="10" t="n"/>
      <c r="B591" s="10" t="n"/>
      <c r="C591" s="10" t="n"/>
      <c r="D591" s="10" t="n"/>
      <c r="E591" s="11">
        <f>IF(AND(ISNUMBER(B591),ISNUMBER(C591),ISNUMBER(D591)),ABS(D591-B591),"")</f>
        <v/>
      </c>
      <c r="F591" s="11">
        <f>IF(ISNUMBER(E591),ABS(C591-B591),"")</f>
        <v/>
      </c>
      <c r="G591" s="11">
        <f>IF(ISNUMBER(E591),D591-B591,"")</f>
        <v/>
      </c>
      <c r="H591" s="11">
        <f>IF(ISNUMBER(E591),D591-C591,"")</f>
        <v/>
      </c>
    </row>
    <row r="592">
      <c r="A592" s="10" t="n"/>
      <c r="B592" s="10" t="n"/>
      <c r="C592" s="10" t="n"/>
      <c r="D592" s="10" t="n"/>
      <c r="E592" s="11">
        <f>IF(AND(ISNUMBER(B592),ISNUMBER(C592),ISNUMBER(D592)),ABS(D592-B592),"")</f>
        <v/>
      </c>
      <c r="F592" s="11">
        <f>IF(ISNUMBER(E592),ABS(C592-B592),"")</f>
        <v/>
      </c>
      <c r="G592" s="11">
        <f>IF(ISNUMBER(E592),D592-B592,"")</f>
        <v/>
      </c>
      <c r="H592" s="11">
        <f>IF(ISNUMBER(E592),D592-C592,"")</f>
        <v/>
      </c>
    </row>
    <row r="593">
      <c r="A593" s="10" t="n"/>
      <c r="B593" s="10" t="n"/>
      <c r="C593" s="10" t="n"/>
      <c r="D593" s="10" t="n"/>
      <c r="E593" s="11">
        <f>IF(AND(ISNUMBER(B593),ISNUMBER(C593),ISNUMBER(D593)),ABS(D593-B593),"")</f>
        <v/>
      </c>
      <c r="F593" s="11">
        <f>IF(ISNUMBER(E593),ABS(C593-B593),"")</f>
        <v/>
      </c>
      <c r="G593" s="11">
        <f>IF(ISNUMBER(E593),D593-B593,"")</f>
        <v/>
      </c>
      <c r="H593" s="11">
        <f>IF(ISNUMBER(E593),D593-C593,"")</f>
        <v/>
      </c>
    </row>
    <row r="594">
      <c r="A594" s="10" t="n"/>
      <c r="B594" s="10" t="n"/>
      <c r="C594" s="10" t="n"/>
      <c r="D594" s="10" t="n"/>
      <c r="E594" s="11">
        <f>IF(AND(ISNUMBER(B594),ISNUMBER(C594),ISNUMBER(D594)),ABS(D594-B594),"")</f>
        <v/>
      </c>
      <c r="F594" s="11">
        <f>IF(ISNUMBER(E594),ABS(C594-B594),"")</f>
        <v/>
      </c>
      <c r="G594" s="11">
        <f>IF(ISNUMBER(E594),D594-B594,"")</f>
        <v/>
      </c>
      <c r="H594" s="11">
        <f>IF(ISNUMBER(E594),D594-C594,"")</f>
        <v/>
      </c>
    </row>
    <row r="595">
      <c r="A595" s="10" t="n"/>
      <c r="B595" s="10" t="n"/>
      <c r="C595" s="10" t="n"/>
      <c r="D595" s="10" t="n"/>
      <c r="E595" s="11">
        <f>IF(AND(ISNUMBER(B595),ISNUMBER(C595),ISNUMBER(D595)),ABS(D595-B595),"")</f>
        <v/>
      </c>
      <c r="F595" s="11">
        <f>IF(ISNUMBER(E595),ABS(C595-B595),"")</f>
        <v/>
      </c>
      <c r="G595" s="11">
        <f>IF(ISNUMBER(E595),D595-B595,"")</f>
        <v/>
      </c>
      <c r="H595" s="11">
        <f>IF(ISNUMBER(E595),D595-C595,"")</f>
        <v/>
      </c>
    </row>
    <row r="596">
      <c r="A596" s="10" t="n"/>
      <c r="B596" s="10" t="n"/>
      <c r="C596" s="10" t="n"/>
      <c r="D596" s="10" t="n"/>
      <c r="E596" s="11">
        <f>IF(AND(ISNUMBER(B596),ISNUMBER(C596),ISNUMBER(D596)),ABS(D596-B596),"")</f>
        <v/>
      </c>
      <c r="F596" s="11">
        <f>IF(ISNUMBER(E596),ABS(C596-B596),"")</f>
        <v/>
      </c>
      <c r="G596" s="11">
        <f>IF(ISNUMBER(E596),D596-B596,"")</f>
        <v/>
      </c>
      <c r="H596" s="11">
        <f>IF(ISNUMBER(E596),D596-C596,"")</f>
        <v/>
      </c>
    </row>
    <row r="597">
      <c r="A597" s="10" t="n"/>
      <c r="B597" s="10" t="n"/>
      <c r="C597" s="10" t="n"/>
      <c r="D597" s="10" t="n"/>
      <c r="E597" s="11">
        <f>IF(AND(ISNUMBER(B597),ISNUMBER(C597),ISNUMBER(D597)),ABS(D597-B597),"")</f>
        <v/>
      </c>
      <c r="F597" s="11">
        <f>IF(ISNUMBER(E597),ABS(C597-B597),"")</f>
        <v/>
      </c>
      <c r="G597" s="11">
        <f>IF(ISNUMBER(E597),D597-B597,"")</f>
        <v/>
      </c>
      <c r="H597" s="11">
        <f>IF(ISNUMBER(E597),D597-C597,"")</f>
        <v/>
      </c>
    </row>
    <row r="598">
      <c r="A598" s="10" t="n"/>
      <c r="B598" s="10" t="n"/>
      <c r="C598" s="10" t="n"/>
      <c r="D598" s="10" t="n"/>
      <c r="E598" s="11">
        <f>IF(AND(ISNUMBER(B598),ISNUMBER(C598),ISNUMBER(D598)),ABS(D598-B598),"")</f>
        <v/>
      </c>
      <c r="F598" s="11">
        <f>IF(ISNUMBER(E598),ABS(C598-B598),"")</f>
        <v/>
      </c>
      <c r="G598" s="11">
        <f>IF(ISNUMBER(E598),D598-B598,"")</f>
        <v/>
      </c>
      <c r="H598" s="11">
        <f>IF(ISNUMBER(E598),D598-C598,"")</f>
        <v/>
      </c>
    </row>
    <row r="599">
      <c r="A599" s="10" t="n"/>
      <c r="B599" s="10" t="n"/>
      <c r="C599" s="10" t="n"/>
      <c r="D599" s="10" t="n"/>
      <c r="E599" s="11">
        <f>IF(AND(ISNUMBER(B599),ISNUMBER(C599),ISNUMBER(D599)),ABS(D599-B599),"")</f>
        <v/>
      </c>
      <c r="F599" s="11">
        <f>IF(ISNUMBER(E599),ABS(C599-B599),"")</f>
        <v/>
      </c>
      <c r="G599" s="11">
        <f>IF(ISNUMBER(E599),D599-B599,"")</f>
        <v/>
      </c>
      <c r="H599" s="11">
        <f>IF(ISNUMBER(E599),D599-C599,"")</f>
        <v/>
      </c>
    </row>
    <row r="600">
      <c r="A600" s="10" t="n"/>
      <c r="B600" s="10" t="n"/>
      <c r="C600" s="10" t="n"/>
      <c r="D600" s="10" t="n"/>
      <c r="E600" s="11">
        <f>IF(AND(ISNUMBER(B600),ISNUMBER(C600),ISNUMBER(D600)),ABS(D600-B600),"")</f>
        <v/>
      </c>
      <c r="F600" s="11">
        <f>IF(ISNUMBER(E600),ABS(C600-B600),"")</f>
        <v/>
      </c>
      <c r="G600" s="11">
        <f>IF(ISNUMBER(E600),D600-B600,"")</f>
        <v/>
      </c>
      <c r="H600" s="11">
        <f>IF(ISNUMBER(E600),D600-C600,"")</f>
        <v/>
      </c>
    </row>
    <row r="601">
      <c r="A601" s="10" t="n"/>
      <c r="B601" s="10" t="n"/>
      <c r="C601" s="10" t="n"/>
      <c r="D601" s="10" t="n"/>
      <c r="E601" s="11">
        <f>IF(AND(ISNUMBER(B601),ISNUMBER(C601),ISNUMBER(D601)),ABS(D601-B601),"")</f>
        <v/>
      </c>
      <c r="F601" s="11">
        <f>IF(ISNUMBER(E601),ABS(C601-B601),"")</f>
        <v/>
      </c>
      <c r="G601" s="11">
        <f>IF(ISNUMBER(E601),D601-B601,"")</f>
        <v/>
      </c>
      <c r="H601" s="11">
        <f>IF(ISNUMBER(E601),D601-C601,"")</f>
        <v/>
      </c>
    </row>
    <row r="602">
      <c r="A602" s="10" t="n"/>
      <c r="B602" s="10" t="n"/>
      <c r="C602" s="10" t="n"/>
      <c r="D602" s="10" t="n"/>
      <c r="E602" s="11">
        <f>IF(AND(ISNUMBER(B602),ISNUMBER(C602),ISNUMBER(D602)),ABS(D602-B602),"")</f>
        <v/>
      </c>
      <c r="F602" s="11">
        <f>IF(ISNUMBER(E602),ABS(C602-B602),"")</f>
        <v/>
      </c>
      <c r="G602" s="11">
        <f>IF(ISNUMBER(E602),D602-B602,"")</f>
        <v/>
      </c>
      <c r="H602" s="11">
        <f>IF(ISNUMBER(E602),D602-C602,"")</f>
        <v/>
      </c>
    </row>
    <row r="603">
      <c r="A603" s="10" t="n"/>
      <c r="B603" s="10" t="n"/>
      <c r="C603" s="10" t="n"/>
      <c r="D603" s="10" t="n"/>
      <c r="E603" s="11">
        <f>IF(AND(ISNUMBER(B603),ISNUMBER(C603),ISNUMBER(D603)),ABS(D603-B603),"")</f>
        <v/>
      </c>
      <c r="F603" s="11">
        <f>IF(ISNUMBER(E603),ABS(C603-B603),"")</f>
        <v/>
      </c>
      <c r="G603" s="11">
        <f>IF(ISNUMBER(E603),D603-B603,"")</f>
        <v/>
      </c>
      <c r="H603" s="11">
        <f>IF(ISNUMBER(E603),D603-C603,"")</f>
        <v/>
      </c>
    </row>
    <row r="604">
      <c r="A604" s="10" t="n"/>
      <c r="B604" s="10" t="n"/>
      <c r="C604" s="10" t="n"/>
      <c r="D604" s="10" t="n"/>
      <c r="E604" s="11">
        <f>IF(AND(ISNUMBER(B604),ISNUMBER(C604),ISNUMBER(D604)),ABS(D604-B604),"")</f>
        <v/>
      </c>
      <c r="F604" s="11">
        <f>IF(ISNUMBER(E604),ABS(C604-B604),"")</f>
        <v/>
      </c>
      <c r="G604" s="11">
        <f>IF(ISNUMBER(E604),D604-B604,"")</f>
        <v/>
      </c>
      <c r="H604" s="11">
        <f>IF(ISNUMBER(E604),D604-C604,"")</f>
        <v/>
      </c>
    </row>
    <row r="605">
      <c r="A605" s="10" t="n"/>
      <c r="B605" s="10" t="n"/>
      <c r="C605" s="10" t="n"/>
      <c r="D605" s="10" t="n"/>
      <c r="E605" s="11">
        <f>IF(AND(ISNUMBER(B605),ISNUMBER(C605),ISNUMBER(D605)),ABS(D605-B605),"")</f>
        <v/>
      </c>
      <c r="F605" s="11">
        <f>IF(ISNUMBER(E605),ABS(C605-B605),"")</f>
        <v/>
      </c>
      <c r="G605" s="11">
        <f>IF(ISNUMBER(E605),D605-B605,"")</f>
        <v/>
      </c>
      <c r="H605" s="11">
        <f>IF(ISNUMBER(E605),D605-C605,"")</f>
        <v/>
      </c>
    </row>
    <row r="606">
      <c r="A606" s="10" t="n"/>
      <c r="B606" s="10" t="n"/>
      <c r="C606" s="10" t="n"/>
      <c r="D606" s="10" t="n"/>
      <c r="E606" s="11">
        <f>IF(AND(ISNUMBER(B606),ISNUMBER(C606),ISNUMBER(D606)),ABS(D606-B606),"")</f>
        <v/>
      </c>
      <c r="F606" s="11">
        <f>IF(ISNUMBER(E606),ABS(C606-B606),"")</f>
        <v/>
      </c>
      <c r="G606" s="11">
        <f>IF(ISNUMBER(E606),D606-B606,"")</f>
        <v/>
      </c>
      <c r="H606" s="11">
        <f>IF(ISNUMBER(E606),D606-C606,"")</f>
        <v/>
      </c>
    </row>
    <row r="607">
      <c r="A607" s="10" t="n"/>
      <c r="B607" s="10" t="n"/>
      <c r="C607" s="10" t="n"/>
      <c r="D607" s="10" t="n"/>
      <c r="E607" s="11">
        <f>IF(AND(ISNUMBER(B607),ISNUMBER(C607),ISNUMBER(D607)),ABS(D607-B607),"")</f>
        <v/>
      </c>
      <c r="F607" s="11">
        <f>IF(ISNUMBER(E607),ABS(C607-B607),"")</f>
        <v/>
      </c>
      <c r="G607" s="11">
        <f>IF(ISNUMBER(E607),D607-B607,"")</f>
        <v/>
      </c>
      <c r="H607" s="11">
        <f>IF(ISNUMBER(E607),D607-C607,"")</f>
        <v/>
      </c>
    </row>
    <row r="608">
      <c r="A608" s="10" t="n"/>
      <c r="B608" s="10" t="n"/>
      <c r="C608" s="10" t="n"/>
      <c r="D608" s="10" t="n"/>
      <c r="E608" s="11">
        <f>IF(AND(ISNUMBER(B608),ISNUMBER(C608),ISNUMBER(D608)),ABS(D608-B608),"")</f>
        <v/>
      </c>
      <c r="F608" s="11">
        <f>IF(ISNUMBER(E608),ABS(C608-B608),"")</f>
        <v/>
      </c>
      <c r="G608" s="11">
        <f>IF(ISNUMBER(E608),D608-B608,"")</f>
        <v/>
      </c>
      <c r="H608" s="11">
        <f>IF(ISNUMBER(E608),D608-C608,"")</f>
        <v/>
      </c>
    </row>
    <row r="609">
      <c r="A609" s="10" t="n"/>
      <c r="B609" s="10" t="n"/>
      <c r="C609" s="10" t="n"/>
      <c r="D609" s="10" t="n"/>
      <c r="E609" s="11">
        <f>IF(AND(ISNUMBER(B609),ISNUMBER(C609),ISNUMBER(D609)),ABS(D609-B609),"")</f>
        <v/>
      </c>
      <c r="F609" s="11">
        <f>IF(ISNUMBER(E609),ABS(C609-B609),"")</f>
        <v/>
      </c>
      <c r="G609" s="11">
        <f>IF(ISNUMBER(E609),D609-B609,"")</f>
        <v/>
      </c>
      <c r="H609" s="11">
        <f>IF(ISNUMBER(E609),D609-C609,"")</f>
        <v/>
      </c>
    </row>
    <row r="610">
      <c r="A610" s="10" t="n"/>
      <c r="B610" s="10" t="n"/>
      <c r="C610" s="10" t="n"/>
      <c r="D610" s="10" t="n"/>
      <c r="E610" s="11">
        <f>IF(AND(ISNUMBER(B610),ISNUMBER(C610),ISNUMBER(D610)),ABS(D610-B610),"")</f>
        <v/>
      </c>
      <c r="F610" s="11">
        <f>IF(ISNUMBER(E610),ABS(C610-B610),"")</f>
        <v/>
      </c>
      <c r="G610" s="11">
        <f>IF(ISNUMBER(E610),D610-B610,"")</f>
        <v/>
      </c>
      <c r="H610" s="11">
        <f>IF(ISNUMBER(E610),D610-C610,"")</f>
        <v/>
      </c>
    </row>
    <row r="611">
      <c r="A611" s="10" t="n"/>
      <c r="B611" s="10" t="n"/>
      <c r="C611" s="10" t="n"/>
      <c r="D611" s="10" t="n"/>
      <c r="E611" s="11">
        <f>IF(AND(ISNUMBER(B611),ISNUMBER(C611),ISNUMBER(D611)),ABS(D611-B611),"")</f>
        <v/>
      </c>
      <c r="F611" s="11">
        <f>IF(ISNUMBER(E611),ABS(C611-B611),"")</f>
        <v/>
      </c>
      <c r="G611" s="11">
        <f>IF(ISNUMBER(E611),D611-B611,"")</f>
        <v/>
      </c>
      <c r="H611" s="11">
        <f>IF(ISNUMBER(E611),D611-C611,"")</f>
        <v/>
      </c>
    </row>
    <row r="612">
      <c r="A612" s="10" t="n"/>
      <c r="B612" s="10" t="n"/>
      <c r="C612" s="10" t="n"/>
      <c r="D612" s="10" t="n"/>
      <c r="E612" s="11">
        <f>IF(AND(ISNUMBER(B612),ISNUMBER(C612),ISNUMBER(D612)),ABS(D612-B612),"")</f>
        <v/>
      </c>
      <c r="F612" s="11">
        <f>IF(ISNUMBER(E612),ABS(C612-B612),"")</f>
        <v/>
      </c>
      <c r="G612" s="11">
        <f>IF(ISNUMBER(E612),D612-B612,"")</f>
        <v/>
      </c>
      <c r="H612" s="11">
        <f>IF(ISNUMBER(E612),D612-C612,"")</f>
        <v/>
      </c>
    </row>
    <row r="613">
      <c r="A613" s="10" t="n"/>
      <c r="B613" s="10" t="n"/>
      <c r="C613" s="10" t="n"/>
      <c r="D613" s="10" t="n"/>
      <c r="E613" s="11">
        <f>IF(AND(ISNUMBER(B613),ISNUMBER(C613),ISNUMBER(D613)),ABS(D613-B613),"")</f>
        <v/>
      </c>
      <c r="F613" s="11">
        <f>IF(ISNUMBER(E613),ABS(C613-B613),"")</f>
        <v/>
      </c>
      <c r="G613" s="11">
        <f>IF(ISNUMBER(E613),D613-B613,"")</f>
        <v/>
      </c>
      <c r="H613" s="11">
        <f>IF(ISNUMBER(E613),D613-C613,"")</f>
        <v/>
      </c>
    </row>
    <row r="614">
      <c r="A614" s="10" t="n"/>
      <c r="B614" s="10" t="n"/>
      <c r="C614" s="10" t="n"/>
      <c r="D614" s="10" t="n"/>
      <c r="E614" s="11">
        <f>IF(AND(ISNUMBER(B614),ISNUMBER(C614),ISNUMBER(D614)),ABS(D614-B614),"")</f>
        <v/>
      </c>
      <c r="F614" s="11">
        <f>IF(ISNUMBER(E614),ABS(C614-B614),"")</f>
        <v/>
      </c>
      <c r="G614" s="11">
        <f>IF(ISNUMBER(E614),D614-B614,"")</f>
        <v/>
      </c>
      <c r="H614" s="11">
        <f>IF(ISNUMBER(E614),D614-C614,"")</f>
        <v/>
      </c>
    </row>
    <row r="615">
      <c r="A615" s="10" t="n"/>
      <c r="B615" s="10" t="n"/>
      <c r="C615" s="10" t="n"/>
      <c r="D615" s="10" t="n"/>
      <c r="E615" s="11">
        <f>IF(AND(ISNUMBER(B615),ISNUMBER(C615),ISNUMBER(D615)),ABS(D615-B615),"")</f>
        <v/>
      </c>
      <c r="F615" s="11">
        <f>IF(ISNUMBER(E615),ABS(C615-B615),"")</f>
        <v/>
      </c>
      <c r="G615" s="11">
        <f>IF(ISNUMBER(E615),D615-B615,"")</f>
        <v/>
      </c>
      <c r="H615" s="11">
        <f>IF(ISNUMBER(E615),D615-C615,"")</f>
        <v/>
      </c>
    </row>
    <row r="616">
      <c r="A616" s="10" t="n"/>
      <c r="B616" s="10" t="n"/>
      <c r="C616" s="10" t="n"/>
      <c r="D616" s="10" t="n"/>
      <c r="E616" s="11">
        <f>IF(AND(ISNUMBER(B616),ISNUMBER(C616),ISNUMBER(D616)),ABS(D616-B616),"")</f>
        <v/>
      </c>
      <c r="F616" s="11">
        <f>IF(ISNUMBER(E616),ABS(C616-B616),"")</f>
        <v/>
      </c>
      <c r="G616" s="11">
        <f>IF(ISNUMBER(E616),D616-B616,"")</f>
        <v/>
      </c>
      <c r="H616" s="11">
        <f>IF(ISNUMBER(E616),D616-C616,"")</f>
        <v/>
      </c>
    </row>
    <row r="617">
      <c r="A617" s="10" t="n"/>
      <c r="B617" s="10" t="n"/>
      <c r="C617" s="10" t="n"/>
      <c r="D617" s="10" t="n"/>
      <c r="E617" s="11">
        <f>IF(AND(ISNUMBER(B617),ISNUMBER(C617),ISNUMBER(D617)),ABS(D617-B617),"")</f>
        <v/>
      </c>
      <c r="F617" s="11">
        <f>IF(ISNUMBER(E617),ABS(C617-B617),"")</f>
        <v/>
      </c>
      <c r="G617" s="11">
        <f>IF(ISNUMBER(E617),D617-B617,"")</f>
        <v/>
      </c>
      <c r="H617" s="11">
        <f>IF(ISNUMBER(E617),D617-C617,"")</f>
        <v/>
      </c>
    </row>
    <row r="618">
      <c r="A618" s="10" t="n"/>
      <c r="B618" s="10" t="n"/>
      <c r="C618" s="10" t="n"/>
      <c r="D618" s="10" t="n"/>
      <c r="E618" s="11">
        <f>IF(AND(ISNUMBER(B618),ISNUMBER(C618),ISNUMBER(D618)),ABS(D618-B618),"")</f>
        <v/>
      </c>
      <c r="F618" s="11">
        <f>IF(ISNUMBER(E618),ABS(C618-B618),"")</f>
        <v/>
      </c>
      <c r="G618" s="11">
        <f>IF(ISNUMBER(E618),D618-B618,"")</f>
        <v/>
      </c>
      <c r="H618" s="11">
        <f>IF(ISNUMBER(E618),D618-C618,"")</f>
        <v/>
      </c>
    </row>
    <row r="619">
      <c r="A619" s="10" t="n"/>
      <c r="B619" s="10" t="n"/>
      <c r="C619" s="10" t="n"/>
      <c r="D619" s="10" t="n"/>
      <c r="E619" s="11">
        <f>IF(AND(ISNUMBER(B619),ISNUMBER(C619),ISNUMBER(D619)),ABS(D619-B619),"")</f>
        <v/>
      </c>
      <c r="F619" s="11">
        <f>IF(ISNUMBER(E619),ABS(C619-B619),"")</f>
        <v/>
      </c>
      <c r="G619" s="11">
        <f>IF(ISNUMBER(E619),D619-B619,"")</f>
        <v/>
      </c>
      <c r="H619" s="11">
        <f>IF(ISNUMBER(E619),D619-C619,"")</f>
        <v/>
      </c>
    </row>
    <row r="620">
      <c r="A620" s="10" t="n"/>
      <c r="B620" s="10" t="n"/>
      <c r="C620" s="10" t="n"/>
      <c r="D620" s="10" t="n"/>
      <c r="E620" s="11">
        <f>IF(AND(ISNUMBER(B620),ISNUMBER(C620),ISNUMBER(D620)),ABS(D620-B620),"")</f>
        <v/>
      </c>
      <c r="F620" s="11">
        <f>IF(ISNUMBER(E620),ABS(C620-B620),"")</f>
        <v/>
      </c>
      <c r="G620" s="11">
        <f>IF(ISNUMBER(E620),D620-B620,"")</f>
        <v/>
      </c>
      <c r="H620" s="11">
        <f>IF(ISNUMBER(E620),D620-C620,"")</f>
        <v/>
      </c>
    </row>
    <row r="621">
      <c r="A621" s="10" t="n"/>
      <c r="B621" s="10" t="n"/>
      <c r="C621" s="10" t="n"/>
      <c r="D621" s="10" t="n"/>
      <c r="E621" s="11">
        <f>IF(AND(ISNUMBER(B621),ISNUMBER(C621),ISNUMBER(D621)),ABS(D621-B621),"")</f>
        <v/>
      </c>
      <c r="F621" s="11">
        <f>IF(ISNUMBER(E621),ABS(C621-B621),"")</f>
        <v/>
      </c>
      <c r="G621" s="11">
        <f>IF(ISNUMBER(E621),D621-B621,"")</f>
        <v/>
      </c>
      <c r="H621" s="11">
        <f>IF(ISNUMBER(E621),D621-C621,"")</f>
        <v/>
      </c>
    </row>
    <row r="622">
      <c r="A622" s="10" t="n"/>
      <c r="B622" s="10" t="n"/>
      <c r="C622" s="10" t="n"/>
      <c r="D622" s="10" t="n"/>
      <c r="E622" s="11">
        <f>IF(AND(ISNUMBER(B622),ISNUMBER(C622),ISNUMBER(D622)),ABS(D622-B622),"")</f>
        <v/>
      </c>
      <c r="F622" s="11">
        <f>IF(ISNUMBER(E622),ABS(C622-B622),"")</f>
        <v/>
      </c>
      <c r="G622" s="11">
        <f>IF(ISNUMBER(E622),D622-B622,"")</f>
        <v/>
      </c>
      <c r="H622" s="11">
        <f>IF(ISNUMBER(E622),D622-C622,"")</f>
        <v/>
      </c>
    </row>
    <row r="623">
      <c r="A623" s="10" t="n"/>
      <c r="B623" s="10" t="n"/>
      <c r="C623" s="10" t="n"/>
      <c r="D623" s="10" t="n"/>
      <c r="E623" s="11">
        <f>IF(AND(ISNUMBER(B623),ISNUMBER(C623),ISNUMBER(D623)),ABS(D623-B623),"")</f>
        <v/>
      </c>
      <c r="F623" s="11">
        <f>IF(ISNUMBER(E623),ABS(C623-B623),"")</f>
        <v/>
      </c>
      <c r="G623" s="11">
        <f>IF(ISNUMBER(E623),D623-B623,"")</f>
        <v/>
      </c>
      <c r="H623" s="11">
        <f>IF(ISNUMBER(E623),D623-C623,"")</f>
        <v/>
      </c>
    </row>
    <row r="624">
      <c r="A624" s="10" t="n"/>
      <c r="B624" s="10" t="n"/>
      <c r="C624" s="10" t="n"/>
      <c r="D624" s="10" t="n"/>
      <c r="E624" s="11">
        <f>IF(AND(ISNUMBER(B624),ISNUMBER(C624),ISNUMBER(D624)),ABS(D624-B624),"")</f>
        <v/>
      </c>
      <c r="F624" s="11">
        <f>IF(ISNUMBER(E624),ABS(C624-B624),"")</f>
        <v/>
      </c>
      <c r="G624" s="11">
        <f>IF(ISNUMBER(E624),D624-B624,"")</f>
        <v/>
      </c>
      <c r="H624" s="11">
        <f>IF(ISNUMBER(E624),D624-C624,"")</f>
        <v/>
      </c>
    </row>
    <row r="625">
      <c r="A625" s="10" t="n"/>
      <c r="B625" s="10" t="n"/>
      <c r="C625" s="10" t="n"/>
      <c r="D625" s="10" t="n"/>
      <c r="E625" s="11">
        <f>IF(AND(ISNUMBER(B625),ISNUMBER(C625),ISNUMBER(D625)),ABS(D625-B625),"")</f>
        <v/>
      </c>
      <c r="F625" s="11">
        <f>IF(ISNUMBER(E625),ABS(C625-B625),"")</f>
        <v/>
      </c>
      <c r="G625" s="11">
        <f>IF(ISNUMBER(E625),D625-B625,"")</f>
        <v/>
      </c>
      <c r="H625" s="11">
        <f>IF(ISNUMBER(E625),D625-C625,"")</f>
        <v/>
      </c>
    </row>
    <row r="626">
      <c r="A626" s="10" t="n"/>
      <c r="B626" s="10" t="n"/>
      <c r="C626" s="10" t="n"/>
      <c r="D626" s="10" t="n"/>
      <c r="E626" s="11">
        <f>IF(AND(ISNUMBER(B626),ISNUMBER(C626),ISNUMBER(D626)),ABS(D626-B626),"")</f>
        <v/>
      </c>
      <c r="F626" s="11">
        <f>IF(ISNUMBER(E626),ABS(C626-B626),"")</f>
        <v/>
      </c>
      <c r="G626" s="11">
        <f>IF(ISNUMBER(E626),D626-B626,"")</f>
        <v/>
      </c>
      <c r="H626" s="11">
        <f>IF(ISNUMBER(E626),D626-C626,"")</f>
        <v/>
      </c>
    </row>
    <row r="627">
      <c r="A627" s="10" t="n"/>
      <c r="B627" s="10" t="n"/>
      <c r="C627" s="10" t="n"/>
      <c r="D627" s="10" t="n"/>
      <c r="E627" s="11">
        <f>IF(AND(ISNUMBER(B627),ISNUMBER(C627),ISNUMBER(D627)),ABS(D627-B627),"")</f>
        <v/>
      </c>
      <c r="F627" s="11">
        <f>IF(ISNUMBER(E627),ABS(C627-B627),"")</f>
        <v/>
      </c>
      <c r="G627" s="11">
        <f>IF(ISNUMBER(E627),D627-B627,"")</f>
        <v/>
      </c>
      <c r="H627" s="11">
        <f>IF(ISNUMBER(E627),D627-C627,"")</f>
        <v/>
      </c>
    </row>
    <row r="628">
      <c r="A628" s="10" t="n"/>
      <c r="B628" s="10" t="n"/>
      <c r="C628" s="10" t="n"/>
      <c r="D628" s="10" t="n"/>
      <c r="E628" s="11">
        <f>IF(AND(ISNUMBER(B628),ISNUMBER(C628),ISNUMBER(D628)),ABS(D628-B628),"")</f>
        <v/>
      </c>
      <c r="F628" s="11">
        <f>IF(ISNUMBER(E628),ABS(C628-B628),"")</f>
        <v/>
      </c>
      <c r="G628" s="11">
        <f>IF(ISNUMBER(E628),D628-B628,"")</f>
        <v/>
      </c>
      <c r="H628" s="11">
        <f>IF(ISNUMBER(E628),D628-C628,"")</f>
        <v/>
      </c>
    </row>
    <row r="629">
      <c r="A629" s="10" t="n"/>
      <c r="B629" s="10" t="n"/>
      <c r="C629" s="10" t="n"/>
      <c r="D629" s="10" t="n"/>
      <c r="E629" s="11">
        <f>IF(AND(ISNUMBER(B629),ISNUMBER(C629),ISNUMBER(D629)),ABS(D629-B629),"")</f>
        <v/>
      </c>
      <c r="F629" s="11">
        <f>IF(ISNUMBER(E629),ABS(C629-B629),"")</f>
        <v/>
      </c>
      <c r="G629" s="11">
        <f>IF(ISNUMBER(E629),D629-B629,"")</f>
        <v/>
      </c>
      <c r="H629" s="11">
        <f>IF(ISNUMBER(E629),D629-C629,"")</f>
        <v/>
      </c>
    </row>
    <row r="630">
      <c r="A630" s="10" t="n"/>
      <c r="B630" s="10" t="n"/>
      <c r="C630" s="10" t="n"/>
      <c r="D630" s="10" t="n"/>
      <c r="E630" s="11">
        <f>IF(AND(ISNUMBER(B630),ISNUMBER(C630),ISNUMBER(D630)),ABS(D630-B630),"")</f>
        <v/>
      </c>
      <c r="F630" s="11">
        <f>IF(ISNUMBER(E630),ABS(C630-B630),"")</f>
        <v/>
      </c>
      <c r="G630" s="11">
        <f>IF(ISNUMBER(E630),D630-B630,"")</f>
        <v/>
      </c>
      <c r="H630" s="11">
        <f>IF(ISNUMBER(E630),D630-C630,"")</f>
        <v/>
      </c>
    </row>
    <row r="631">
      <c r="A631" s="10" t="n"/>
      <c r="B631" s="10" t="n"/>
      <c r="C631" s="10" t="n"/>
      <c r="D631" s="10" t="n"/>
      <c r="E631" s="11">
        <f>IF(AND(ISNUMBER(B631),ISNUMBER(C631),ISNUMBER(D631)),ABS(D631-B631),"")</f>
        <v/>
      </c>
      <c r="F631" s="11">
        <f>IF(ISNUMBER(E631),ABS(C631-B631),"")</f>
        <v/>
      </c>
      <c r="G631" s="11">
        <f>IF(ISNUMBER(E631),D631-B631,"")</f>
        <v/>
      </c>
      <c r="H631" s="11">
        <f>IF(ISNUMBER(E631),D631-C631,"")</f>
        <v/>
      </c>
    </row>
    <row r="632">
      <c r="A632" s="10" t="n"/>
      <c r="B632" s="10" t="n"/>
      <c r="C632" s="10" t="n"/>
      <c r="D632" s="10" t="n"/>
      <c r="E632" s="11">
        <f>IF(AND(ISNUMBER(B632),ISNUMBER(C632),ISNUMBER(D632)),ABS(D632-B632),"")</f>
        <v/>
      </c>
      <c r="F632" s="11">
        <f>IF(ISNUMBER(E632),ABS(C632-B632),"")</f>
        <v/>
      </c>
      <c r="G632" s="11">
        <f>IF(ISNUMBER(E632),D632-B632,"")</f>
        <v/>
      </c>
      <c r="H632" s="11">
        <f>IF(ISNUMBER(E632),D632-C632,"")</f>
        <v/>
      </c>
    </row>
    <row r="633">
      <c r="A633" s="10" t="n"/>
      <c r="B633" s="10" t="n"/>
      <c r="C633" s="10" t="n"/>
      <c r="D633" s="10" t="n"/>
      <c r="E633" s="11">
        <f>IF(AND(ISNUMBER(B633),ISNUMBER(C633),ISNUMBER(D633)),ABS(D633-B633),"")</f>
        <v/>
      </c>
      <c r="F633" s="11">
        <f>IF(ISNUMBER(E633),ABS(C633-B633),"")</f>
        <v/>
      </c>
      <c r="G633" s="11">
        <f>IF(ISNUMBER(E633),D633-B633,"")</f>
        <v/>
      </c>
      <c r="H633" s="11">
        <f>IF(ISNUMBER(E633),D633-C633,"")</f>
        <v/>
      </c>
    </row>
    <row r="634">
      <c r="A634" s="10" t="n"/>
      <c r="B634" s="10" t="n"/>
      <c r="C634" s="10" t="n"/>
      <c r="D634" s="10" t="n"/>
      <c r="E634" s="11">
        <f>IF(AND(ISNUMBER(B634),ISNUMBER(C634),ISNUMBER(D634)),ABS(D634-B634),"")</f>
        <v/>
      </c>
      <c r="F634" s="11">
        <f>IF(ISNUMBER(E634),ABS(C634-B634),"")</f>
        <v/>
      </c>
      <c r="G634" s="11">
        <f>IF(ISNUMBER(E634),D634-B634,"")</f>
        <v/>
      </c>
      <c r="H634" s="11">
        <f>IF(ISNUMBER(E634),D634-C634,"")</f>
        <v/>
      </c>
    </row>
    <row r="635">
      <c r="A635" s="10" t="n"/>
      <c r="B635" s="10" t="n"/>
      <c r="C635" s="10" t="n"/>
      <c r="D635" s="10" t="n"/>
      <c r="E635" s="11">
        <f>IF(AND(ISNUMBER(B635),ISNUMBER(C635),ISNUMBER(D635)),ABS(D635-B635),"")</f>
        <v/>
      </c>
      <c r="F635" s="11">
        <f>IF(ISNUMBER(E635),ABS(C635-B635),"")</f>
        <v/>
      </c>
      <c r="G635" s="11">
        <f>IF(ISNUMBER(E635),D635-B635,"")</f>
        <v/>
      </c>
      <c r="H635" s="11">
        <f>IF(ISNUMBER(E635),D635-C635,"")</f>
        <v/>
      </c>
    </row>
    <row r="636">
      <c r="A636" s="10" t="n"/>
      <c r="B636" s="10" t="n"/>
      <c r="C636" s="10" t="n"/>
      <c r="D636" s="10" t="n"/>
      <c r="E636" s="11">
        <f>IF(AND(ISNUMBER(B636),ISNUMBER(C636),ISNUMBER(D636)),ABS(D636-B636),"")</f>
        <v/>
      </c>
      <c r="F636" s="11">
        <f>IF(ISNUMBER(E636),ABS(C636-B636),"")</f>
        <v/>
      </c>
      <c r="G636" s="11">
        <f>IF(ISNUMBER(E636),D636-B636,"")</f>
        <v/>
      </c>
      <c r="H636" s="11">
        <f>IF(ISNUMBER(E636),D636-C636,"")</f>
        <v/>
      </c>
    </row>
    <row r="637">
      <c r="A637" s="10" t="n"/>
      <c r="B637" s="10" t="n"/>
      <c r="C637" s="10" t="n"/>
      <c r="D637" s="10" t="n"/>
      <c r="E637" s="11">
        <f>IF(AND(ISNUMBER(B637),ISNUMBER(C637),ISNUMBER(D637)),ABS(D637-B637),"")</f>
        <v/>
      </c>
      <c r="F637" s="11">
        <f>IF(ISNUMBER(E637),ABS(C637-B637),"")</f>
        <v/>
      </c>
      <c r="G637" s="11">
        <f>IF(ISNUMBER(E637),D637-B637,"")</f>
        <v/>
      </c>
      <c r="H637" s="11">
        <f>IF(ISNUMBER(E637),D637-C637,"")</f>
        <v/>
      </c>
    </row>
    <row r="638">
      <c r="A638" s="10" t="n"/>
      <c r="B638" s="10" t="n"/>
      <c r="C638" s="10" t="n"/>
      <c r="D638" s="10" t="n"/>
      <c r="E638" s="11">
        <f>IF(AND(ISNUMBER(B638),ISNUMBER(C638),ISNUMBER(D638)),ABS(D638-B638),"")</f>
        <v/>
      </c>
      <c r="F638" s="11">
        <f>IF(ISNUMBER(E638),ABS(C638-B638),"")</f>
        <v/>
      </c>
      <c r="G638" s="11">
        <f>IF(ISNUMBER(E638),D638-B638,"")</f>
        <v/>
      </c>
      <c r="H638" s="11">
        <f>IF(ISNUMBER(E638),D638-C638,"")</f>
        <v/>
      </c>
    </row>
    <row r="639">
      <c r="A639" s="10" t="n"/>
      <c r="B639" s="10" t="n"/>
      <c r="C639" s="10" t="n"/>
      <c r="D639" s="10" t="n"/>
      <c r="E639" s="11">
        <f>IF(AND(ISNUMBER(B639),ISNUMBER(C639),ISNUMBER(D639)),ABS(D639-B639),"")</f>
        <v/>
      </c>
      <c r="F639" s="11">
        <f>IF(ISNUMBER(E639),ABS(C639-B639),"")</f>
        <v/>
      </c>
      <c r="G639" s="11">
        <f>IF(ISNUMBER(E639),D639-B639,"")</f>
        <v/>
      </c>
      <c r="H639" s="11">
        <f>IF(ISNUMBER(E639),D639-C639,"")</f>
        <v/>
      </c>
    </row>
    <row r="640">
      <c r="A640" s="10" t="n"/>
      <c r="B640" s="10" t="n"/>
      <c r="C640" s="10" t="n"/>
      <c r="D640" s="10" t="n"/>
      <c r="E640" s="11">
        <f>IF(AND(ISNUMBER(B640),ISNUMBER(C640),ISNUMBER(D640)),ABS(D640-B640),"")</f>
        <v/>
      </c>
      <c r="F640" s="11">
        <f>IF(ISNUMBER(E640),ABS(C640-B640),"")</f>
        <v/>
      </c>
      <c r="G640" s="11">
        <f>IF(ISNUMBER(E640),D640-B640,"")</f>
        <v/>
      </c>
      <c r="H640" s="11">
        <f>IF(ISNUMBER(E640),D640-C640,"")</f>
        <v/>
      </c>
    </row>
    <row r="641">
      <c r="A641" s="10" t="n"/>
      <c r="B641" s="10" t="n"/>
      <c r="C641" s="10" t="n"/>
      <c r="D641" s="10" t="n"/>
      <c r="E641" s="11">
        <f>IF(AND(ISNUMBER(B641),ISNUMBER(C641),ISNUMBER(D641)),ABS(D641-B641),"")</f>
        <v/>
      </c>
      <c r="F641" s="11">
        <f>IF(ISNUMBER(E641),ABS(C641-B641),"")</f>
        <v/>
      </c>
      <c r="G641" s="11">
        <f>IF(ISNUMBER(E641),D641-B641,"")</f>
        <v/>
      </c>
      <c r="H641" s="11">
        <f>IF(ISNUMBER(E641),D641-C641,"")</f>
        <v/>
      </c>
    </row>
    <row r="642">
      <c r="A642" s="10" t="n"/>
      <c r="B642" s="10" t="n"/>
      <c r="C642" s="10" t="n"/>
      <c r="D642" s="10" t="n"/>
      <c r="E642" s="11">
        <f>IF(AND(ISNUMBER(B642),ISNUMBER(C642),ISNUMBER(D642)),ABS(D642-B642),"")</f>
        <v/>
      </c>
      <c r="F642" s="11">
        <f>IF(ISNUMBER(E642),ABS(C642-B642),"")</f>
        <v/>
      </c>
      <c r="G642" s="11">
        <f>IF(ISNUMBER(E642),D642-B642,"")</f>
        <v/>
      </c>
      <c r="H642" s="11">
        <f>IF(ISNUMBER(E642),D642-C642,"")</f>
        <v/>
      </c>
    </row>
    <row r="643">
      <c r="A643" s="10" t="n"/>
      <c r="B643" s="10" t="n"/>
      <c r="C643" s="10" t="n"/>
      <c r="D643" s="10" t="n"/>
      <c r="E643" s="11">
        <f>IF(AND(ISNUMBER(B643),ISNUMBER(C643),ISNUMBER(D643)),ABS(D643-B643),"")</f>
        <v/>
      </c>
      <c r="F643" s="11">
        <f>IF(ISNUMBER(E643),ABS(C643-B643),"")</f>
        <v/>
      </c>
      <c r="G643" s="11">
        <f>IF(ISNUMBER(E643),D643-B643,"")</f>
        <v/>
      </c>
      <c r="H643" s="11">
        <f>IF(ISNUMBER(E643),D643-C643,"")</f>
        <v/>
      </c>
    </row>
    <row r="644">
      <c r="A644" s="10" t="n"/>
      <c r="B644" s="10" t="n"/>
      <c r="C644" s="10" t="n"/>
      <c r="D644" s="10" t="n"/>
      <c r="E644" s="11">
        <f>IF(AND(ISNUMBER(B644),ISNUMBER(C644),ISNUMBER(D644)),ABS(D644-B644),"")</f>
        <v/>
      </c>
      <c r="F644" s="11">
        <f>IF(ISNUMBER(E644),ABS(C644-B644),"")</f>
        <v/>
      </c>
      <c r="G644" s="11">
        <f>IF(ISNUMBER(E644),D644-B644,"")</f>
        <v/>
      </c>
      <c r="H644" s="11">
        <f>IF(ISNUMBER(E644),D644-C644,"")</f>
        <v/>
      </c>
    </row>
    <row r="645">
      <c r="A645" s="10" t="n"/>
      <c r="B645" s="10" t="n"/>
      <c r="C645" s="10" t="n"/>
      <c r="D645" s="10" t="n"/>
      <c r="E645" s="11">
        <f>IF(AND(ISNUMBER(B645),ISNUMBER(C645),ISNUMBER(D645)),ABS(D645-B645),"")</f>
        <v/>
      </c>
      <c r="F645" s="11">
        <f>IF(ISNUMBER(E645),ABS(C645-B645),"")</f>
        <v/>
      </c>
      <c r="G645" s="11">
        <f>IF(ISNUMBER(E645),D645-B645,"")</f>
        <v/>
      </c>
      <c r="H645" s="11">
        <f>IF(ISNUMBER(E645),D645-C645,"")</f>
        <v/>
      </c>
    </row>
    <row r="646">
      <c r="A646" s="10" t="n"/>
      <c r="B646" s="10" t="n"/>
      <c r="C646" s="10" t="n"/>
      <c r="D646" s="10" t="n"/>
      <c r="E646" s="11">
        <f>IF(AND(ISNUMBER(B646),ISNUMBER(C646),ISNUMBER(D646)),ABS(D646-B646),"")</f>
        <v/>
      </c>
      <c r="F646" s="11">
        <f>IF(ISNUMBER(E646),ABS(C646-B646),"")</f>
        <v/>
      </c>
      <c r="G646" s="11">
        <f>IF(ISNUMBER(E646),D646-B646,"")</f>
        <v/>
      </c>
      <c r="H646" s="11">
        <f>IF(ISNUMBER(E646),D646-C646,"")</f>
        <v/>
      </c>
    </row>
    <row r="647">
      <c r="A647" s="10" t="n"/>
      <c r="B647" s="10" t="n"/>
      <c r="C647" s="10" t="n"/>
      <c r="D647" s="10" t="n"/>
      <c r="E647" s="11">
        <f>IF(AND(ISNUMBER(B647),ISNUMBER(C647),ISNUMBER(D647)),ABS(D647-B647),"")</f>
        <v/>
      </c>
      <c r="F647" s="11">
        <f>IF(ISNUMBER(E647),ABS(C647-B647),"")</f>
        <v/>
      </c>
      <c r="G647" s="11">
        <f>IF(ISNUMBER(E647),D647-B647,"")</f>
        <v/>
      </c>
      <c r="H647" s="11">
        <f>IF(ISNUMBER(E647),D647-C647,"")</f>
        <v/>
      </c>
    </row>
    <row r="648">
      <c r="A648" s="10" t="n"/>
      <c r="B648" s="10" t="n"/>
      <c r="C648" s="10" t="n"/>
      <c r="D648" s="10" t="n"/>
      <c r="E648" s="11">
        <f>IF(AND(ISNUMBER(B648),ISNUMBER(C648),ISNUMBER(D648)),ABS(D648-B648),"")</f>
        <v/>
      </c>
      <c r="F648" s="11">
        <f>IF(ISNUMBER(E648),ABS(C648-B648),"")</f>
        <v/>
      </c>
      <c r="G648" s="11">
        <f>IF(ISNUMBER(E648),D648-B648,"")</f>
        <v/>
      </c>
      <c r="H648" s="11">
        <f>IF(ISNUMBER(E648),D648-C648,"")</f>
        <v/>
      </c>
    </row>
    <row r="649">
      <c r="A649" s="10" t="n"/>
      <c r="B649" s="10" t="n"/>
      <c r="C649" s="10" t="n"/>
      <c r="D649" s="10" t="n"/>
      <c r="E649" s="11">
        <f>IF(AND(ISNUMBER(B649),ISNUMBER(C649),ISNUMBER(D649)),ABS(D649-B649),"")</f>
        <v/>
      </c>
      <c r="F649" s="11">
        <f>IF(ISNUMBER(E649),ABS(C649-B649),"")</f>
        <v/>
      </c>
      <c r="G649" s="11">
        <f>IF(ISNUMBER(E649),D649-B649,"")</f>
        <v/>
      </c>
      <c r="H649" s="11">
        <f>IF(ISNUMBER(E649),D649-C649,"")</f>
        <v/>
      </c>
    </row>
    <row r="650">
      <c r="A650" s="10" t="n"/>
      <c r="B650" s="10" t="n"/>
      <c r="C650" s="10" t="n"/>
      <c r="D650" s="10" t="n"/>
      <c r="E650" s="11">
        <f>IF(AND(ISNUMBER(B650),ISNUMBER(C650),ISNUMBER(D650)),ABS(D650-B650),"")</f>
        <v/>
      </c>
      <c r="F650" s="11">
        <f>IF(ISNUMBER(E650),ABS(C650-B650),"")</f>
        <v/>
      </c>
      <c r="G650" s="11">
        <f>IF(ISNUMBER(E650),D650-B650,"")</f>
        <v/>
      </c>
      <c r="H650" s="11">
        <f>IF(ISNUMBER(E650),D650-C650,"")</f>
        <v/>
      </c>
    </row>
    <row r="651">
      <c r="A651" s="10" t="n"/>
      <c r="B651" s="10" t="n"/>
      <c r="C651" s="10" t="n"/>
      <c r="D651" s="10" t="n"/>
      <c r="E651" s="11">
        <f>IF(AND(ISNUMBER(B651),ISNUMBER(C651),ISNUMBER(D651)),ABS(D651-B651),"")</f>
        <v/>
      </c>
      <c r="F651" s="11">
        <f>IF(ISNUMBER(E651),ABS(C651-B651),"")</f>
        <v/>
      </c>
      <c r="G651" s="11">
        <f>IF(ISNUMBER(E651),D651-B651,"")</f>
        <v/>
      </c>
      <c r="H651" s="11">
        <f>IF(ISNUMBER(E651),D651-C651,"")</f>
        <v/>
      </c>
    </row>
    <row r="652">
      <c r="A652" s="10" t="n"/>
      <c r="B652" s="10" t="n"/>
      <c r="C652" s="10" t="n"/>
      <c r="D652" s="10" t="n"/>
      <c r="E652" s="11">
        <f>IF(AND(ISNUMBER(B652),ISNUMBER(C652),ISNUMBER(D652)),ABS(D652-B652),"")</f>
        <v/>
      </c>
      <c r="F652" s="11">
        <f>IF(ISNUMBER(E652),ABS(C652-B652),"")</f>
        <v/>
      </c>
      <c r="G652" s="11">
        <f>IF(ISNUMBER(E652),D652-B652,"")</f>
        <v/>
      </c>
      <c r="H652" s="11">
        <f>IF(ISNUMBER(E652),D652-C652,"")</f>
        <v/>
      </c>
    </row>
    <row r="653">
      <c r="A653" s="10" t="n"/>
      <c r="B653" s="10" t="n"/>
      <c r="C653" s="10" t="n"/>
      <c r="D653" s="10" t="n"/>
      <c r="E653" s="11">
        <f>IF(AND(ISNUMBER(B653),ISNUMBER(C653),ISNUMBER(D653)),ABS(D653-B653),"")</f>
        <v/>
      </c>
      <c r="F653" s="11">
        <f>IF(ISNUMBER(E653),ABS(C653-B653),"")</f>
        <v/>
      </c>
      <c r="G653" s="11">
        <f>IF(ISNUMBER(E653),D653-B653,"")</f>
        <v/>
      </c>
      <c r="H653" s="11">
        <f>IF(ISNUMBER(E653),D653-C653,"")</f>
        <v/>
      </c>
    </row>
    <row r="654">
      <c r="A654" s="10" t="n"/>
      <c r="B654" s="10" t="n"/>
      <c r="C654" s="10" t="n"/>
      <c r="D654" s="10" t="n"/>
      <c r="E654" s="11">
        <f>IF(AND(ISNUMBER(B654),ISNUMBER(C654),ISNUMBER(D654)),ABS(D654-B654),"")</f>
        <v/>
      </c>
      <c r="F654" s="11">
        <f>IF(ISNUMBER(E654),ABS(C654-B654),"")</f>
        <v/>
      </c>
      <c r="G654" s="11">
        <f>IF(ISNUMBER(E654),D654-B654,"")</f>
        <v/>
      </c>
      <c r="H654" s="11">
        <f>IF(ISNUMBER(E654),D654-C654,"")</f>
        <v/>
      </c>
    </row>
    <row r="655">
      <c r="A655" s="10" t="n"/>
      <c r="B655" s="10" t="n"/>
      <c r="C655" s="10" t="n"/>
      <c r="D655" s="10" t="n"/>
      <c r="E655" s="11">
        <f>IF(AND(ISNUMBER(B655),ISNUMBER(C655),ISNUMBER(D655)),ABS(D655-B655),"")</f>
        <v/>
      </c>
      <c r="F655" s="11">
        <f>IF(ISNUMBER(E655),ABS(C655-B655),"")</f>
        <v/>
      </c>
      <c r="G655" s="11">
        <f>IF(ISNUMBER(E655),D655-B655,"")</f>
        <v/>
      </c>
      <c r="H655" s="11">
        <f>IF(ISNUMBER(E655),D655-C655,"")</f>
        <v/>
      </c>
    </row>
    <row r="656">
      <c r="A656" s="10" t="n"/>
      <c r="B656" s="10" t="n"/>
      <c r="C656" s="10" t="n"/>
      <c r="D656" s="10" t="n"/>
      <c r="E656" s="11">
        <f>IF(AND(ISNUMBER(B656),ISNUMBER(C656),ISNUMBER(D656)),ABS(D656-B656),"")</f>
        <v/>
      </c>
      <c r="F656" s="11">
        <f>IF(ISNUMBER(E656),ABS(C656-B656),"")</f>
        <v/>
      </c>
      <c r="G656" s="11">
        <f>IF(ISNUMBER(E656),D656-B656,"")</f>
        <v/>
      </c>
      <c r="H656" s="11">
        <f>IF(ISNUMBER(E656),D656-C656,"")</f>
        <v/>
      </c>
    </row>
    <row r="657">
      <c r="A657" s="10" t="n"/>
      <c r="B657" s="10" t="n"/>
      <c r="C657" s="10" t="n"/>
      <c r="D657" s="10" t="n"/>
      <c r="E657" s="11">
        <f>IF(AND(ISNUMBER(B657),ISNUMBER(C657),ISNUMBER(D657)),ABS(D657-B657),"")</f>
        <v/>
      </c>
      <c r="F657" s="11">
        <f>IF(ISNUMBER(E657),ABS(C657-B657),"")</f>
        <v/>
      </c>
      <c r="G657" s="11">
        <f>IF(ISNUMBER(E657),D657-B657,"")</f>
        <v/>
      </c>
      <c r="H657" s="11">
        <f>IF(ISNUMBER(E657),D657-C657,"")</f>
        <v/>
      </c>
    </row>
    <row r="658">
      <c r="A658" s="10" t="n"/>
      <c r="B658" s="10" t="n"/>
      <c r="C658" s="10" t="n"/>
      <c r="D658" s="10" t="n"/>
      <c r="E658" s="11">
        <f>IF(AND(ISNUMBER(B658),ISNUMBER(C658),ISNUMBER(D658)),ABS(D658-B658),"")</f>
        <v/>
      </c>
      <c r="F658" s="11">
        <f>IF(ISNUMBER(E658),ABS(C658-B658),"")</f>
        <v/>
      </c>
      <c r="G658" s="11">
        <f>IF(ISNUMBER(E658),D658-B658,"")</f>
        <v/>
      </c>
      <c r="H658" s="11">
        <f>IF(ISNUMBER(E658),D658-C658,"")</f>
        <v/>
      </c>
    </row>
    <row r="659">
      <c r="A659" s="10" t="n"/>
      <c r="B659" s="10" t="n"/>
      <c r="C659" s="10" t="n"/>
      <c r="D659" s="10" t="n"/>
      <c r="E659" s="11">
        <f>IF(AND(ISNUMBER(B659),ISNUMBER(C659),ISNUMBER(D659)),ABS(D659-B659),"")</f>
        <v/>
      </c>
      <c r="F659" s="11">
        <f>IF(ISNUMBER(E659),ABS(C659-B659),"")</f>
        <v/>
      </c>
      <c r="G659" s="11">
        <f>IF(ISNUMBER(E659),D659-B659,"")</f>
        <v/>
      </c>
      <c r="H659" s="11">
        <f>IF(ISNUMBER(E659),D659-C659,"")</f>
        <v/>
      </c>
    </row>
    <row r="660">
      <c r="A660" s="10" t="n"/>
      <c r="B660" s="10" t="n"/>
      <c r="C660" s="10" t="n"/>
      <c r="D660" s="10" t="n"/>
      <c r="E660" s="11">
        <f>IF(AND(ISNUMBER(B660),ISNUMBER(C660),ISNUMBER(D660)),ABS(D660-B660),"")</f>
        <v/>
      </c>
      <c r="F660" s="11">
        <f>IF(ISNUMBER(E660),ABS(C660-B660),"")</f>
        <v/>
      </c>
      <c r="G660" s="11">
        <f>IF(ISNUMBER(E660),D660-B660,"")</f>
        <v/>
      </c>
      <c r="H660" s="11">
        <f>IF(ISNUMBER(E660),D660-C660,"")</f>
        <v/>
      </c>
    </row>
    <row r="661">
      <c r="A661" s="10" t="n"/>
      <c r="B661" s="10" t="n"/>
      <c r="C661" s="10" t="n"/>
      <c r="D661" s="10" t="n"/>
      <c r="E661" s="11">
        <f>IF(AND(ISNUMBER(B661),ISNUMBER(C661),ISNUMBER(D661)),ABS(D661-B661),"")</f>
        <v/>
      </c>
      <c r="F661" s="11">
        <f>IF(ISNUMBER(E661),ABS(C661-B661),"")</f>
        <v/>
      </c>
      <c r="G661" s="11">
        <f>IF(ISNUMBER(E661),D661-B661,"")</f>
        <v/>
      </c>
      <c r="H661" s="11">
        <f>IF(ISNUMBER(E661),D661-C661,"")</f>
        <v/>
      </c>
    </row>
    <row r="662">
      <c r="A662" s="10" t="n"/>
      <c r="B662" s="10" t="n"/>
      <c r="C662" s="10" t="n"/>
      <c r="D662" s="10" t="n"/>
      <c r="E662" s="11">
        <f>IF(AND(ISNUMBER(B662),ISNUMBER(C662),ISNUMBER(D662)),ABS(D662-B662),"")</f>
        <v/>
      </c>
      <c r="F662" s="11">
        <f>IF(ISNUMBER(E662),ABS(C662-B662),"")</f>
        <v/>
      </c>
      <c r="G662" s="11">
        <f>IF(ISNUMBER(E662),D662-B662,"")</f>
        <v/>
      </c>
      <c r="H662" s="11">
        <f>IF(ISNUMBER(E662),D662-C662,"")</f>
        <v/>
      </c>
    </row>
    <row r="663">
      <c r="A663" s="10" t="n"/>
      <c r="B663" s="10" t="n"/>
      <c r="C663" s="10" t="n"/>
      <c r="D663" s="10" t="n"/>
      <c r="E663" s="11">
        <f>IF(AND(ISNUMBER(B663),ISNUMBER(C663),ISNUMBER(D663)),ABS(D663-B663),"")</f>
        <v/>
      </c>
      <c r="F663" s="11">
        <f>IF(ISNUMBER(E663),ABS(C663-B663),"")</f>
        <v/>
      </c>
      <c r="G663" s="11">
        <f>IF(ISNUMBER(E663),D663-B663,"")</f>
        <v/>
      </c>
      <c r="H663" s="11">
        <f>IF(ISNUMBER(E663),D663-C663,"")</f>
        <v/>
      </c>
    </row>
    <row r="664">
      <c r="A664" s="10" t="n"/>
      <c r="B664" s="10" t="n"/>
      <c r="C664" s="10" t="n"/>
      <c r="D664" s="10" t="n"/>
      <c r="E664" s="11">
        <f>IF(AND(ISNUMBER(B664),ISNUMBER(C664),ISNUMBER(D664)),ABS(D664-B664),"")</f>
        <v/>
      </c>
      <c r="F664" s="11">
        <f>IF(ISNUMBER(E664),ABS(C664-B664),"")</f>
        <v/>
      </c>
      <c r="G664" s="11">
        <f>IF(ISNUMBER(E664),D664-B664,"")</f>
        <v/>
      </c>
      <c r="H664" s="11">
        <f>IF(ISNUMBER(E664),D664-C664,"")</f>
        <v/>
      </c>
    </row>
    <row r="665">
      <c r="A665" s="10" t="n"/>
      <c r="B665" s="10" t="n"/>
      <c r="C665" s="10" t="n"/>
      <c r="D665" s="10" t="n"/>
      <c r="E665" s="11">
        <f>IF(AND(ISNUMBER(B665),ISNUMBER(C665),ISNUMBER(D665)),ABS(D665-B665),"")</f>
        <v/>
      </c>
      <c r="F665" s="11">
        <f>IF(ISNUMBER(E665),ABS(C665-B665),"")</f>
        <v/>
      </c>
      <c r="G665" s="11">
        <f>IF(ISNUMBER(E665),D665-B665,"")</f>
        <v/>
      </c>
      <c r="H665" s="11">
        <f>IF(ISNUMBER(E665),D665-C665,"")</f>
        <v/>
      </c>
    </row>
    <row r="666">
      <c r="A666" s="10" t="n"/>
      <c r="B666" s="10" t="n"/>
      <c r="C666" s="10" t="n"/>
      <c r="D666" s="10" t="n"/>
      <c r="E666" s="11">
        <f>IF(AND(ISNUMBER(B666),ISNUMBER(C666),ISNUMBER(D666)),ABS(D666-B666),"")</f>
        <v/>
      </c>
      <c r="F666" s="11">
        <f>IF(ISNUMBER(E666),ABS(C666-B666),"")</f>
        <v/>
      </c>
      <c r="G666" s="11">
        <f>IF(ISNUMBER(E666),D666-B666,"")</f>
        <v/>
      </c>
      <c r="H666" s="11">
        <f>IF(ISNUMBER(E666),D666-C666,"")</f>
        <v/>
      </c>
    </row>
    <row r="667">
      <c r="A667" s="10" t="n"/>
      <c r="B667" s="10" t="n"/>
      <c r="C667" s="10" t="n"/>
      <c r="D667" s="10" t="n"/>
      <c r="E667" s="11">
        <f>IF(AND(ISNUMBER(B667),ISNUMBER(C667),ISNUMBER(D667)),ABS(D667-B667),"")</f>
        <v/>
      </c>
      <c r="F667" s="11">
        <f>IF(ISNUMBER(E667),ABS(C667-B667),"")</f>
        <v/>
      </c>
      <c r="G667" s="11">
        <f>IF(ISNUMBER(E667),D667-B667,"")</f>
        <v/>
      </c>
      <c r="H667" s="11">
        <f>IF(ISNUMBER(E667),D667-C667,"")</f>
        <v/>
      </c>
    </row>
    <row r="668">
      <c r="A668" s="10" t="n"/>
      <c r="B668" s="10" t="n"/>
      <c r="C668" s="10" t="n"/>
      <c r="D668" s="10" t="n"/>
      <c r="E668" s="11">
        <f>IF(AND(ISNUMBER(B668),ISNUMBER(C668),ISNUMBER(D668)),ABS(D668-B668),"")</f>
        <v/>
      </c>
      <c r="F668" s="11">
        <f>IF(ISNUMBER(E668),ABS(C668-B668),"")</f>
        <v/>
      </c>
      <c r="G668" s="11">
        <f>IF(ISNUMBER(E668),D668-B668,"")</f>
        <v/>
      </c>
      <c r="H668" s="11">
        <f>IF(ISNUMBER(E668),D668-C668,"")</f>
        <v/>
      </c>
    </row>
    <row r="669">
      <c r="A669" s="10" t="n"/>
      <c r="B669" s="10" t="n"/>
      <c r="C669" s="10" t="n"/>
      <c r="D669" s="10" t="n"/>
      <c r="E669" s="11">
        <f>IF(AND(ISNUMBER(B669),ISNUMBER(C669),ISNUMBER(D669)),ABS(D669-B669),"")</f>
        <v/>
      </c>
      <c r="F669" s="11">
        <f>IF(ISNUMBER(E669),ABS(C669-B669),"")</f>
        <v/>
      </c>
      <c r="G669" s="11">
        <f>IF(ISNUMBER(E669),D669-B669,"")</f>
        <v/>
      </c>
      <c r="H669" s="11">
        <f>IF(ISNUMBER(E669),D669-C669,"")</f>
        <v/>
      </c>
    </row>
    <row r="670">
      <c r="A670" s="10" t="n"/>
      <c r="B670" s="10" t="n"/>
      <c r="C670" s="10" t="n"/>
      <c r="D670" s="10" t="n"/>
      <c r="E670" s="11">
        <f>IF(AND(ISNUMBER(B670),ISNUMBER(C670),ISNUMBER(D670)),ABS(D670-B670),"")</f>
        <v/>
      </c>
      <c r="F670" s="11">
        <f>IF(ISNUMBER(E670),ABS(C670-B670),"")</f>
        <v/>
      </c>
      <c r="G670" s="11">
        <f>IF(ISNUMBER(E670),D670-B670,"")</f>
        <v/>
      </c>
      <c r="H670" s="11">
        <f>IF(ISNUMBER(E670),D670-C670,"")</f>
        <v/>
      </c>
    </row>
    <row r="671">
      <c r="A671" s="10" t="n"/>
      <c r="B671" s="10" t="n"/>
      <c r="C671" s="10" t="n"/>
      <c r="D671" s="10" t="n"/>
      <c r="E671" s="11">
        <f>IF(AND(ISNUMBER(B671),ISNUMBER(C671),ISNUMBER(D671)),ABS(D671-B671),"")</f>
        <v/>
      </c>
      <c r="F671" s="11">
        <f>IF(ISNUMBER(E671),ABS(C671-B671),"")</f>
        <v/>
      </c>
      <c r="G671" s="11">
        <f>IF(ISNUMBER(E671),D671-B671,"")</f>
        <v/>
      </c>
      <c r="H671" s="11">
        <f>IF(ISNUMBER(E671),D671-C671,"")</f>
        <v/>
      </c>
    </row>
    <row r="672">
      <c r="A672" s="10" t="n"/>
      <c r="B672" s="10" t="n"/>
      <c r="C672" s="10" t="n"/>
      <c r="D672" s="10" t="n"/>
      <c r="E672" s="11">
        <f>IF(AND(ISNUMBER(B672),ISNUMBER(C672),ISNUMBER(D672)),ABS(D672-B672),"")</f>
        <v/>
      </c>
      <c r="F672" s="11">
        <f>IF(ISNUMBER(E672),ABS(C672-B672),"")</f>
        <v/>
      </c>
      <c r="G672" s="11">
        <f>IF(ISNUMBER(E672),D672-B672,"")</f>
        <v/>
      </c>
      <c r="H672" s="11">
        <f>IF(ISNUMBER(E672),D672-C672,"")</f>
        <v/>
      </c>
    </row>
    <row r="673">
      <c r="A673" s="10" t="n"/>
      <c r="B673" s="10" t="n"/>
      <c r="C673" s="10" t="n"/>
      <c r="D673" s="10" t="n"/>
      <c r="E673" s="11">
        <f>IF(AND(ISNUMBER(B673),ISNUMBER(C673),ISNUMBER(D673)),ABS(D673-B673),"")</f>
        <v/>
      </c>
      <c r="F673" s="11">
        <f>IF(ISNUMBER(E673),ABS(C673-B673),"")</f>
        <v/>
      </c>
      <c r="G673" s="11">
        <f>IF(ISNUMBER(E673),D673-B673,"")</f>
        <v/>
      </c>
      <c r="H673" s="11">
        <f>IF(ISNUMBER(E673),D673-C673,"")</f>
        <v/>
      </c>
    </row>
    <row r="674">
      <c r="A674" s="10" t="n"/>
      <c r="B674" s="10" t="n"/>
      <c r="C674" s="10" t="n"/>
      <c r="D674" s="10" t="n"/>
      <c r="E674" s="11">
        <f>IF(AND(ISNUMBER(B674),ISNUMBER(C674),ISNUMBER(D674)),ABS(D674-B674),"")</f>
        <v/>
      </c>
      <c r="F674" s="11">
        <f>IF(ISNUMBER(E674),ABS(C674-B674),"")</f>
        <v/>
      </c>
      <c r="G674" s="11">
        <f>IF(ISNUMBER(E674),D674-B674,"")</f>
        <v/>
      </c>
      <c r="H674" s="11">
        <f>IF(ISNUMBER(E674),D674-C674,"")</f>
        <v/>
      </c>
    </row>
    <row r="675">
      <c r="A675" s="10" t="n"/>
      <c r="B675" s="10" t="n"/>
      <c r="C675" s="10" t="n"/>
      <c r="D675" s="10" t="n"/>
      <c r="E675" s="11">
        <f>IF(AND(ISNUMBER(B675),ISNUMBER(C675),ISNUMBER(D675)),ABS(D675-B675),"")</f>
        <v/>
      </c>
      <c r="F675" s="11">
        <f>IF(ISNUMBER(E675),ABS(C675-B675),"")</f>
        <v/>
      </c>
      <c r="G675" s="11">
        <f>IF(ISNUMBER(E675),D675-B675,"")</f>
        <v/>
      </c>
      <c r="H675" s="11">
        <f>IF(ISNUMBER(E675),D675-C675,"")</f>
        <v/>
      </c>
    </row>
    <row r="676">
      <c r="A676" s="10" t="n"/>
      <c r="B676" s="10" t="n"/>
      <c r="C676" s="10" t="n"/>
      <c r="D676" s="10" t="n"/>
      <c r="E676" s="11">
        <f>IF(AND(ISNUMBER(B676),ISNUMBER(C676),ISNUMBER(D676)),ABS(D676-B676),"")</f>
        <v/>
      </c>
      <c r="F676" s="11">
        <f>IF(ISNUMBER(E676),ABS(C676-B676),"")</f>
        <v/>
      </c>
      <c r="G676" s="11">
        <f>IF(ISNUMBER(E676),D676-B676,"")</f>
        <v/>
      </c>
      <c r="H676" s="11">
        <f>IF(ISNUMBER(E676),D676-C676,"")</f>
        <v/>
      </c>
    </row>
    <row r="677">
      <c r="A677" s="10" t="n"/>
      <c r="B677" s="10" t="n"/>
      <c r="C677" s="10" t="n"/>
      <c r="D677" s="10" t="n"/>
      <c r="E677" s="11">
        <f>IF(AND(ISNUMBER(B677),ISNUMBER(C677),ISNUMBER(D677)),ABS(D677-B677),"")</f>
        <v/>
      </c>
      <c r="F677" s="11">
        <f>IF(ISNUMBER(E677),ABS(C677-B677),"")</f>
        <v/>
      </c>
      <c r="G677" s="11">
        <f>IF(ISNUMBER(E677),D677-B677,"")</f>
        <v/>
      </c>
      <c r="H677" s="11">
        <f>IF(ISNUMBER(E677),D677-C677,"")</f>
        <v/>
      </c>
    </row>
    <row r="678">
      <c r="A678" s="10" t="n"/>
      <c r="B678" s="10" t="n"/>
      <c r="C678" s="10" t="n"/>
      <c r="D678" s="10" t="n"/>
      <c r="E678" s="11">
        <f>IF(AND(ISNUMBER(B678),ISNUMBER(C678),ISNUMBER(D678)),ABS(D678-B678),"")</f>
        <v/>
      </c>
      <c r="F678" s="11">
        <f>IF(ISNUMBER(E678),ABS(C678-B678),"")</f>
        <v/>
      </c>
      <c r="G678" s="11">
        <f>IF(ISNUMBER(E678),D678-B678,"")</f>
        <v/>
      </c>
      <c r="H678" s="11">
        <f>IF(ISNUMBER(E678),D678-C678,"")</f>
        <v/>
      </c>
    </row>
    <row r="679">
      <c r="A679" s="10" t="n"/>
      <c r="B679" s="10" t="n"/>
      <c r="C679" s="10" t="n"/>
      <c r="D679" s="10" t="n"/>
      <c r="E679" s="11">
        <f>IF(AND(ISNUMBER(B679),ISNUMBER(C679),ISNUMBER(D679)),ABS(D679-B679),"")</f>
        <v/>
      </c>
      <c r="F679" s="11">
        <f>IF(ISNUMBER(E679),ABS(C679-B679),"")</f>
        <v/>
      </c>
      <c r="G679" s="11">
        <f>IF(ISNUMBER(E679),D679-B679,"")</f>
        <v/>
      </c>
      <c r="H679" s="11">
        <f>IF(ISNUMBER(E679),D679-C679,"")</f>
        <v/>
      </c>
    </row>
    <row r="680">
      <c r="A680" s="10" t="n"/>
      <c r="B680" s="10" t="n"/>
      <c r="C680" s="10" t="n"/>
      <c r="D680" s="10" t="n"/>
      <c r="E680" s="11">
        <f>IF(AND(ISNUMBER(B680),ISNUMBER(C680),ISNUMBER(D680)),ABS(D680-B680),"")</f>
        <v/>
      </c>
      <c r="F680" s="11">
        <f>IF(ISNUMBER(E680),ABS(C680-B680),"")</f>
        <v/>
      </c>
      <c r="G680" s="11">
        <f>IF(ISNUMBER(E680),D680-B680,"")</f>
        <v/>
      </c>
      <c r="H680" s="11">
        <f>IF(ISNUMBER(E680),D680-C680,"")</f>
        <v/>
      </c>
    </row>
    <row r="681">
      <c r="A681" s="10" t="n"/>
      <c r="B681" s="10" t="n"/>
      <c r="C681" s="10" t="n"/>
      <c r="D681" s="10" t="n"/>
      <c r="E681" s="11">
        <f>IF(AND(ISNUMBER(B681),ISNUMBER(C681),ISNUMBER(D681)),ABS(D681-B681),"")</f>
        <v/>
      </c>
      <c r="F681" s="11">
        <f>IF(ISNUMBER(E681),ABS(C681-B681),"")</f>
        <v/>
      </c>
      <c r="G681" s="11">
        <f>IF(ISNUMBER(E681),D681-B681,"")</f>
        <v/>
      </c>
      <c r="H681" s="11">
        <f>IF(ISNUMBER(E681),D681-C681,"")</f>
        <v/>
      </c>
    </row>
    <row r="682">
      <c r="A682" s="10" t="n"/>
      <c r="B682" s="10" t="n"/>
      <c r="C682" s="10" t="n"/>
      <c r="D682" s="10" t="n"/>
      <c r="E682" s="11">
        <f>IF(AND(ISNUMBER(B682),ISNUMBER(C682),ISNUMBER(D682)),ABS(D682-B682),"")</f>
        <v/>
      </c>
      <c r="F682" s="11">
        <f>IF(ISNUMBER(E682),ABS(C682-B682),"")</f>
        <v/>
      </c>
      <c r="G682" s="11">
        <f>IF(ISNUMBER(E682),D682-B682,"")</f>
        <v/>
      </c>
      <c r="H682" s="11">
        <f>IF(ISNUMBER(E682),D682-C682,"")</f>
        <v/>
      </c>
    </row>
    <row r="683">
      <c r="A683" s="10" t="n"/>
      <c r="B683" s="10" t="n"/>
      <c r="C683" s="10" t="n"/>
      <c r="D683" s="10" t="n"/>
      <c r="E683" s="11">
        <f>IF(AND(ISNUMBER(B683),ISNUMBER(C683),ISNUMBER(D683)),ABS(D683-B683),"")</f>
        <v/>
      </c>
      <c r="F683" s="11">
        <f>IF(ISNUMBER(E683),ABS(C683-B683),"")</f>
        <v/>
      </c>
      <c r="G683" s="11">
        <f>IF(ISNUMBER(E683),D683-B683,"")</f>
        <v/>
      </c>
      <c r="H683" s="11">
        <f>IF(ISNUMBER(E683),D683-C683,"")</f>
        <v/>
      </c>
    </row>
    <row r="684">
      <c r="A684" s="10" t="n"/>
      <c r="B684" s="10" t="n"/>
      <c r="C684" s="10" t="n"/>
      <c r="D684" s="10" t="n"/>
      <c r="E684" s="11">
        <f>IF(AND(ISNUMBER(B684),ISNUMBER(C684),ISNUMBER(D684)),ABS(D684-B684),"")</f>
        <v/>
      </c>
      <c r="F684" s="11">
        <f>IF(ISNUMBER(E684),ABS(C684-B684),"")</f>
        <v/>
      </c>
      <c r="G684" s="11">
        <f>IF(ISNUMBER(E684),D684-B684,"")</f>
        <v/>
      </c>
      <c r="H684" s="11">
        <f>IF(ISNUMBER(E684),D684-C684,"")</f>
        <v/>
      </c>
    </row>
    <row r="685">
      <c r="A685" s="10" t="n"/>
      <c r="B685" s="10" t="n"/>
      <c r="C685" s="10" t="n"/>
      <c r="D685" s="10" t="n"/>
      <c r="E685" s="11">
        <f>IF(AND(ISNUMBER(B685),ISNUMBER(C685),ISNUMBER(D685)),ABS(D685-B685),"")</f>
        <v/>
      </c>
      <c r="F685" s="11">
        <f>IF(ISNUMBER(E685),ABS(C685-B685),"")</f>
        <v/>
      </c>
      <c r="G685" s="11">
        <f>IF(ISNUMBER(E685),D685-B685,"")</f>
        <v/>
      </c>
      <c r="H685" s="11">
        <f>IF(ISNUMBER(E685),D685-C685,"")</f>
        <v/>
      </c>
    </row>
    <row r="686">
      <c r="A686" s="10" t="n"/>
      <c r="B686" s="10" t="n"/>
      <c r="C686" s="10" t="n"/>
      <c r="D686" s="10" t="n"/>
      <c r="E686" s="11">
        <f>IF(AND(ISNUMBER(B686),ISNUMBER(C686),ISNUMBER(D686)),ABS(D686-B686),"")</f>
        <v/>
      </c>
      <c r="F686" s="11">
        <f>IF(ISNUMBER(E686),ABS(C686-B686),"")</f>
        <v/>
      </c>
      <c r="G686" s="11">
        <f>IF(ISNUMBER(E686),D686-B686,"")</f>
        <v/>
      </c>
      <c r="H686" s="11">
        <f>IF(ISNUMBER(E686),D686-C686,"")</f>
        <v/>
      </c>
    </row>
    <row r="687">
      <c r="A687" s="10" t="n"/>
      <c r="B687" s="10" t="n"/>
      <c r="C687" s="10" t="n"/>
      <c r="D687" s="10" t="n"/>
      <c r="E687" s="11">
        <f>IF(AND(ISNUMBER(B687),ISNUMBER(C687),ISNUMBER(D687)),ABS(D687-B687),"")</f>
        <v/>
      </c>
      <c r="F687" s="11">
        <f>IF(ISNUMBER(E687),ABS(C687-B687),"")</f>
        <v/>
      </c>
      <c r="G687" s="11">
        <f>IF(ISNUMBER(E687),D687-B687,"")</f>
        <v/>
      </c>
      <c r="H687" s="11">
        <f>IF(ISNUMBER(E687),D687-C687,"")</f>
        <v/>
      </c>
    </row>
    <row r="688">
      <c r="A688" s="10" t="n"/>
      <c r="B688" s="10" t="n"/>
      <c r="C688" s="10" t="n"/>
      <c r="D688" s="10" t="n"/>
      <c r="E688" s="11">
        <f>IF(AND(ISNUMBER(B688),ISNUMBER(C688),ISNUMBER(D688)),ABS(D688-B688),"")</f>
        <v/>
      </c>
      <c r="F688" s="11">
        <f>IF(ISNUMBER(E688),ABS(C688-B688),"")</f>
        <v/>
      </c>
      <c r="G688" s="11">
        <f>IF(ISNUMBER(E688),D688-B688,"")</f>
        <v/>
      </c>
      <c r="H688" s="11">
        <f>IF(ISNUMBER(E688),D688-C688,"")</f>
        <v/>
      </c>
    </row>
    <row r="689">
      <c r="A689" s="10" t="n"/>
      <c r="B689" s="10" t="n"/>
      <c r="C689" s="10" t="n"/>
      <c r="D689" s="10" t="n"/>
      <c r="E689" s="11">
        <f>IF(AND(ISNUMBER(B689),ISNUMBER(C689),ISNUMBER(D689)),ABS(D689-B689),"")</f>
        <v/>
      </c>
      <c r="F689" s="11">
        <f>IF(ISNUMBER(E689),ABS(C689-B689),"")</f>
        <v/>
      </c>
      <c r="G689" s="11">
        <f>IF(ISNUMBER(E689),D689-B689,"")</f>
        <v/>
      </c>
      <c r="H689" s="11">
        <f>IF(ISNUMBER(E689),D689-C689,"")</f>
        <v/>
      </c>
    </row>
    <row r="690">
      <c r="A690" s="10" t="n"/>
      <c r="B690" s="10" t="n"/>
      <c r="C690" s="10" t="n"/>
      <c r="D690" s="10" t="n"/>
      <c r="E690" s="11">
        <f>IF(AND(ISNUMBER(B690),ISNUMBER(C690),ISNUMBER(D690)),ABS(D690-B690),"")</f>
        <v/>
      </c>
      <c r="F690" s="11">
        <f>IF(ISNUMBER(E690),ABS(C690-B690),"")</f>
        <v/>
      </c>
      <c r="G690" s="11">
        <f>IF(ISNUMBER(E690),D690-B690,"")</f>
        <v/>
      </c>
      <c r="H690" s="11">
        <f>IF(ISNUMBER(E690),D690-C690,"")</f>
        <v/>
      </c>
    </row>
    <row r="691">
      <c r="A691" s="10" t="n"/>
      <c r="B691" s="10" t="n"/>
      <c r="C691" s="10" t="n"/>
      <c r="D691" s="10" t="n"/>
      <c r="E691" s="11">
        <f>IF(AND(ISNUMBER(B691),ISNUMBER(C691),ISNUMBER(D691)),ABS(D691-B691),"")</f>
        <v/>
      </c>
      <c r="F691" s="11">
        <f>IF(ISNUMBER(E691),ABS(C691-B691),"")</f>
        <v/>
      </c>
      <c r="G691" s="11">
        <f>IF(ISNUMBER(E691),D691-B691,"")</f>
        <v/>
      </c>
      <c r="H691" s="11">
        <f>IF(ISNUMBER(E691),D691-C691,"")</f>
        <v/>
      </c>
    </row>
    <row r="692">
      <c r="A692" s="10" t="n"/>
      <c r="B692" s="10" t="n"/>
      <c r="C692" s="10" t="n"/>
      <c r="D692" s="10" t="n"/>
      <c r="E692" s="11">
        <f>IF(AND(ISNUMBER(B692),ISNUMBER(C692),ISNUMBER(D692)),ABS(D692-B692),"")</f>
        <v/>
      </c>
      <c r="F692" s="11">
        <f>IF(ISNUMBER(E692),ABS(C692-B692),"")</f>
        <v/>
      </c>
      <c r="G692" s="11">
        <f>IF(ISNUMBER(E692),D692-B692,"")</f>
        <v/>
      </c>
      <c r="H692" s="11">
        <f>IF(ISNUMBER(E692),D692-C692,"")</f>
        <v/>
      </c>
    </row>
    <row r="693">
      <c r="A693" s="10" t="n"/>
      <c r="B693" s="10" t="n"/>
      <c r="C693" s="10" t="n"/>
      <c r="D693" s="10" t="n"/>
      <c r="E693" s="11">
        <f>IF(AND(ISNUMBER(B693),ISNUMBER(C693),ISNUMBER(D693)),ABS(D693-B693),"")</f>
        <v/>
      </c>
      <c r="F693" s="11">
        <f>IF(ISNUMBER(E693),ABS(C693-B693),"")</f>
        <v/>
      </c>
      <c r="G693" s="11">
        <f>IF(ISNUMBER(E693),D693-B693,"")</f>
        <v/>
      </c>
      <c r="H693" s="11">
        <f>IF(ISNUMBER(E693),D693-C693,"")</f>
        <v/>
      </c>
    </row>
    <row r="694">
      <c r="A694" s="10" t="n"/>
      <c r="B694" s="10" t="n"/>
      <c r="C694" s="10" t="n"/>
      <c r="D694" s="10" t="n"/>
      <c r="E694" s="11">
        <f>IF(AND(ISNUMBER(B694),ISNUMBER(C694),ISNUMBER(D694)),ABS(D694-B694),"")</f>
        <v/>
      </c>
      <c r="F694" s="11">
        <f>IF(ISNUMBER(E694),ABS(C694-B694),"")</f>
        <v/>
      </c>
      <c r="G694" s="11">
        <f>IF(ISNUMBER(E694),D694-B694,"")</f>
        <v/>
      </c>
      <c r="H694" s="11">
        <f>IF(ISNUMBER(E694),D694-C694,"")</f>
        <v/>
      </c>
    </row>
    <row r="695">
      <c r="A695" s="10" t="n"/>
      <c r="B695" s="10" t="n"/>
      <c r="C695" s="10" t="n"/>
      <c r="D695" s="10" t="n"/>
      <c r="E695" s="11">
        <f>IF(AND(ISNUMBER(B695),ISNUMBER(C695),ISNUMBER(D695)),ABS(D695-B695),"")</f>
        <v/>
      </c>
      <c r="F695" s="11">
        <f>IF(ISNUMBER(E695),ABS(C695-B695),"")</f>
        <v/>
      </c>
      <c r="G695" s="11">
        <f>IF(ISNUMBER(E695),D695-B695,"")</f>
        <v/>
      </c>
      <c r="H695" s="11">
        <f>IF(ISNUMBER(E695),D695-C695,"")</f>
        <v/>
      </c>
    </row>
    <row r="696">
      <c r="A696" s="10" t="n"/>
      <c r="B696" s="10" t="n"/>
      <c r="C696" s="10" t="n"/>
      <c r="D696" s="10" t="n"/>
      <c r="E696" s="11">
        <f>IF(AND(ISNUMBER(B696),ISNUMBER(C696),ISNUMBER(D696)),ABS(D696-B696),"")</f>
        <v/>
      </c>
      <c r="F696" s="11">
        <f>IF(ISNUMBER(E696),ABS(C696-B696),"")</f>
        <v/>
      </c>
      <c r="G696" s="11">
        <f>IF(ISNUMBER(E696),D696-B696,"")</f>
        <v/>
      </c>
      <c r="H696" s="11">
        <f>IF(ISNUMBER(E696),D696-C696,"")</f>
        <v/>
      </c>
    </row>
    <row r="697">
      <c r="A697" s="10" t="n"/>
      <c r="B697" s="10" t="n"/>
      <c r="C697" s="10" t="n"/>
      <c r="D697" s="10" t="n"/>
      <c r="E697" s="11">
        <f>IF(AND(ISNUMBER(B697),ISNUMBER(C697),ISNUMBER(D697)),ABS(D697-B697),"")</f>
        <v/>
      </c>
      <c r="F697" s="11">
        <f>IF(ISNUMBER(E697),ABS(C697-B697),"")</f>
        <v/>
      </c>
      <c r="G697" s="11">
        <f>IF(ISNUMBER(E697),D697-B697,"")</f>
        <v/>
      </c>
      <c r="H697" s="11">
        <f>IF(ISNUMBER(E697),D697-C697,"")</f>
        <v/>
      </c>
    </row>
    <row r="698">
      <c r="A698" s="10" t="n"/>
      <c r="B698" s="10" t="n"/>
      <c r="C698" s="10" t="n"/>
      <c r="D698" s="10" t="n"/>
      <c r="E698" s="11">
        <f>IF(AND(ISNUMBER(B698),ISNUMBER(C698),ISNUMBER(D698)),ABS(D698-B698),"")</f>
        <v/>
      </c>
      <c r="F698" s="11">
        <f>IF(ISNUMBER(E698),ABS(C698-B698),"")</f>
        <v/>
      </c>
      <c r="G698" s="11">
        <f>IF(ISNUMBER(E698),D698-B698,"")</f>
        <v/>
      </c>
      <c r="H698" s="11">
        <f>IF(ISNUMBER(E698),D698-C698,"")</f>
        <v/>
      </c>
    </row>
    <row r="699">
      <c r="A699" s="10" t="n"/>
      <c r="B699" s="10" t="n"/>
      <c r="C699" s="10" t="n"/>
      <c r="D699" s="10" t="n"/>
      <c r="E699" s="11">
        <f>IF(AND(ISNUMBER(B699),ISNUMBER(C699),ISNUMBER(D699)),ABS(D699-B699),"")</f>
        <v/>
      </c>
      <c r="F699" s="11">
        <f>IF(ISNUMBER(E699),ABS(C699-B699),"")</f>
        <v/>
      </c>
      <c r="G699" s="11">
        <f>IF(ISNUMBER(E699),D699-B699,"")</f>
        <v/>
      </c>
      <c r="H699" s="11">
        <f>IF(ISNUMBER(E699),D699-C699,"")</f>
        <v/>
      </c>
    </row>
    <row r="700">
      <c r="A700" s="10" t="n"/>
      <c r="B700" s="10" t="n"/>
      <c r="C700" s="10" t="n"/>
      <c r="D700" s="10" t="n"/>
      <c r="E700" s="11">
        <f>IF(AND(ISNUMBER(B700),ISNUMBER(C700),ISNUMBER(D700)),ABS(D700-B700),"")</f>
        <v/>
      </c>
      <c r="F700" s="11">
        <f>IF(ISNUMBER(E700),ABS(C700-B700),"")</f>
        <v/>
      </c>
      <c r="G700" s="11">
        <f>IF(ISNUMBER(E700),D700-B700,"")</f>
        <v/>
      </c>
      <c r="H700" s="11">
        <f>IF(ISNUMBER(E700),D700-C700,"")</f>
        <v/>
      </c>
    </row>
    <row r="701">
      <c r="A701" s="10" t="n"/>
      <c r="B701" s="10" t="n"/>
      <c r="C701" s="10" t="n"/>
      <c r="D701" s="10" t="n"/>
      <c r="E701" s="11">
        <f>IF(AND(ISNUMBER(B701),ISNUMBER(C701),ISNUMBER(D701)),ABS(D701-B701),"")</f>
        <v/>
      </c>
      <c r="F701" s="11">
        <f>IF(ISNUMBER(E701),ABS(C701-B701),"")</f>
        <v/>
      </c>
      <c r="G701" s="11">
        <f>IF(ISNUMBER(E701),D701-B701,"")</f>
        <v/>
      </c>
      <c r="H701" s="11">
        <f>IF(ISNUMBER(E701),D701-C701,"")</f>
        <v/>
      </c>
    </row>
    <row r="702">
      <c r="A702" s="10" t="n"/>
      <c r="B702" s="10" t="n"/>
      <c r="C702" s="10" t="n"/>
      <c r="D702" s="10" t="n"/>
      <c r="E702" s="11">
        <f>IF(AND(ISNUMBER(B702),ISNUMBER(C702),ISNUMBER(D702)),ABS(D702-B702),"")</f>
        <v/>
      </c>
      <c r="F702" s="11">
        <f>IF(ISNUMBER(E702),ABS(C702-B702),"")</f>
        <v/>
      </c>
      <c r="G702" s="11">
        <f>IF(ISNUMBER(E702),D702-B702,"")</f>
        <v/>
      </c>
      <c r="H702" s="11">
        <f>IF(ISNUMBER(E702),D702-C702,"")</f>
        <v/>
      </c>
    </row>
    <row r="703">
      <c r="A703" s="10" t="n"/>
      <c r="B703" s="10" t="n"/>
      <c r="C703" s="10" t="n"/>
      <c r="D703" s="10" t="n"/>
      <c r="E703" s="11">
        <f>IF(AND(ISNUMBER(B703),ISNUMBER(C703),ISNUMBER(D703)),ABS(D703-B703),"")</f>
        <v/>
      </c>
      <c r="F703" s="11">
        <f>IF(ISNUMBER(E703),ABS(C703-B703),"")</f>
        <v/>
      </c>
      <c r="G703" s="11">
        <f>IF(ISNUMBER(E703),D703-B703,"")</f>
        <v/>
      </c>
      <c r="H703" s="11">
        <f>IF(ISNUMBER(E703),D703-C703,"")</f>
        <v/>
      </c>
    </row>
    <row r="704">
      <c r="A704" s="10" t="n"/>
      <c r="B704" s="10" t="n"/>
      <c r="C704" s="10" t="n"/>
      <c r="D704" s="10" t="n"/>
      <c r="E704" s="11">
        <f>IF(AND(ISNUMBER(B704),ISNUMBER(C704),ISNUMBER(D704)),ABS(D704-B704),"")</f>
        <v/>
      </c>
      <c r="F704" s="11">
        <f>IF(ISNUMBER(E704),ABS(C704-B704),"")</f>
        <v/>
      </c>
      <c r="G704" s="11">
        <f>IF(ISNUMBER(E704),D704-B704,"")</f>
        <v/>
      </c>
      <c r="H704" s="11">
        <f>IF(ISNUMBER(E704),D704-C704,"")</f>
        <v/>
      </c>
    </row>
    <row r="705">
      <c r="A705" s="10" t="n"/>
      <c r="B705" s="10" t="n"/>
      <c r="C705" s="10" t="n"/>
      <c r="D705" s="10" t="n"/>
      <c r="E705" s="11">
        <f>IF(AND(ISNUMBER(B705),ISNUMBER(C705),ISNUMBER(D705)),ABS(D705-B705),"")</f>
        <v/>
      </c>
      <c r="F705" s="11">
        <f>IF(ISNUMBER(E705),ABS(C705-B705),"")</f>
        <v/>
      </c>
      <c r="G705" s="11">
        <f>IF(ISNUMBER(E705),D705-B705,"")</f>
        <v/>
      </c>
      <c r="H705" s="11">
        <f>IF(ISNUMBER(E705),D705-C705,"")</f>
        <v/>
      </c>
    </row>
    <row r="706">
      <c r="A706" s="10" t="n"/>
      <c r="B706" s="10" t="n"/>
      <c r="C706" s="10" t="n"/>
      <c r="D706" s="10" t="n"/>
      <c r="E706" s="11">
        <f>IF(AND(ISNUMBER(B706),ISNUMBER(C706),ISNUMBER(D706)),ABS(D706-B706),"")</f>
        <v/>
      </c>
      <c r="F706" s="11">
        <f>IF(ISNUMBER(E706),ABS(C706-B706),"")</f>
        <v/>
      </c>
      <c r="G706" s="11">
        <f>IF(ISNUMBER(E706),D706-B706,"")</f>
        <v/>
      </c>
      <c r="H706" s="11">
        <f>IF(ISNUMBER(E706),D706-C706,"")</f>
        <v/>
      </c>
    </row>
    <row r="707">
      <c r="A707" s="10" t="n"/>
      <c r="B707" s="10" t="n"/>
      <c r="C707" s="10" t="n"/>
      <c r="D707" s="10" t="n"/>
      <c r="E707" s="11">
        <f>IF(AND(ISNUMBER(B707),ISNUMBER(C707),ISNUMBER(D707)),ABS(D707-B707),"")</f>
        <v/>
      </c>
      <c r="F707" s="11">
        <f>IF(ISNUMBER(E707),ABS(C707-B707),"")</f>
        <v/>
      </c>
      <c r="G707" s="11">
        <f>IF(ISNUMBER(E707),D707-B707,"")</f>
        <v/>
      </c>
      <c r="H707" s="11">
        <f>IF(ISNUMBER(E707),D707-C707,"")</f>
        <v/>
      </c>
    </row>
    <row r="708">
      <c r="A708" s="10" t="n"/>
      <c r="B708" s="10" t="n"/>
      <c r="C708" s="10" t="n"/>
      <c r="D708" s="10" t="n"/>
      <c r="E708" s="11">
        <f>IF(AND(ISNUMBER(B708),ISNUMBER(C708),ISNUMBER(D708)),ABS(D708-B708),"")</f>
        <v/>
      </c>
      <c r="F708" s="11">
        <f>IF(ISNUMBER(E708),ABS(C708-B708),"")</f>
        <v/>
      </c>
      <c r="G708" s="11">
        <f>IF(ISNUMBER(E708),D708-B708,"")</f>
        <v/>
      </c>
      <c r="H708" s="11">
        <f>IF(ISNUMBER(E708),D708-C708,"")</f>
        <v/>
      </c>
    </row>
    <row r="709">
      <c r="A709" s="10" t="n"/>
      <c r="B709" s="10" t="n"/>
      <c r="C709" s="10" t="n"/>
      <c r="D709" s="10" t="n"/>
      <c r="E709" s="11">
        <f>IF(AND(ISNUMBER(B709),ISNUMBER(C709),ISNUMBER(D709)),ABS(D709-B709),"")</f>
        <v/>
      </c>
      <c r="F709" s="11">
        <f>IF(ISNUMBER(E709),ABS(C709-B709),"")</f>
        <v/>
      </c>
      <c r="G709" s="11">
        <f>IF(ISNUMBER(E709),D709-B709,"")</f>
        <v/>
      </c>
      <c r="H709" s="11">
        <f>IF(ISNUMBER(E709),D709-C709,"")</f>
        <v/>
      </c>
    </row>
    <row r="710">
      <c r="A710" s="10" t="n"/>
      <c r="B710" s="10" t="n"/>
      <c r="C710" s="10" t="n"/>
      <c r="D710" s="10" t="n"/>
      <c r="E710" s="11">
        <f>IF(AND(ISNUMBER(B710),ISNUMBER(C710),ISNUMBER(D710)),ABS(D710-B710),"")</f>
        <v/>
      </c>
      <c r="F710" s="11">
        <f>IF(ISNUMBER(E710),ABS(C710-B710),"")</f>
        <v/>
      </c>
      <c r="G710" s="11">
        <f>IF(ISNUMBER(E710),D710-B710,"")</f>
        <v/>
      </c>
      <c r="H710" s="11">
        <f>IF(ISNUMBER(E710),D710-C710,"")</f>
        <v/>
      </c>
    </row>
    <row r="711">
      <c r="A711" s="10" t="n"/>
      <c r="B711" s="10" t="n"/>
      <c r="C711" s="10" t="n"/>
      <c r="D711" s="10" t="n"/>
      <c r="E711" s="11">
        <f>IF(AND(ISNUMBER(B711),ISNUMBER(C711),ISNUMBER(D711)),ABS(D711-B711),"")</f>
        <v/>
      </c>
      <c r="F711" s="11">
        <f>IF(ISNUMBER(E711),ABS(C711-B711),"")</f>
        <v/>
      </c>
      <c r="G711" s="11">
        <f>IF(ISNUMBER(E711),D711-B711,"")</f>
        <v/>
      </c>
      <c r="H711" s="11">
        <f>IF(ISNUMBER(E711),D711-C711,"")</f>
        <v/>
      </c>
    </row>
    <row r="712">
      <c r="A712" s="10" t="n"/>
      <c r="B712" s="10" t="n"/>
      <c r="C712" s="10" t="n"/>
      <c r="D712" s="10" t="n"/>
      <c r="E712" s="11">
        <f>IF(AND(ISNUMBER(B712),ISNUMBER(C712),ISNUMBER(D712)),ABS(D712-B712),"")</f>
        <v/>
      </c>
      <c r="F712" s="11">
        <f>IF(ISNUMBER(E712),ABS(C712-B712),"")</f>
        <v/>
      </c>
      <c r="G712" s="11">
        <f>IF(ISNUMBER(E712),D712-B712,"")</f>
        <v/>
      </c>
      <c r="H712" s="11">
        <f>IF(ISNUMBER(E712),D712-C712,"")</f>
        <v/>
      </c>
    </row>
    <row r="713">
      <c r="A713" s="10" t="n"/>
      <c r="B713" s="10" t="n"/>
      <c r="C713" s="10" t="n"/>
      <c r="D713" s="10" t="n"/>
      <c r="E713" s="11">
        <f>IF(AND(ISNUMBER(B713),ISNUMBER(C713),ISNUMBER(D713)),ABS(D713-B713),"")</f>
        <v/>
      </c>
      <c r="F713" s="11">
        <f>IF(ISNUMBER(E713),ABS(C713-B713),"")</f>
        <v/>
      </c>
      <c r="G713" s="11">
        <f>IF(ISNUMBER(E713),D713-B713,"")</f>
        <v/>
      </c>
      <c r="H713" s="11">
        <f>IF(ISNUMBER(E713),D713-C713,"")</f>
        <v/>
      </c>
    </row>
    <row r="714">
      <c r="A714" s="10" t="n"/>
      <c r="B714" s="10" t="n"/>
      <c r="C714" s="10" t="n"/>
      <c r="D714" s="10" t="n"/>
      <c r="E714" s="11">
        <f>IF(AND(ISNUMBER(B714),ISNUMBER(C714),ISNUMBER(D714)),ABS(D714-B714),"")</f>
        <v/>
      </c>
      <c r="F714" s="11">
        <f>IF(ISNUMBER(E714),ABS(C714-B714),"")</f>
        <v/>
      </c>
      <c r="G714" s="11">
        <f>IF(ISNUMBER(E714),D714-B714,"")</f>
        <v/>
      </c>
      <c r="H714" s="11">
        <f>IF(ISNUMBER(E714),D714-C714,"")</f>
        <v/>
      </c>
    </row>
    <row r="715">
      <c r="A715" s="10" t="n"/>
      <c r="B715" s="10" t="n"/>
      <c r="C715" s="10" t="n"/>
      <c r="D715" s="10" t="n"/>
      <c r="E715" s="11">
        <f>IF(AND(ISNUMBER(B715),ISNUMBER(C715),ISNUMBER(D715)),ABS(D715-B715),"")</f>
        <v/>
      </c>
      <c r="F715" s="11">
        <f>IF(ISNUMBER(E715),ABS(C715-B715),"")</f>
        <v/>
      </c>
      <c r="G715" s="11">
        <f>IF(ISNUMBER(E715),D715-B715,"")</f>
        <v/>
      </c>
      <c r="H715" s="11">
        <f>IF(ISNUMBER(E715),D715-C715,"")</f>
        <v/>
      </c>
    </row>
    <row r="716">
      <c r="A716" s="10" t="n"/>
      <c r="B716" s="10" t="n"/>
      <c r="C716" s="10" t="n"/>
      <c r="D716" s="10" t="n"/>
      <c r="E716" s="11">
        <f>IF(AND(ISNUMBER(B716),ISNUMBER(C716),ISNUMBER(D716)),ABS(D716-B716),"")</f>
        <v/>
      </c>
      <c r="F716" s="11">
        <f>IF(ISNUMBER(E716),ABS(C716-B716),"")</f>
        <v/>
      </c>
      <c r="G716" s="11">
        <f>IF(ISNUMBER(E716),D716-B716,"")</f>
        <v/>
      </c>
      <c r="H716" s="11">
        <f>IF(ISNUMBER(E716),D716-C716,"")</f>
        <v/>
      </c>
    </row>
    <row r="717">
      <c r="A717" s="10" t="n"/>
      <c r="B717" s="10" t="n"/>
      <c r="C717" s="10" t="n"/>
      <c r="D717" s="10" t="n"/>
      <c r="E717" s="11">
        <f>IF(AND(ISNUMBER(B717),ISNUMBER(C717),ISNUMBER(D717)),ABS(D717-B717),"")</f>
        <v/>
      </c>
      <c r="F717" s="11">
        <f>IF(ISNUMBER(E717),ABS(C717-B717),"")</f>
        <v/>
      </c>
      <c r="G717" s="11">
        <f>IF(ISNUMBER(E717),D717-B717,"")</f>
        <v/>
      </c>
      <c r="H717" s="11">
        <f>IF(ISNUMBER(E717),D717-C717,"")</f>
        <v/>
      </c>
    </row>
    <row r="718">
      <c r="A718" s="10" t="n"/>
      <c r="B718" s="10" t="n"/>
      <c r="C718" s="10" t="n"/>
      <c r="D718" s="10" t="n"/>
      <c r="E718" s="11">
        <f>IF(AND(ISNUMBER(B718),ISNUMBER(C718),ISNUMBER(D718)),ABS(D718-B718),"")</f>
        <v/>
      </c>
      <c r="F718" s="11">
        <f>IF(ISNUMBER(E718),ABS(C718-B718),"")</f>
        <v/>
      </c>
      <c r="G718" s="11">
        <f>IF(ISNUMBER(E718),D718-B718,"")</f>
        <v/>
      </c>
      <c r="H718" s="11">
        <f>IF(ISNUMBER(E718),D718-C718,"")</f>
        <v/>
      </c>
    </row>
    <row r="719">
      <c r="A719" s="10" t="n"/>
      <c r="B719" s="10" t="n"/>
      <c r="C719" s="10" t="n"/>
      <c r="D719" s="10" t="n"/>
      <c r="E719" s="11">
        <f>IF(AND(ISNUMBER(B719),ISNUMBER(C719),ISNUMBER(D719)),ABS(D719-B719),"")</f>
        <v/>
      </c>
      <c r="F719" s="11">
        <f>IF(ISNUMBER(E719),ABS(C719-B719),"")</f>
        <v/>
      </c>
      <c r="G719" s="11">
        <f>IF(ISNUMBER(E719),D719-B719,"")</f>
        <v/>
      </c>
      <c r="H719" s="11">
        <f>IF(ISNUMBER(E719),D719-C719,"")</f>
        <v/>
      </c>
    </row>
    <row r="720">
      <c r="A720" s="10" t="n"/>
      <c r="B720" s="10" t="n"/>
      <c r="C720" s="10" t="n"/>
      <c r="D720" s="10" t="n"/>
      <c r="E720" s="11">
        <f>IF(AND(ISNUMBER(B720),ISNUMBER(C720),ISNUMBER(D720)),ABS(D720-B720),"")</f>
        <v/>
      </c>
      <c r="F720" s="11">
        <f>IF(ISNUMBER(E720),ABS(C720-B720),"")</f>
        <v/>
      </c>
      <c r="G720" s="11">
        <f>IF(ISNUMBER(E720),D720-B720,"")</f>
        <v/>
      </c>
      <c r="H720" s="11">
        <f>IF(ISNUMBER(E720),D720-C720,"")</f>
        <v/>
      </c>
    </row>
    <row r="721">
      <c r="A721" s="10" t="n"/>
      <c r="B721" s="10" t="n"/>
      <c r="C721" s="10" t="n"/>
      <c r="D721" s="10" t="n"/>
      <c r="E721" s="11">
        <f>IF(AND(ISNUMBER(B721),ISNUMBER(C721),ISNUMBER(D721)),ABS(D721-B721),"")</f>
        <v/>
      </c>
      <c r="F721" s="11">
        <f>IF(ISNUMBER(E721),ABS(C721-B721),"")</f>
        <v/>
      </c>
      <c r="G721" s="11">
        <f>IF(ISNUMBER(E721),D721-B721,"")</f>
        <v/>
      </c>
      <c r="H721" s="11">
        <f>IF(ISNUMBER(E721),D721-C721,"")</f>
        <v/>
      </c>
    </row>
    <row r="722">
      <c r="A722" s="10" t="n"/>
      <c r="B722" s="10" t="n"/>
      <c r="C722" s="10" t="n"/>
      <c r="D722" s="10" t="n"/>
      <c r="E722" s="11">
        <f>IF(AND(ISNUMBER(B722),ISNUMBER(C722),ISNUMBER(D722)),ABS(D722-B722),"")</f>
        <v/>
      </c>
      <c r="F722" s="11">
        <f>IF(ISNUMBER(E722),ABS(C722-B722),"")</f>
        <v/>
      </c>
      <c r="G722" s="11">
        <f>IF(ISNUMBER(E722),D722-B722,"")</f>
        <v/>
      </c>
      <c r="H722" s="11">
        <f>IF(ISNUMBER(E722),D722-C722,"")</f>
        <v/>
      </c>
    </row>
    <row r="723">
      <c r="A723" s="10" t="n"/>
      <c r="B723" s="10" t="n"/>
      <c r="C723" s="10" t="n"/>
      <c r="D723" s="10" t="n"/>
      <c r="E723" s="11">
        <f>IF(AND(ISNUMBER(B723),ISNUMBER(C723),ISNUMBER(D723)),ABS(D723-B723),"")</f>
        <v/>
      </c>
      <c r="F723" s="11">
        <f>IF(ISNUMBER(E723),ABS(C723-B723),"")</f>
        <v/>
      </c>
      <c r="G723" s="11">
        <f>IF(ISNUMBER(E723),D723-B723,"")</f>
        <v/>
      </c>
      <c r="H723" s="11">
        <f>IF(ISNUMBER(E723),D723-C723,"")</f>
        <v/>
      </c>
    </row>
    <row r="724">
      <c r="A724" s="10" t="n"/>
      <c r="B724" s="10" t="n"/>
      <c r="C724" s="10" t="n"/>
      <c r="D724" s="10" t="n"/>
      <c r="E724" s="11">
        <f>IF(AND(ISNUMBER(B724),ISNUMBER(C724),ISNUMBER(D724)),ABS(D724-B724),"")</f>
        <v/>
      </c>
      <c r="F724" s="11">
        <f>IF(ISNUMBER(E724),ABS(C724-B724),"")</f>
        <v/>
      </c>
      <c r="G724" s="11">
        <f>IF(ISNUMBER(E724),D724-B724,"")</f>
        <v/>
      </c>
      <c r="H724" s="11">
        <f>IF(ISNUMBER(E724),D724-C724,"")</f>
        <v/>
      </c>
    </row>
    <row r="725">
      <c r="A725" s="10" t="n"/>
      <c r="B725" s="10" t="n"/>
      <c r="C725" s="10" t="n"/>
      <c r="D725" s="10" t="n"/>
      <c r="E725" s="11">
        <f>IF(AND(ISNUMBER(B725),ISNUMBER(C725),ISNUMBER(D725)),ABS(D725-B725),"")</f>
        <v/>
      </c>
      <c r="F725" s="11">
        <f>IF(ISNUMBER(E725),ABS(C725-B725),"")</f>
        <v/>
      </c>
      <c r="G725" s="11">
        <f>IF(ISNUMBER(E725),D725-B725,"")</f>
        <v/>
      </c>
      <c r="H725" s="11">
        <f>IF(ISNUMBER(E725),D725-C725,"")</f>
        <v/>
      </c>
    </row>
    <row r="726">
      <c r="A726" s="10" t="n"/>
      <c r="B726" s="10" t="n"/>
      <c r="C726" s="10" t="n"/>
      <c r="D726" s="10" t="n"/>
      <c r="E726" s="11">
        <f>IF(AND(ISNUMBER(B726),ISNUMBER(C726),ISNUMBER(D726)),ABS(D726-B726),"")</f>
        <v/>
      </c>
      <c r="F726" s="11">
        <f>IF(ISNUMBER(E726),ABS(C726-B726),"")</f>
        <v/>
      </c>
      <c r="G726" s="11">
        <f>IF(ISNUMBER(E726),D726-B726,"")</f>
        <v/>
      </c>
      <c r="H726" s="11">
        <f>IF(ISNUMBER(E726),D726-C726,"")</f>
        <v/>
      </c>
    </row>
    <row r="727">
      <c r="A727" s="10" t="n"/>
      <c r="B727" s="10" t="n"/>
      <c r="C727" s="10" t="n"/>
      <c r="D727" s="10" t="n"/>
      <c r="E727" s="11">
        <f>IF(AND(ISNUMBER(B727),ISNUMBER(C727),ISNUMBER(D727)),ABS(D727-B727),"")</f>
        <v/>
      </c>
      <c r="F727" s="11">
        <f>IF(ISNUMBER(E727),ABS(C727-B727),"")</f>
        <v/>
      </c>
      <c r="G727" s="11">
        <f>IF(ISNUMBER(E727),D727-B727,"")</f>
        <v/>
      </c>
      <c r="H727" s="11">
        <f>IF(ISNUMBER(E727),D727-C727,"")</f>
        <v/>
      </c>
    </row>
    <row r="728">
      <c r="A728" s="10" t="n"/>
      <c r="B728" s="10" t="n"/>
      <c r="C728" s="10" t="n"/>
      <c r="D728" s="10" t="n"/>
      <c r="E728" s="11">
        <f>IF(AND(ISNUMBER(B728),ISNUMBER(C728),ISNUMBER(D728)),ABS(D728-B728),"")</f>
        <v/>
      </c>
      <c r="F728" s="11">
        <f>IF(ISNUMBER(E728),ABS(C728-B728),"")</f>
        <v/>
      </c>
      <c r="G728" s="11">
        <f>IF(ISNUMBER(E728),D728-B728,"")</f>
        <v/>
      </c>
      <c r="H728" s="11">
        <f>IF(ISNUMBER(E728),D728-C728,"")</f>
        <v/>
      </c>
    </row>
    <row r="729">
      <c r="A729" s="10" t="n"/>
      <c r="B729" s="10" t="n"/>
      <c r="C729" s="10" t="n"/>
      <c r="D729" s="10" t="n"/>
      <c r="E729" s="11">
        <f>IF(AND(ISNUMBER(B729),ISNUMBER(C729),ISNUMBER(D729)),ABS(D729-B729),"")</f>
        <v/>
      </c>
      <c r="F729" s="11">
        <f>IF(ISNUMBER(E729),ABS(C729-B729),"")</f>
        <v/>
      </c>
      <c r="G729" s="11">
        <f>IF(ISNUMBER(E729),D729-B729,"")</f>
        <v/>
      </c>
      <c r="H729" s="11">
        <f>IF(ISNUMBER(E729),D729-C729,"")</f>
        <v/>
      </c>
    </row>
    <row r="730">
      <c r="A730" s="10" t="n"/>
      <c r="B730" s="10" t="n"/>
      <c r="C730" s="10" t="n"/>
      <c r="D730" s="10" t="n"/>
      <c r="E730" s="11">
        <f>IF(AND(ISNUMBER(B730),ISNUMBER(C730),ISNUMBER(D730)),ABS(D730-B730),"")</f>
        <v/>
      </c>
      <c r="F730" s="11">
        <f>IF(ISNUMBER(E730),ABS(C730-B730),"")</f>
        <v/>
      </c>
      <c r="G730" s="11">
        <f>IF(ISNUMBER(E730),D730-B730,"")</f>
        <v/>
      </c>
      <c r="H730" s="11">
        <f>IF(ISNUMBER(E730),D730-C730,"")</f>
        <v/>
      </c>
    </row>
    <row r="731">
      <c r="A731" s="10" t="n"/>
      <c r="B731" s="10" t="n"/>
      <c r="C731" s="10" t="n"/>
      <c r="D731" s="10" t="n"/>
      <c r="E731" s="11">
        <f>IF(AND(ISNUMBER(B731),ISNUMBER(C731),ISNUMBER(D731)),ABS(D731-B731),"")</f>
        <v/>
      </c>
      <c r="F731" s="11">
        <f>IF(ISNUMBER(E731),ABS(C731-B731),"")</f>
        <v/>
      </c>
      <c r="G731" s="11">
        <f>IF(ISNUMBER(E731),D731-B731,"")</f>
        <v/>
      </c>
      <c r="H731" s="11">
        <f>IF(ISNUMBER(E731),D731-C731,"")</f>
        <v/>
      </c>
    </row>
    <row r="732">
      <c r="A732" s="10" t="n"/>
      <c r="B732" s="10" t="n"/>
      <c r="C732" s="10" t="n"/>
      <c r="D732" s="10" t="n"/>
      <c r="E732" s="11">
        <f>IF(AND(ISNUMBER(B732),ISNUMBER(C732),ISNUMBER(D732)),ABS(D732-B732),"")</f>
        <v/>
      </c>
      <c r="F732" s="11">
        <f>IF(ISNUMBER(E732),ABS(C732-B732),"")</f>
        <v/>
      </c>
      <c r="G732" s="11">
        <f>IF(ISNUMBER(E732),D732-B732,"")</f>
        <v/>
      </c>
      <c r="H732" s="11">
        <f>IF(ISNUMBER(E732),D732-C732,"")</f>
        <v/>
      </c>
    </row>
    <row r="733">
      <c r="A733" s="10" t="n"/>
      <c r="B733" s="10" t="n"/>
      <c r="C733" s="10" t="n"/>
      <c r="D733" s="10" t="n"/>
      <c r="E733" s="11">
        <f>IF(AND(ISNUMBER(B733),ISNUMBER(C733),ISNUMBER(D733)),ABS(D733-B733),"")</f>
        <v/>
      </c>
      <c r="F733" s="11">
        <f>IF(ISNUMBER(E733),ABS(C733-B733),"")</f>
        <v/>
      </c>
      <c r="G733" s="11">
        <f>IF(ISNUMBER(E733),D733-B733,"")</f>
        <v/>
      </c>
      <c r="H733" s="11">
        <f>IF(ISNUMBER(E733),D733-C733,"")</f>
        <v/>
      </c>
    </row>
    <row r="734">
      <c r="A734" s="10" t="n"/>
      <c r="B734" s="10" t="n"/>
      <c r="C734" s="10" t="n"/>
      <c r="D734" s="10" t="n"/>
      <c r="E734" s="11">
        <f>IF(AND(ISNUMBER(B734),ISNUMBER(C734),ISNUMBER(D734)),ABS(D734-B734),"")</f>
        <v/>
      </c>
      <c r="F734" s="11">
        <f>IF(ISNUMBER(E734),ABS(C734-B734),"")</f>
        <v/>
      </c>
      <c r="G734" s="11">
        <f>IF(ISNUMBER(E734),D734-B734,"")</f>
        <v/>
      </c>
      <c r="H734" s="11">
        <f>IF(ISNUMBER(E734),D734-C734,"")</f>
        <v/>
      </c>
    </row>
    <row r="735">
      <c r="A735" s="10" t="n"/>
      <c r="B735" s="10" t="n"/>
      <c r="C735" s="10" t="n"/>
      <c r="D735" s="10" t="n"/>
      <c r="E735" s="11">
        <f>IF(AND(ISNUMBER(B735),ISNUMBER(C735),ISNUMBER(D735)),ABS(D735-B735),"")</f>
        <v/>
      </c>
      <c r="F735" s="11">
        <f>IF(ISNUMBER(E735),ABS(C735-B735),"")</f>
        <v/>
      </c>
      <c r="G735" s="11">
        <f>IF(ISNUMBER(E735),D735-B735,"")</f>
        <v/>
      </c>
      <c r="H735" s="11">
        <f>IF(ISNUMBER(E735),D735-C735,"")</f>
        <v/>
      </c>
    </row>
    <row r="736">
      <c r="A736" s="10" t="n"/>
      <c r="B736" s="10" t="n"/>
      <c r="C736" s="10" t="n"/>
      <c r="D736" s="10" t="n"/>
      <c r="E736" s="11">
        <f>IF(AND(ISNUMBER(B736),ISNUMBER(C736),ISNUMBER(D736)),ABS(D736-B736),"")</f>
        <v/>
      </c>
      <c r="F736" s="11">
        <f>IF(ISNUMBER(E736),ABS(C736-B736),"")</f>
        <v/>
      </c>
      <c r="G736" s="11">
        <f>IF(ISNUMBER(E736),D736-B736,"")</f>
        <v/>
      </c>
      <c r="H736" s="11">
        <f>IF(ISNUMBER(E736),D736-C736,"")</f>
        <v/>
      </c>
    </row>
    <row r="737">
      <c r="A737" s="10" t="n"/>
      <c r="B737" s="10" t="n"/>
      <c r="C737" s="10" t="n"/>
      <c r="D737" s="10" t="n"/>
      <c r="E737" s="11">
        <f>IF(AND(ISNUMBER(B737),ISNUMBER(C737),ISNUMBER(D737)),ABS(D737-B737),"")</f>
        <v/>
      </c>
      <c r="F737" s="11">
        <f>IF(ISNUMBER(E737),ABS(C737-B737),"")</f>
        <v/>
      </c>
      <c r="G737" s="11">
        <f>IF(ISNUMBER(E737),D737-B737,"")</f>
        <v/>
      </c>
      <c r="H737" s="11">
        <f>IF(ISNUMBER(E737),D737-C737,"")</f>
        <v/>
      </c>
    </row>
    <row r="738">
      <c r="A738" s="10" t="n"/>
      <c r="B738" s="10" t="n"/>
      <c r="C738" s="10" t="n"/>
      <c r="D738" s="10" t="n"/>
      <c r="E738" s="11">
        <f>IF(AND(ISNUMBER(B738),ISNUMBER(C738),ISNUMBER(D738)),ABS(D738-B738),"")</f>
        <v/>
      </c>
      <c r="F738" s="11">
        <f>IF(ISNUMBER(E738),ABS(C738-B738),"")</f>
        <v/>
      </c>
      <c r="G738" s="11">
        <f>IF(ISNUMBER(E738),D738-B738,"")</f>
        <v/>
      </c>
      <c r="H738" s="11">
        <f>IF(ISNUMBER(E738),D738-C738,"")</f>
        <v/>
      </c>
    </row>
    <row r="739">
      <c r="A739" s="10" t="n"/>
      <c r="B739" s="10" t="n"/>
      <c r="C739" s="10" t="n"/>
      <c r="D739" s="10" t="n"/>
      <c r="E739" s="11">
        <f>IF(AND(ISNUMBER(B739),ISNUMBER(C739),ISNUMBER(D739)),ABS(D739-B739),"")</f>
        <v/>
      </c>
      <c r="F739" s="11">
        <f>IF(ISNUMBER(E739),ABS(C739-B739),"")</f>
        <v/>
      </c>
      <c r="G739" s="11">
        <f>IF(ISNUMBER(E739),D739-B739,"")</f>
        <v/>
      </c>
      <c r="H739" s="11">
        <f>IF(ISNUMBER(E739),D739-C739,"")</f>
        <v/>
      </c>
    </row>
    <row r="740">
      <c r="A740" s="10" t="n"/>
      <c r="B740" s="10" t="n"/>
      <c r="C740" s="10" t="n"/>
      <c r="D740" s="10" t="n"/>
      <c r="E740" s="11">
        <f>IF(AND(ISNUMBER(B740),ISNUMBER(C740),ISNUMBER(D740)),ABS(D740-B740),"")</f>
        <v/>
      </c>
      <c r="F740" s="11">
        <f>IF(ISNUMBER(E740),ABS(C740-B740),"")</f>
        <v/>
      </c>
      <c r="G740" s="11">
        <f>IF(ISNUMBER(E740),D740-B740,"")</f>
        <v/>
      </c>
      <c r="H740" s="11">
        <f>IF(ISNUMBER(E740),D740-C740,"")</f>
        <v/>
      </c>
    </row>
    <row r="741">
      <c r="A741" s="10" t="n"/>
      <c r="B741" s="10" t="n"/>
      <c r="C741" s="10" t="n"/>
      <c r="D741" s="10" t="n"/>
      <c r="E741" s="11">
        <f>IF(AND(ISNUMBER(B741),ISNUMBER(C741),ISNUMBER(D741)),ABS(D741-B741),"")</f>
        <v/>
      </c>
      <c r="F741" s="11">
        <f>IF(ISNUMBER(E741),ABS(C741-B741),"")</f>
        <v/>
      </c>
      <c r="G741" s="11">
        <f>IF(ISNUMBER(E741),D741-B741,"")</f>
        <v/>
      </c>
      <c r="H741" s="11">
        <f>IF(ISNUMBER(E741),D741-C741,"")</f>
        <v/>
      </c>
    </row>
    <row r="742">
      <c r="A742" s="10" t="n"/>
      <c r="B742" s="10" t="n"/>
      <c r="C742" s="10" t="n"/>
      <c r="D742" s="10" t="n"/>
      <c r="E742" s="11">
        <f>IF(AND(ISNUMBER(B742),ISNUMBER(C742),ISNUMBER(D742)),ABS(D742-B742),"")</f>
        <v/>
      </c>
      <c r="F742" s="11">
        <f>IF(ISNUMBER(E742),ABS(C742-B742),"")</f>
        <v/>
      </c>
      <c r="G742" s="11">
        <f>IF(ISNUMBER(E742),D742-B742,"")</f>
        <v/>
      </c>
      <c r="H742" s="11">
        <f>IF(ISNUMBER(E742),D742-C742,"")</f>
        <v/>
      </c>
    </row>
    <row r="743">
      <c r="A743" s="10" t="n"/>
      <c r="B743" s="10" t="n"/>
      <c r="C743" s="10" t="n"/>
      <c r="D743" s="10" t="n"/>
      <c r="E743" s="11">
        <f>IF(AND(ISNUMBER(B743),ISNUMBER(C743),ISNUMBER(D743)),ABS(D743-B743),"")</f>
        <v/>
      </c>
      <c r="F743" s="11">
        <f>IF(ISNUMBER(E743),ABS(C743-B743),"")</f>
        <v/>
      </c>
      <c r="G743" s="11">
        <f>IF(ISNUMBER(E743),D743-B743,"")</f>
        <v/>
      </c>
      <c r="H743" s="11">
        <f>IF(ISNUMBER(E743),D743-C743,"")</f>
        <v/>
      </c>
    </row>
    <row r="744">
      <c r="A744" s="10" t="n"/>
      <c r="B744" s="10" t="n"/>
      <c r="C744" s="10" t="n"/>
      <c r="D744" s="10" t="n"/>
      <c r="E744" s="11">
        <f>IF(AND(ISNUMBER(B744),ISNUMBER(C744),ISNUMBER(D744)),ABS(D744-B744),"")</f>
        <v/>
      </c>
      <c r="F744" s="11">
        <f>IF(ISNUMBER(E744),ABS(C744-B744),"")</f>
        <v/>
      </c>
      <c r="G744" s="11">
        <f>IF(ISNUMBER(E744),D744-B744,"")</f>
        <v/>
      </c>
      <c r="H744" s="11">
        <f>IF(ISNUMBER(E744),D744-C744,"")</f>
        <v/>
      </c>
    </row>
    <row r="745">
      <c r="A745" s="10" t="n"/>
      <c r="B745" s="10" t="n"/>
      <c r="C745" s="10" t="n"/>
      <c r="D745" s="10" t="n"/>
      <c r="E745" s="11">
        <f>IF(AND(ISNUMBER(B745),ISNUMBER(C745),ISNUMBER(D745)),ABS(D745-B745),"")</f>
        <v/>
      </c>
      <c r="F745" s="11">
        <f>IF(ISNUMBER(E745),ABS(C745-B745),"")</f>
        <v/>
      </c>
      <c r="G745" s="11">
        <f>IF(ISNUMBER(E745),D745-B745,"")</f>
        <v/>
      </c>
      <c r="H745" s="11">
        <f>IF(ISNUMBER(E745),D745-C745,"")</f>
        <v/>
      </c>
    </row>
    <row r="746">
      <c r="A746" s="10" t="n"/>
      <c r="B746" s="10" t="n"/>
      <c r="C746" s="10" t="n"/>
      <c r="D746" s="10" t="n"/>
      <c r="E746" s="11">
        <f>IF(AND(ISNUMBER(B746),ISNUMBER(C746),ISNUMBER(D746)),ABS(D746-B746),"")</f>
        <v/>
      </c>
      <c r="F746" s="11">
        <f>IF(ISNUMBER(E746),ABS(C746-B746),"")</f>
        <v/>
      </c>
      <c r="G746" s="11">
        <f>IF(ISNUMBER(E746),D746-B746,"")</f>
        <v/>
      </c>
      <c r="H746" s="11">
        <f>IF(ISNUMBER(E746),D746-C746,"")</f>
        <v/>
      </c>
    </row>
    <row r="747">
      <c r="A747" s="10" t="n"/>
      <c r="B747" s="10" t="n"/>
      <c r="C747" s="10" t="n"/>
      <c r="D747" s="10" t="n"/>
      <c r="E747" s="11">
        <f>IF(AND(ISNUMBER(B747),ISNUMBER(C747),ISNUMBER(D747)),ABS(D747-B747),"")</f>
        <v/>
      </c>
      <c r="F747" s="11">
        <f>IF(ISNUMBER(E747),ABS(C747-B747),"")</f>
        <v/>
      </c>
      <c r="G747" s="11">
        <f>IF(ISNUMBER(E747),D747-B747,"")</f>
        <v/>
      </c>
      <c r="H747" s="11">
        <f>IF(ISNUMBER(E747),D747-C747,"")</f>
        <v/>
      </c>
    </row>
    <row r="748">
      <c r="A748" s="10" t="n"/>
      <c r="B748" s="10" t="n"/>
      <c r="C748" s="10" t="n"/>
      <c r="D748" s="10" t="n"/>
      <c r="E748" s="11">
        <f>IF(AND(ISNUMBER(B748),ISNUMBER(C748),ISNUMBER(D748)),ABS(D748-B748),"")</f>
        <v/>
      </c>
      <c r="F748" s="11">
        <f>IF(ISNUMBER(E748),ABS(C748-B748),"")</f>
        <v/>
      </c>
      <c r="G748" s="11">
        <f>IF(ISNUMBER(E748),D748-B748,"")</f>
        <v/>
      </c>
      <c r="H748" s="11">
        <f>IF(ISNUMBER(E748),D748-C748,"")</f>
        <v/>
      </c>
    </row>
    <row r="749">
      <c r="A749" s="10" t="n"/>
      <c r="B749" s="10" t="n"/>
      <c r="C749" s="10" t="n"/>
      <c r="D749" s="10" t="n"/>
      <c r="E749" s="11">
        <f>IF(AND(ISNUMBER(B749),ISNUMBER(C749),ISNUMBER(D749)),ABS(D749-B749),"")</f>
        <v/>
      </c>
      <c r="F749" s="11">
        <f>IF(ISNUMBER(E749),ABS(C749-B749),"")</f>
        <v/>
      </c>
      <c r="G749" s="11">
        <f>IF(ISNUMBER(E749),D749-B749,"")</f>
        <v/>
      </c>
      <c r="H749" s="11">
        <f>IF(ISNUMBER(E749),D749-C749,"")</f>
        <v/>
      </c>
    </row>
    <row r="750">
      <c r="A750" s="10" t="n"/>
      <c r="B750" s="10" t="n"/>
      <c r="C750" s="10" t="n"/>
      <c r="D750" s="10" t="n"/>
      <c r="E750" s="11">
        <f>IF(AND(ISNUMBER(B750),ISNUMBER(C750),ISNUMBER(D750)),ABS(D750-B750),"")</f>
        <v/>
      </c>
      <c r="F750" s="11">
        <f>IF(ISNUMBER(E750),ABS(C750-B750),"")</f>
        <v/>
      </c>
      <c r="G750" s="11">
        <f>IF(ISNUMBER(E750),D750-B750,"")</f>
        <v/>
      </c>
      <c r="H750" s="11">
        <f>IF(ISNUMBER(E750),D750-C750,"")</f>
        <v/>
      </c>
    </row>
    <row r="751">
      <c r="A751" s="10" t="n"/>
      <c r="B751" s="10" t="n"/>
      <c r="C751" s="10" t="n"/>
      <c r="D751" s="10" t="n"/>
      <c r="E751" s="11">
        <f>IF(AND(ISNUMBER(B751),ISNUMBER(C751),ISNUMBER(D751)),ABS(D751-B751),"")</f>
        <v/>
      </c>
      <c r="F751" s="11">
        <f>IF(ISNUMBER(E751),ABS(C751-B751),"")</f>
        <v/>
      </c>
      <c r="G751" s="11">
        <f>IF(ISNUMBER(E751),D751-B751,"")</f>
        <v/>
      </c>
      <c r="H751" s="11">
        <f>IF(ISNUMBER(E751),D751-C751,"")</f>
        <v/>
      </c>
    </row>
    <row r="752">
      <c r="A752" s="10" t="n"/>
      <c r="B752" s="10" t="n"/>
      <c r="C752" s="10" t="n"/>
      <c r="D752" s="10" t="n"/>
      <c r="E752" s="11">
        <f>IF(AND(ISNUMBER(B752),ISNUMBER(C752),ISNUMBER(D752)),ABS(D752-B752),"")</f>
        <v/>
      </c>
      <c r="F752" s="11">
        <f>IF(ISNUMBER(E752),ABS(C752-B752),"")</f>
        <v/>
      </c>
      <c r="G752" s="11">
        <f>IF(ISNUMBER(E752),D752-B752,"")</f>
        <v/>
      </c>
      <c r="H752" s="11">
        <f>IF(ISNUMBER(E752),D752-C752,"")</f>
        <v/>
      </c>
    </row>
    <row r="753">
      <c r="A753" s="10" t="n"/>
      <c r="B753" s="10" t="n"/>
      <c r="C753" s="10" t="n"/>
      <c r="D753" s="10" t="n"/>
      <c r="E753" s="11">
        <f>IF(AND(ISNUMBER(B753),ISNUMBER(C753),ISNUMBER(D753)),ABS(D753-B753),"")</f>
        <v/>
      </c>
      <c r="F753" s="11">
        <f>IF(ISNUMBER(E753),ABS(C753-B753),"")</f>
        <v/>
      </c>
      <c r="G753" s="11">
        <f>IF(ISNUMBER(E753),D753-B753,"")</f>
        <v/>
      </c>
      <c r="H753" s="11">
        <f>IF(ISNUMBER(E753),D753-C753,"")</f>
        <v/>
      </c>
    </row>
    <row r="754">
      <c r="A754" s="10" t="n"/>
      <c r="B754" s="10" t="n"/>
      <c r="C754" s="10" t="n"/>
      <c r="D754" s="10" t="n"/>
      <c r="E754" s="11">
        <f>IF(AND(ISNUMBER(B754),ISNUMBER(C754),ISNUMBER(D754)),ABS(D754-B754),"")</f>
        <v/>
      </c>
      <c r="F754" s="11">
        <f>IF(ISNUMBER(E754),ABS(C754-B754),"")</f>
        <v/>
      </c>
      <c r="G754" s="11">
        <f>IF(ISNUMBER(E754),D754-B754,"")</f>
        <v/>
      </c>
      <c r="H754" s="11">
        <f>IF(ISNUMBER(E754),D754-C754,"")</f>
        <v/>
      </c>
    </row>
    <row r="755">
      <c r="A755" s="10" t="n"/>
      <c r="B755" s="10" t="n"/>
      <c r="C755" s="10" t="n"/>
      <c r="D755" s="10" t="n"/>
      <c r="E755" s="11">
        <f>IF(AND(ISNUMBER(B755),ISNUMBER(C755),ISNUMBER(D755)),ABS(D755-B755),"")</f>
        <v/>
      </c>
      <c r="F755" s="11">
        <f>IF(ISNUMBER(E755),ABS(C755-B755),"")</f>
        <v/>
      </c>
      <c r="G755" s="11">
        <f>IF(ISNUMBER(E755),D755-B755,"")</f>
        <v/>
      </c>
      <c r="H755" s="11">
        <f>IF(ISNUMBER(E755),D755-C755,"")</f>
        <v/>
      </c>
    </row>
    <row r="756">
      <c r="A756" s="10" t="n"/>
      <c r="B756" s="10" t="n"/>
      <c r="C756" s="10" t="n"/>
      <c r="D756" s="10" t="n"/>
      <c r="E756" s="11">
        <f>IF(AND(ISNUMBER(B756),ISNUMBER(C756),ISNUMBER(D756)),ABS(D756-B756),"")</f>
        <v/>
      </c>
      <c r="F756" s="11">
        <f>IF(ISNUMBER(E756),ABS(C756-B756),"")</f>
        <v/>
      </c>
      <c r="G756" s="11">
        <f>IF(ISNUMBER(E756),D756-B756,"")</f>
        <v/>
      </c>
      <c r="H756" s="11">
        <f>IF(ISNUMBER(E756),D756-C756,"")</f>
        <v/>
      </c>
    </row>
    <row r="757">
      <c r="A757" s="10" t="n"/>
      <c r="B757" s="10" t="n"/>
      <c r="C757" s="10" t="n"/>
      <c r="D757" s="10" t="n"/>
      <c r="E757" s="11">
        <f>IF(AND(ISNUMBER(B757),ISNUMBER(C757),ISNUMBER(D757)),ABS(D757-B757),"")</f>
        <v/>
      </c>
      <c r="F757" s="11">
        <f>IF(ISNUMBER(E757),ABS(C757-B757),"")</f>
        <v/>
      </c>
      <c r="G757" s="11">
        <f>IF(ISNUMBER(E757),D757-B757,"")</f>
        <v/>
      </c>
      <c r="H757" s="11">
        <f>IF(ISNUMBER(E757),D757-C757,"")</f>
        <v/>
      </c>
    </row>
    <row r="758">
      <c r="A758" s="10" t="n"/>
      <c r="B758" s="10" t="n"/>
      <c r="C758" s="10" t="n"/>
      <c r="D758" s="10" t="n"/>
      <c r="E758" s="11">
        <f>IF(AND(ISNUMBER(B758),ISNUMBER(C758),ISNUMBER(D758)),ABS(D758-B758),"")</f>
        <v/>
      </c>
      <c r="F758" s="11">
        <f>IF(ISNUMBER(E758),ABS(C758-B758),"")</f>
        <v/>
      </c>
      <c r="G758" s="11">
        <f>IF(ISNUMBER(E758),D758-B758,"")</f>
        <v/>
      </c>
      <c r="H758" s="11">
        <f>IF(ISNUMBER(E758),D758-C758,"")</f>
        <v/>
      </c>
    </row>
    <row r="759">
      <c r="A759" s="10" t="n"/>
      <c r="B759" s="10" t="n"/>
      <c r="C759" s="10" t="n"/>
      <c r="D759" s="10" t="n"/>
      <c r="E759" s="11">
        <f>IF(AND(ISNUMBER(B759),ISNUMBER(C759),ISNUMBER(D759)),ABS(D759-B759),"")</f>
        <v/>
      </c>
      <c r="F759" s="11">
        <f>IF(ISNUMBER(E759),ABS(C759-B759),"")</f>
        <v/>
      </c>
      <c r="G759" s="11">
        <f>IF(ISNUMBER(E759),D759-B759,"")</f>
        <v/>
      </c>
      <c r="H759" s="11">
        <f>IF(ISNUMBER(E759),D759-C759,"")</f>
        <v/>
      </c>
    </row>
    <row r="760">
      <c r="A760" s="10" t="n"/>
      <c r="B760" s="10" t="n"/>
      <c r="C760" s="10" t="n"/>
      <c r="D760" s="10" t="n"/>
      <c r="E760" s="11">
        <f>IF(AND(ISNUMBER(B760),ISNUMBER(C760),ISNUMBER(D760)),ABS(D760-B760),"")</f>
        <v/>
      </c>
      <c r="F760" s="11">
        <f>IF(ISNUMBER(E760),ABS(C760-B760),"")</f>
        <v/>
      </c>
      <c r="G760" s="11">
        <f>IF(ISNUMBER(E760),D760-B760,"")</f>
        <v/>
      </c>
      <c r="H760" s="11">
        <f>IF(ISNUMBER(E760),D760-C760,"")</f>
        <v/>
      </c>
    </row>
    <row r="761">
      <c r="A761" s="10" t="n"/>
      <c r="B761" s="10" t="n"/>
      <c r="C761" s="10" t="n"/>
      <c r="D761" s="10" t="n"/>
      <c r="E761" s="11">
        <f>IF(AND(ISNUMBER(B761),ISNUMBER(C761),ISNUMBER(D761)),ABS(D761-B761),"")</f>
        <v/>
      </c>
      <c r="F761" s="11">
        <f>IF(ISNUMBER(E761),ABS(C761-B761),"")</f>
        <v/>
      </c>
      <c r="G761" s="11">
        <f>IF(ISNUMBER(E761),D761-B761,"")</f>
        <v/>
      </c>
      <c r="H761" s="11">
        <f>IF(ISNUMBER(E761),D761-C761,"")</f>
        <v/>
      </c>
    </row>
    <row r="762">
      <c r="A762" s="10" t="n"/>
      <c r="B762" s="10" t="n"/>
      <c r="C762" s="10" t="n"/>
      <c r="D762" s="10" t="n"/>
      <c r="E762" s="11">
        <f>IF(AND(ISNUMBER(B762),ISNUMBER(C762),ISNUMBER(D762)),ABS(D762-B762),"")</f>
        <v/>
      </c>
      <c r="F762" s="11">
        <f>IF(ISNUMBER(E762),ABS(C762-B762),"")</f>
        <v/>
      </c>
      <c r="G762" s="11">
        <f>IF(ISNUMBER(E762),D762-B762,"")</f>
        <v/>
      </c>
      <c r="H762" s="11">
        <f>IF(ISNUMBER(E762),D762-C762,"")</f>
        <v/>
      </c>
    </row>
    <row r="763">
      <c r="A763" s="10" t="n"/>
      <c r="B763" s="10" t="n"/>
      <c r="C763" s="10" t="n"/>
      <c r="D763" s="10" t="n"/>
      <c r="E763" s="11">
        <f>IF(AND(ISNUMBER(B763),ISNUMBER(C763),ISNUMBER(D763)),ABS(D763-B763),"")</f>
        <v/>
      </c>
      <c r="F763" s="11">
        <f>IF(ISNUMBER(E763),ABS(C763-B763),"")</f>
        <v/>
      </c>
      <c r="G763" s="11">
        <f>IF(ISNUMBER(E763),D763-B763,"")</f>
        <v/>
      </c>
      <c r="H763" s="11">
        <f>IF(ISNUMBER(E763),D763-C763,"")</f>
        <v/>
      </c>
    </row>
    <row r="764">
      <c r="A764" s="10" t="n"/>
      <c r="B764" s="10" t="n"/>
      <c r="C764" s="10" t="n"/>
      <c r="D764" s="10" t="n"/>
      <c r="E764" s="11">
        <f>IF(AND(ISNUMBER(B764),ISNUMBER(C764),ISNUMBER(D764)),ABS(D764-B764),"")</f>
        <v/>
      </c>
      <c r="F764" s="11">
        <f>IF(ISNUMBER(E764),ABS(C764-B764),"")</f>
        <v/>
      </c>
      <c r="G764" s="11">
        <f>IF(ISNUMBER(E764),D764-B764,"")</f>
        <v/>
      </c>
      <c r="H764" s="11">
        <f>IF(ISNUMBER(E764),D764-C764,"")</f>
        <v/>
      </c>
    </row>
    <row r="765">
      <c r="A765" s="10" t="n"/>
      <c r="B765" s="10" t="n"/>
      <c r="C765" s="10" t="n"/>
      <c r="D765" s="10" t="n"/>
      <c r="E765" s="11">
        <f>IF(AND(ISNUMBER(B765),ISNUMBER(C765),ISNUMBER(D765)),ABS(D765-B765),"")</f>
        <v/>
      </c>
      <c r="F765" s="11">
        <f>IF(ISNUMBER(E765),ABS(C765-B765),"")</f>
        <v/>
      </c>
      <c r="G765" s="11">
        <f>IF(ISNUMBER(E765),D765-B765,"")</f>
        <v/>
      </c>
      <c r="H765" s="11">
        <f>IF(ISNUMBER(E765),D765-C765,"")</f>
        <v/>
      </c>
    </row>
    <row r="766">
      <c r="A766" s="10" t="n"/>
      <c r="B766" s="10" t="n"/>
      <c r="C766" s="10" t="n"/>
      <c r="D766" s="10" t="n"/>
      <c r="E766" s="11">
        <f>IF(AND(ISNUMBER(B766),ISNUMBER(C766),ISNUMBER(D766)),ABS(D766-B766),"")</f>
        <v/>
      </c>
      <c r="F766" s="11">
        <f>IF(ISNUMBER(E766),ABS(C766-B766),"")</f>
        <v/>
      </c>
      <c r="G766" s="11">
        <f>IF(ISNUMBER(E766),D766-B766,"")</f>
        <v/>
      </c>
      <c r="H766" s="11">
        <f>IF(ISNUMBER(E766),D766-C766,"")</f>
        <v/>
      </c>
    </row>
    <row r="767">
      <c r="A767" s="10" t="n"/>
      <c r="B767" s="10" t="n"/>
      <c r="C767" s="10" t="n"/>
      <c r="D767" s="10" t="n"/>
      <c r="E767" s="11">
        <f>IF(AND(ISNUMBER(B767),ISNUMBER(C767),ISNUMBER(D767)),ABS(D767-B767),"")</f>
        <v/>
      </c>
      <c r="F767" s="11">
        <f>IF(ISNUMBER(E767),ABS(C767-B767),"")</f>
        <v/>
      </c>
      <c r="G767" s="11">
        <f>IF(ISNUMBER(E767),D767-B767,"")</f>
        <v/>
      </c>
      <c r="H767" s="11">
        <f>IF(ISNUMBER(E767),D767-C767,"")</f>
        <v/>
      </c>
    </row>
    <row r="768">
      <c r="A768" s="10" t="n"/>
      <c r="B768" s="10" t="n"/>
      <c r="C768" s="10" t="n"/>
      <c r="D768" s="10" t="n"/>
      <c r="E768" s="11">
        <f>IF(AND(ISNUMBER(B768),ISNUMBER(C768),ISNUMBER(D768)),ABS(D768-B768),"")</f>
        <v/>
      </c>
      <c r="F768" s="11">
        <f>IF(ISNUMBER(E768),ABS(C768-B768),"")</f>
        <v/>
      </c>
      <c r="G768" s="11">
        <f>IF(ISNUMBER(E768),D768-B768,"")</f>
        <v/>
      </c>
      <c r="H768" s="11">
        <f>IF(ISNUMBER(E768),D768-C768,"")</f>
        <v/>
      </c>
    </row>
    <row r="769">
      <c r="A769" s="10" t="n"/>
      <c r="B769" s="10" t="n"/>
      <c r="C769" s="10" t="n"/>
      <c r="D769" s="10" t="n"/>
      <c r="E769" s="11">
        <f>IF(AND(ISNUMBER(B769),ISNUMBER(C769),ISNUMBER(D769)),ABS(D769-B769),"")</f>
        <v/>
      </c>
      <c r="F769" s="11">
        <f>IF(ISNUMBER(E769),ABS(C769-B769),"")</f>
        <v/>
      </c>
      <c r="G769" s="11">
        <f>IF(ISNUMBER(E769),D769-B769,"")</f>
        <v/>
      </c>
      <c r="H769" s="11">
        <f>IF(ISNUMBER(E769),D769-C769,"")</f>
        <v/>
      </c>
    </row>
    <row r="770">
      <c r="A770" s="10" t="n"/>
      <c r="B770" s="10" t="n"/>
      <c r="C770" s="10" t="n"/>
      <c r="D770" s="10" t="n"/>
      <c r="E770" s="11">
        <f>IF(AND(ISNUMBER(B770),ISNUMBER(C770),ISNUMBER(D770)),ABS(D770-B770),"")</f>
        <v/>
      </c>
      <c r="F770" s="11">
        <f>IF(ISNUMBER(E770),ABS(C770-B770),"")</f>
        <v/>
      </c>
      <c r="G770" s="11">
        <f>IF(ISNUMBER(E770),D770-B770,"")</f>
        <v/>
      </c>
      <c r="H770" s="11">
        <f>IF(ISNUMBER(E770),D770-C770,"")</f>
        <v/>
      </c>
    </row>
    <row r="771">
      <c r="A771" s="10" t="n"/>
      <c r="B771" s="10" t="n"/>
      <c r="C771" s="10" t="n"/>
      <c r="D771" s="10" t="n"/>
      <c r="E771" s="11">
        <f>IF(AND(ISNUMBER(B771),ISNUMBER(C771),ISNUMBER(D771)),ABS(D771-B771),"")</f>
        <v/>
      </c>
      <c r="F771" s="11">
        <f>IF(ISNUMBER(E771),ABS(C771-B771),"")</f>
        <v/>
      </c>
      <c r="G771" s="11">
        <f>IF(ISNUMBER(E771),D771-B771,"")</f>
        <v/>
      </c>
      <c r="H771" s="11">
        <f>IF(ISNUMBER(E771),D771-C771,"")</f>
        <v/>
      </c>
    </row>
    <row r="772">
      <c r="A772" s="10" t="n"/>
      <c r="B772" s="10" t="n"/>
      <c r="C772" s="10" t="n"/>
      <c r="D772" s="10" t="n"/>
      <c r="E772" s="11">
        <f>IF(AND(ISNUMBER(B772),ISNUMBER(C772),ISNUMBER(D772)),ABS(D772-B772),"")</f>
        <v/>
      </c>
      <c r="F772" s="11">
        <f>IF(ISNUMBER(E772),ABS(C772-B772),"")</f>
        <v/>
      </c>
      <c r="G772" s="11">
        <f>IF(ISNUMBER(E772),D772-B772,"")</f>
        <v/>
      </c>
      <c r="H772" s="11">
        <f>IF(ISNUMBER(E772),D772-C772,"")</f>
        <v/>
      </c>
    </row>
    <row r="773">
      <c r="A773" s="10" t="n"/>
      <c r="B773" s="10" t="n"/>
      <c r="C773" s="10" t="n"/>
      <c r="D773" s="10" t="n"/>
      <c r="E773" s="11">
        <f>IF(AND(ISNUMBER(B773),ISNUMBER(C773),ISNUMBER(D773)),ABS(D773-B773),"")</f>
        <v/>
      </c>
      <c r="F773" s="11">
        <f>IF(ISNUMBER(E773),ABS(C773-B773),"")</f>
        <v/>
      </c>
      <c r="G773" s="11">
        <f>IF(ISNUMBER(E773),D773-B773,"")</f>
        <v/>
      </c>
      <c r="H773" s="11">
        <f>IF(ISNUMBER(E773),D773-C773,"")</f>
        <v/>
      </c>
    </row>
    <row r="774">
      <c r="A774" s="10" t="n"/>
      <c r="B774" s="10" t="n"/>
      <c r="C774" s="10" t="n"/>
      <c r="D774" s="10" t="n"/>
      <c r="E774" s="11">
        <f>IF(AND(ISNUMBER(B774),ISNUMBER(C774),ISNUMBER(D774)),ABS(D774-B774),"")</f>
        <v/>
      </c>
      <c r="F774" s="11">
        <f>IF(ISNUMBER(E774),ABS(C774-B774),"")</f>
        <v/>
      </c>
      <c r="G774" s="11">
        <f>IF(ISNUMBER(E774),D774-B774,"")</f>
        <v/>
      </c>
      <c r="H774" s="11">
        <f>IF(ISNUMBER(E774),D774-C774,"")</f>
        <v/>
      </c>
    </row>
    <row r="775">
      <c r="A775" s="10" t="n"/>
      <c r="B775" s="10" t="n"/>
      <c r="C775" s="10" t="n"/>
      <c r="D775" s="10" t="n"/>
      <c r="E775" s="11">
        <f>IF(AND(ISNUMBER(B775),ISNUMBER(C775),ISNUMBER(D775)),ABS(D775-B775),"")</f>
        <v/>
      </c>
      <c r="F775" s="11">
        <f>IF(ISNUMBER(E775),ABS(C775-B775),"")</f>
        <v/>
      </c>
      <c r="G775" s="11">
        <f>IF(ISNUMBER(E775),D775-B775,"")</f>
        <v/>
      </c>
      <c r="H775" s="11">
        <f>IF(ISNUMBER(E775),D775-C775,"")</f>
        <v/>
      </c>
    </row>
    <row r="776">
      <c r="A776" s="10" t="n"/>
      <c r="B776" s="10" t="n"/>
      <c r="C776" s="10" t="n"/>
      <c r="D776" s="10" t="n"/>
      <c r="E776" s="11">
        <f>IF(AND(ISNUMBER(B776),ISNUMBER(C776),ISNUMBER(D776)),ABS(D776-B776),"")</f>
        <v/>
      </c>
      <c r="F776" s="11">
        <f>IF(ISNUMBER(E776),ABS(C776-B776),"")</f>
        <v/>
      </c>
      <c r="G776" s="11">
        <f>IF(ISNUMBER(E776),D776-B776,"")</f>
        <v/>
      </c>
      <c r="H776" s="11">
        <f>IF(ISNUMBER(E776),D776-C776,"")</f>
        <v/>
      </c>
    </row>
    <row r="777">
      <c r="A777" s="10" t="n"/>
      <c r="B777" s="10" t="n"/>
      <c r="C777" s="10" t="n"/>
      <c r="D777" s="10" t="n"/>
      <c r="E777" s="11">
        <f>IF(AND(ISNUMBER(B777),ISNUMBER(C777),ISNUMBER(D777)),ABS(D777-B777),"")</f>
        <v/>
      </c>
      <c r="F777" s="11">
        <f>IF(ISNUMBER(E777),ABS(C777-B777),"")</f>
        <v/>
      </c>
      <c r="G777" s="11">
        <f>IF(ISNUMBER(E777),D777-B777,"")</f>
        <v/>
      </c>
      <c r="H777" s="11">
        <f>IF(ISNUMBER(E777),D777-C777,"")</f>
        <v/>
      </c>
    </row>
    <row r="778">
      <c r="A778" s="10" t="n"/>
      <c r="B778" s="10" t="n"/>
      <c r="C778" s="10" t="n"/>
      <c r="D778" s="10" t="n"/>
      <c r="E778" s="11">
        <f>IF(AND(ISNUMBER(B778),ISNUMBER(C778),ISNUMBER(D778)),ABS(D778-B778),"")</f>
        <v/>
      </c>
      <c r="F778" s="11">
        <f>IF(ISNUMBER(E778),ABS(C778-B778),"")</f>
        <v/>
      </c>
      <c r="G778" s="11">
        <f>IF(ISNUMBER(E778),D778-B778,"")</f>
        <v/>
      </c>
      <c r="H778" s="11">
        <f>IF(ISNUMBER(E778),D778-C778,"")</f>
        <v/>
      </c>
    </row>
    <row r="779">
      <c r="A779" s="10" t="n"/>
      <c r="B779" s="10" t="n"/>
      <c r="C779" s="10" t="n"/>
      <c r="D779" s="10" t="n"/>
      <c r="E779" s="11">
        <f>IF(AND(ISNUMBER(B779),ISNUMBER(C779),ISNUMBER(D779)),ABS(D779-B779),"")</f>
        <v/>
      </c>
      <c r="F779" s="11">
        <f>IF(ISNUMBER(E779),ABS(C779-B779),"")</f>
        <v/>
      </c>
      <c r="G779" s="11">
        <f>IF(ISNUMBER(E779),D779-B779,"")</f>
        <v/>
      </c>
      <c r="H779" s="11">
        <f>IF(ISNUMBER(E779),D779-C779,"")</f>
        <v/>
      </c>
    </row>
    <row r="780">
      <c r="A780" s="10" t="n"/>
      <c r="B780" s="10" t="n"/>
      <c r="C780" s="10" t="n"/>
      <c r="D780" s="10" t="n"/>
      <c r="E780" s="11">
        <f>IF(AND(ISNUMBER(B780),ISNUMBER(C780),ISNUMBER(D780)),ABS(D780-B780),"")</f>
        <v/>
      </c>
      <c r="F780" s="11">
        <f>IF(ISNUMBER(E780),ABS(C780-B780),"")</f>
        <v/>
      </c>
      <c r="G780" s="11">
        <f>IF(ISNUMBER(E780),D780-B780,"")</f>
        <v/>
      </c>
      <c r="H780" s="11">
        <f>IF(ISNUMBER(E780),D780-C780,"")</f>
        <v/>
      </c>
    </row>
    <row r="781">
      <c r="A781" s="10" t="n"/>
      <c r="B781" s="10" t="n"/>
      <c r="C781" s="10" t="n"/>
      <c r="D781" s="10" t="n"/>
      <c r="E781" s="11">
        <f>IF(AND(ISNUMBER(B781),ISNUMBER(C781),ISNUMBER(D781)),ABS(D781-B781),"")</f>
        <v/>
      </c>
      <c r="F781" s="11">
        <f>IF(ISNUMBER(E781),ABS(C781-B781),"")</f>
        <v/>
      </c>
      <c r="G781" s="11">
        <f>IF(ISNUMBER(E781),D781-B781,"")</f>
        <v/>
      </c>
      <c r="H781" s="11">
        <f>IF(ISNUMBER(E781),D781-C781,"")</f>
        <v/>
      </c>
    </row>
    <row r="782">
      <c r="A782" s="10" t="n"/>
      <c r="B782" s="10" t="n"/>
      <c r="C782" s="10" t="n"/>
      <c r="D782" s="10" t="n"/>
      <c r="E782" s="11">
        <f>IF(AND(ISNUMBER(B782),ISNUMBER(C782),ISNUMBER(D782)),ABS(D782-B782),"")</f>
        <v/>
      </c>
      <c r="F782" s="11">
        <f>IF(ISNUMBER(E782),ABS(C782-B782),"")</f>
        <v/>
      </c>
      <c r="G782" s="11">
        <f>IF(ISNUMBER(E782),D782-B782,"")</f>
        <v/>
      </c>
      <c r="H782" s="11">
        <f>IF(ISNUMBER(E782),D782-C782,"")</f>
        <v/>
      </c>
    </row>
    <row r="783">
      <c r="A783" s="10" t="n"/>
      <c r="B783" s="10" t="n"/>
      <c r="C783" s="10" t="n"/>
      <c r="D783" s="10" t="n"/>
      <c r="E783" s="11">
        <f>IF(AND(ISNUMBER(B783),ISNUMBER(C783),ISNUMBER(D783)),ABS(D783-B783),"")</f>
        <v/>
      </c>
      <c r="F783" s="11">
        <f>IF(ISNUMBER(E783),ABS(C783-B783),"")</f>
        <v/>
      </c>
      <c r="G783" s="11">
        <f>IF(ISNUMBER(E783),D783-B783,"")</f>
        <v/>
      </c>
      <c r="H783" s="11">
        <f>IF(ISNUMBER(E783),D783-C783,"")</f>
        <v/>
      </c>
    </row>
    <row r="784">
      <c r="A784" s="10" t="n"/>
      <c r="B784" s="10" t="n"/>
      <c r="C784" s="10" t="n"/>
      <c r="D784" s="10" t="n"/>
      <c r="E784" s="11">
        <f>IF(AND(ISNUMBER(B784),ISNUMBER(C784),ISNUMBER(D784)),ABS(D784-B784),"")</f>
        <v/>
      </c>
      <c r="F784" s="11">
        <f>IF(ISNUMBER(E784),ABS(C784-B784),"")</f>
        <v/>
      </c>
      <c r="G784" s="11">
        <f>IF(ISNUMBER(E784),D784-B784,"")</f>
        <v/>
      </c>
      <c r="H784" s="11">
        <f>IF(ISNUMBER(E784),D784-C784,"")</f>
        <v/>
      </c>
    </row>
    <row r="785">
      <c r="A785" s="10" t="n"/>
      <c r="B785" s="10" t="n"/>
      <c r="C785" s="10" t="n"/>
      <c r="D785" s="10" t="n"/>
      <c r="E785" s="11">
        <f>IF(AND(ISNUMBER(B785),ISNUMBER(C785),ISNUMBER(D785)),ABS(D785-B785),"")</f>
        <v/>
      </c>
      <c r="F785" s="11">
        <f>IF(ISNUMBER(E785),ABS(C785-B785),"")</f>
        <v/>
      </c>
      <c r="G785" s="11">
        <f>IF(ISNUMBER(E785),D785-B785,"")</f>
        <v/>
      </c>
      <c r="H785" s="11">
        <f>IF(ISNUMBER(E785),D785-C785,"")</f>
        <v/>
      </c>
    </row>
    <row r="786">
      <c r="A786" s="10" t="n"/>
      <c r="B786" s="10" t="n"/>
      <c r="C786" s="10" t="n"/>
      <c r="D786" s="10" t="n"/>
      <c r="E786" s="11">
        <f>IF(AND(ISNUMBER(B786),ISNUMBER(C786),ISNUMBER(D786)),ABS(D786-B786),"")</f>
        <v/>
      </c>
      <c r="F786" s="11">
        <f>IF(ISNUMBER(E786),ABS(C786-B786),"")</f>
        <v/>
      </c>
      <c r="G786" s="11">
        <f>IF(ISNUMBER(E786),D786-B786,"")</f>
        <v/>
      </c>
      <c r="H786" s="11">
        <f>IF(ISNUMBER(E786),D786-C786,"")</f>
        <v/>
      </c>
    </row>
    <row r="787">
      <c r="A787" s="10" t="n"/>
      <c r="B787" s="10" t="n"/>
      <c r="C787" s="10" t="n"/>
      <c r="D787" s="10" t="n"/>
      <c r="E787" s="11">
        <f>IF(AND(ISNUMBER(B787),ISNUMBER(C787),ISNUMBER(D787)),ABS(D787-B787),"")</f>
        <v/>
      </c>
      <c r="F787" s="11">
        <f>IF(ISNUMBER(E787),ABS(C787-B787),"")</f>
        <v/>
      </c>
      <c r="G787" s="11">
        <f>IF(ISNUMBER(E787),D787-B787,"")</f>
        <v/>
      </c>
      <c r="H787" s="11">
        <f>IF(ISNUMBER(E787),D787-C787,"")</f>
        <v/>
      </c>
    </row>
    <row r="788">
      <c r="A788" s="10" t="n"/>
      <c r="B788" s="10" t="n"/>
      <c r="C788" s="10" t="n"/>
      <c r="D788" s="10" t="n"/>
      <c r="E788" s="11">
        <f>IF(AND(ISNUMBER(B788),ISNUMBER(C788),ISNUMBER(D788)),ABS(D788-B788),"")</f>
        <v/>
      </c>
      <c r="F788" s="11">
        <f>IF(ISNUMBER(E788),ABS(C788-B788),"")</f>
        <v/>
      </c>
      <c r="G788" s="11">
        <f>IF(ISNUMBER(E788),D788-B788,"")</f>
        <v/>
      </c>
      <c r="H788" s="11">
        <f>IF(ISNUMBER(E788),D788-C788,"")</f>
        <v/>
      </c>
    </row>
    <row r="789">
      <c r="A789" s="10" t="n"/>
      <c r="B789" s="10" t="n"/>
      <c r="C789" s="10" t="n"/>
      <c r="D789" s="10" t="n"/>
      <c r="E789" s="11">
        <f>IF(AND(ISNUMBER(B789),ISNUMBER(C789),ISNUMBER(D789)),ABS(D789-B789),"")</f>
        <v/>
      </c>
      <c r="F789" s="11">
        <f>IF(ISNUMBER(E789),ABS(C789-B789),"")</f>
        <v/>
      </c>
      <c r="G789" s="11">
        <f>IF(ISNUMBER(E789),D789-B789,"")</f>
        <v/>
      </c>
      <c r="H789" s="11">
        <f>IF(ISNUMBER(E789),D789-C789,"")</f>
        <v/>
      </c>
    </row>
    <row r="790">
      <c r="A790" s="10" t="n"/>
      <c r="B790" s="10" t="n"/>
      <c r="C790" s="10" t="n"/>
      <c r="D790" s="10" t="n"/>
      <c r="E790" s="11">
        <f>IF(AND(ISNUMBER(B790),ISNUMBER(C790),ISNUMBER(D790)),ABS(D790-B790),"")</f>
        <v/>
      </c>
      <c r="F790" s="11">
        <f>IF(ISNUMBER(E790),ABS(C790-B790),"")</f>
        <v/>
      </c>
      <c r="G790" s="11">
        <f>IF(ISNUMBER(E790),D790-B790,"")</f>
        <v/>
      </c>
      <c r="H790" s="11">
        <f>IF(ISNUMBER(E790),D790-C790,"")</f>
        <v/>
      </c>
    </row>
    <row r="791">
      <c r="A791" s="10" t="n"/>
      <c r="B791" s="10" t="n"/>
      <c r="C791" s="10" t="n"/>
      <c r="D791" s="10" t="n"/>
      <c r="E791" s="11">
        <f>IF(AND(ISNUMBER(B791),ISNUMBER(C791),ISNUMBER(D791)),ABS(D791-B791),"")</f>
        <v/>
      </c>
      <c r="F791" s="11">
        <f>IF(ISNUMBER(E791),ABS(C791-B791),"")</f>
        <v/>
      </c>
      <c r="G791" s="11">
        <f>IF(ISNUMBER(E791),D791-B791,"")</f>
        <v/>
      </c>
      <c r="H791" s="11">
        <f>IF(ISNUMBER(E791),D791-C791,"")</f>
        <v/>
      </c>
    </row>
    <row r="792">
      <c r="A792" s="10" t="n"/>
      <c r="B792" s="10" t="n"/>
      <c r="C792" s="10" t="n"/>
      <c r="D792" s="10" t="n"/>
      <c r="E792" s="11">
        <f>IF(AND(ISNUMBER(B792),ISNUMBER(C792),ISNUMBER(D792)),ABS(D792-B792),"")</f>
        <v/>
      </c>
      <c r="F792" s="11">
        <f>IF(ISNUMBER(E792),ABS(C792-B792),"")</f>
        <v/>
      </c>
      <c r="G792" s="11">
        <f>IF(ISNUMBER(E792),D792-B792,"")</f>
        <v/>
      </c>
      <c r="H792" s="11">
        <f>IF(ISNUMBER(E792),D792-C792,"")</f>
        <v/>
      </c>
    </row>
    <row r="793">
      <c r="A793" s="10" t="n"/>
      <c r="B793" s="10" t="n"/>
      <c r="C793" s="10" t="n"/>
      <c r="D793" s="10" t="n"/>
      <c r="E793" s="11">
        <f>IF(AND(ISNUMBER(B793),ISNUMBER(C793),ISNUMBER(D793)),ABS(D793-B793),"")</f>
        <v/>
      </c>
      <c r="F793" s="11">
        <f>IF(ISNUMBER(E793),ABS(C793-B793),"")</f>
        <v/>
      </c>
      <c r="G793" s="11">
        <f>IF(ISNUMBER(E793),D793-B793,"")</f>
        <v/>
      </c>
      <c r="H793" s="11">
        <f>IF(ISNUMBER(E793),D793-C793,"")</f>
        <v/>
      </c>
    </row>
    <row r="794">
      <c r="A794" s="10" t="n"/>
      <c r="B794" s="10" t="n"/>
      <c r="C794" s="10" t="n"/>
      <c r="D794" s="10" t="n"/>
      <c r="E794" s="11">
        <f>IF(AND(ISNUMBER(B794),ISNUMBER(C794),ISNUMBER(D794)),ABS(D794-B794),"")</f>
        <v/>
      </c>
      <c r="F794" s="11">
        <f>IF(ISNUMBER(E794),ABS(C794-B794),"")</f>
        <v/>
      </c>
      <c r="G794" s="11">
        <f>IF(ISNUMBER(E794),D794-B794,"")</f>
        <v/>
      </c>
      <c r="H794" s="11">
        <f>IF(ISNUMBER(E794),D794-C794,"")</f>
        <v/>
      </c>
    </row>
    <row r="795">
      <c r="A795" s="10" t="n"/>
      <c r="B795" s="10" t="n"/>
      <c r="C795" s="10" t="n"/>
      <c r="D795" s="10" t="n"/>
      <c r="E795" s="11">
        <f>IF(AND(ISNUMBER(B795),ISNUMBER(C795),ISNUMBER(D795)),ABS(D795-B795),"")</f>
        <v/>
      </c>
      <c r="F795" s="11">
        <f>IF(ISNUMBER(E795),ABS(C795-B795),"")</f>
        <v/>
      </c>
      <c r="G795" s="11">
        <f>IF(ISNUMBER(E795),D795-B795,"")</f>
        <v/>
      </c>
      <c r="H795" s="11">
        <f>IF(ISNUMBER(E795),D795-C795,"")</f>
        <v/>
      </c>
    </row>
    <row r="796">
      <c r="A796" s="10" t="n"/>
      <c r="B796" s="10" t="n"/>
      <c r="C796" s="10" t="n"/>
      <c r="D796" s="10" t="n"/>
      <c r="E796" s="11">
        <f>IF(AND(ISNUMBER(B796),ISNUMBER(C796),ISNUMBER(D796)),ABS(D796-B796),"")</f>
        <v/>
      </c>
      <c r="F796" s="11">
        <f>IF(ISNUMBER(E796),ABS(C796-B796),"")</f>
        <v/>
      </c>
      <c r="G796" s="11">
        <f>IF(ISNUMBER(E796),D796-B796,"")</f>
        <v/>
      </c>
      <c r="H796" s="11">
        <f>IF(ISNUMBER(E796),D796-C796,"")</f>
        <v/>
      </c>
    </row>
    <row r="797">
      <c r="A797" s="10" t="n"/>
      <c r="B797" s="10" t="n"/>
      <c r="C797" s="10" t="n"/>
      <c r="D797" s="10" t="n"/>
      <c r="E797" s="11">
        <f>IF(AND(ISNUMBER(B797),ISNUMBER(C797),ISNUMBER(D797)),ABS(D797-B797),"")</f>
        <v/>
      </c>
      <c r="F797" s="11">
        <f>IF(ISNUMBER(E797),ABS(C797-B797),"")</f>
        <v/>
      </c>
      <c r="G797" s="11">
        <f>IF(ISNUMBER(E797),D797-B797,"")</f>
        <v/>
      </c>
      <c r="H797" s="11">
        <f>IF(ISNUMBER(E797),D797-C797,"")</f>
        <v/>
      </c>
    </row>
    <row r="798">
      <c r="A798" s="10" t="n"/>
      <c r="B798" s="10" t="n"/>
      <c r="C798" s="10" t="n"/>
      <c r="D798" s="10" t="n"/>
      <c r="E798" s="11">
        <f>IF(AND(ISNUMBER(B798),ISNUMBER(C798),ISNUMBER(D798)),ABS(D798-B798),"")</f>
        <v/>
      </c>
      <c r="F798" s="11">
        <f>IF(ISNUMBER(E798),ABS(C798-B798),"")</f>
        <v/>
      </c>
      <c r="G798" s="11">
        <f>IF(ISNUMBER(E798),D798-B798,"")</f>
        <v/>
      </c>
      <c r="H798" s="11">
        <f>IF(ISNUMBER(E798),D798-C798,"")</f>
        <v/>
      </c>
    </row>
    <row r="799">
      <c r="A799" s="10" t="n"/>
      <c r="B799" s="10" t="n"/>
      <c r="C799" s="10" t="n"/>
      <c r="D799" s="10" t="n"/>
      <c r="E799" s="11">
        <f>IF(AND(ISNUMBER(B799),ISNUMBER(C799),ISNUMBER(D799)),ABS(D799-B799),"")</f>
        <v/>
      </c>
      <c r="F799" s="11">
        <f>IF(ISNUMBER(E799),ABS(C799-B799),"")</f>
        <v/>
      </c>
      <c r="G799" s="11">
        <f>IF(ISNUMBER(E799),D799-B799,"")</f>
        <v/>
      </c>
      <c r="H799" s="11">
        <f>IF(ISNUMBER(E799),D799-C799,"")</f>
        <v/>
      </c>
    </row>
    <row r="800">
      <c r="A800" s="10" t="n"/>
      <c r="B800" s="10" t="n"/>
      <c r="C800" s="10" t="n"/>
      <c r="D800" s="10" t="n"/>
      <c r="E800" s="11">
        <f>IF(AND(ISNUMBER(B800),ISNUMBER(C800),ISNUMBER(D800)),ABS(D800-B800),"")</f>
        <v/>
      </c>
      <c r="F800" s="11">
        <f>IF(ISNUMBER(E800),ABS(C800-B800),"")</f>
        <v/>
      </c>
      <c r="G800" s="11">
        <f>IF(ISNUMBER(E800),D800-B800,"")</f>
        <v/>
      </c>
      <c r="H800" s="11">
        <f>IF(ISNUMBER(E800),D800-C800,"")</f>
        <v/>
      </c>
    </row>
    <row r="801">
      <c r="A801" s="10" t="n"/>
      <c r="B801" s="10" t="n"/>
      <c r="C801" s="10" t="n"/>
      <c r="D801" s="10" t="n"/>
      <c r="E801" s="11">
        <f>IF(AND(ISNUMBER(B801),ISNUMBER(C801),ISNUMBER(D801)),ABS(D801-B801),"")</f>
        <v/>
      </c>
      <c r="F801" s="11">
        <f>IF(ISNUMBER(E801),ABS(C801-B801),"")</f>
        <v/>
      </c>
      <c r="G801" s="11">
        <f>IF(ISNUMBER(E801),D801-B801,"")</f>
        <v/>
      </c>
      <c r="H801" s="11">
        <f>IF(ISNUMBER(E801),D801-C801,"")</f>
        <v/>
      </c>
    </row>
    <row r="802">
      <c r="A802" s="10" t="n"/>
      <c r="B802" s="10" t="n"/>
      <c r="C802" s="10" t="n"/>
      <c r="D802" s="10" t="n"/>
      <c r="E802" s="11">
        <f>IF(AND(ISNUMBER(B802),ISNUMBER(C802),ISNUMBER(D802)),ABS(D802-B802),"")</f>
        <v/>
      </c>
      <c r="F802" s="11">
        <f>IF(ISNUMBER(E802),ABS(C802-B802),"")</f>
        <v/>
      </c>
      <c r="G802" s="11">
        <f>IF(ISNUMBER(E802),D802-B802,"")</f>
        <v/>
      </c>
      <c r="H802" s="11">
        <f>IF(ISNUMBER(E802),D802-C802,"")</f>
        <v/>
      </c>
    </row>
    <row r="803">
      <c r="A803" s="10" t="n"/>
      <c r="B803" s="10" t="n"/>
      <c r="C803" s="10" t="n"/>
      <c r="D803" s="10" t="n"/>
      <c r="E803" s="11">
        <f>IF(AND(ISNUMBER(B803),ISNUMBER(C803),ISNUMBER(D803)),ABS(D803-B803),"")</f>
        <v/>
      </c>
      <c r="F803" s="11">
        <f>IF(ISNUMBER(E803),ABS(C803-B803),"")</f>
        <v/>
      </c>
      <c r="G803" s="11">
        <f>IF(ISNUMBER(E803),D803-B803,"")</f>
        <v/>
      </c>
      <c r="H803" s="11">
        <f>IF(ISNUMBER(E803),D803-C803,"")</f>
        <v/>
      </c>
    </row>
    <row r="804">
      <c r="A804" s="10" t="n"/>
      <c r="B804" s="10" t="n"/>
      <c r="C804" s="10" t="n"/>
      <c r="D804" s="10" t="n"/>
      <c r="E804" s="11">
        <f>IF(AND(ISNUMBER(B804),ISNUMBER(C804),ISNUMBER(D804)),ABS(D804-B804),"")</f>
        <v/>
      </c>
      <c r="F804" s="11">
        <f>IF(ISNUMBER(E804),ABS(C804-B804),"")</f>
        <v/>
      </c>
      <c r="G804" s="11">
        <f>IF(ISNUMBER(E804),D804-B804,"")</f>
        <v/>
      </c>
      <c r="H804" s="11">
        <f>IF(ISNUMBER(E804),D804-C804,"")</f>
        <v/>
      </c>
    </row>
    <row r="805">
      <c r="A805" s="10" t="n"/>
      <c r="B805" s="10" t="n"/>
      <c r="C805" s="10" t="n"/>
      <c r="D805" s="10" t="n"/>
      <c r="E805" s="11">
        <f>IF(AND(ISNUMBER(B805),ISNUMBER(C805),ISNUMBER(D805)),ABS(D805-B805),"")</f>
        <v/>
      </c>
      <c r="F805" s="11">
        <f>IF(ISNUMBER(E805),ABS(C805-B805),"")</f>
        <v/>
      </c>
      <c r="G805" s="11">
        <f>IF(ISNUMBER(E805),D805-B805,"")</f>
        <v/>
      </c>
      <c r="H805" s="11">
        <f>IF(ISNUMBER(E805),D805-C805,"")</f>
        <v/>
      </c>
    </row>
    <row r="806">
      <c r="A806" s="10" t="n"/>
      <c r="B806" s="10" t="n"/>
      <c r="C806" s="10" t="n"/>
      <c r="D806" s="10" t="n"/>
      <c r="E806" s="11">
        <f>IF(AND(ISNUMBER(B806),ISNUMBER(C806),ISNUMBER(D806)),ABS(D806-B806),"")</f>
        <v/>
      </c>
      <c r="F806" s="11">
        <f>IF(ISNUMBER(E806),ABS(C806-B806),"")</f>
        <v/>
      </c>
      <c r="G806" s="11">
        <f>IF(ISNUMBER(E806),D806-B806,"")</f>
        <v/>
      </c>
      <c r="H806" s="11">
        <f>IF(ISNUMBER(E806),D806-C806,"")</f>
        <v/>
      </c>
    </row>
    <row r="807">
      <c r="A807" s="10" t="n"/>
      <c r="B807" s="10" t="n"/>
      <c r="C807" s="10" t="n"/>
      <c r="D807" s="10" t="n"/>
      <c r="E807" s="11">
        <f>IF(AND(ISNUMBER(B807),ISNUMBER(C807),ISNUMBER(D807)),ABS(D807-B807),"")</f>
        <v/>
      </c>
      <c r="F807" s="11">
        <f>IF(ISNUMBER(E807),ABS(C807-B807),"")</f>
        <v/>
      </c>
      <c r="G807" s="11">
        <f>IF(ISNUMBER(E807),D807-B807,"")</f>
        <v/>
      </c>
      <c r="H807" s="11">
        <f>IF(ISNUMBER(E807),D807-C807,"")</f>
        <v/>
      </c>
    </row>
    <row r="808">
      <c r="A808" s="10" t="n"/>
      <c r="B808" s="10" t="n"/>
      <c r="C808" s="10" t="n"/>
      <c r="D808" s="10" t="n"/>
      <c r="E808" s="11">
        <f>IF(AND(ISNUMBER(B808),ISNUMBER(C808),ISNUMBER(D808)),ABS(D808-B808),"")</f>
        <v/>
      </c>
      <c r="F808" s="11">
        <f>IF(ISNUMBER(E808),ABS(C808-B808),"")</f>
        <v/>
      </c>
      <c r="G808" s="11">
        <f>IF(ISNUMBER(E808),D808-B808,"")</f>
        <v/>
      </c>
      <c r="H808" s="11">
        <f>IF(ISNUMBER(E808),D808-C808,"")</f>
        <v/>
      </c>
    </row>
    <row r="809">
      <c r="A809" s="10" t="n"/>
      <c r="B809" s="10" t="n"/>
      <c r="C809" s="10" t="n"/>
      <c r="D809" s="10" t="n"/>
      <c r="E809" s="11">
        <f>IF(AND(ISNUMBER(B809),ISNUMBER(C809),ISNUMBER(D809)),ABS(D809-B809),"")</f>
        <v/>
      </c>
      <c r="F809" s="11">
        <f>IF(ISNUMBER(E809),ABS(C809-B809),"")</f>
        <v/>
      </c>
      <c r="G809" s="11">
        <f>IF(ISNUMBER(E809),D809-B809,"")</f>
        <v/>
      </c>
      <c r="H809" s="11">
        <f>IF(ISNUMBER(E809),D809-C809,"")</f>
        <v/>
      </c>
    </row>
    <row r="810">
      <c r="A810" s="10" t="n"/>
      <c r="B810" s="10" t="n"/>
      <c r="C810" s="10" t="n"/>
      <c r="D810" s="10" t="n"/>
      <c r="E810" s="11">
        <f>IF(AND(ISNUMBER(B810),ISNUMBER(C810),ISNUMBER(D810)),ABS(D810-B810),"")</f>
        <v/>
      </c>
      <c r="F810" s="11">
        <f>IF(ISNUMBER(E810),ABS(C810-B810),"")</f>
        <v/>
      </c>
      <c r="G810" s="11">
        <f>IF(ISNUMBER(E810),D810-B810,"")</f>
        <v/>
      </c>
      <c r="H810" s="11">
        <f>IF(ISNUMBER(E810),D810-C810,"")</f>
        <v/>
      </c>
    </row>
    <row r="811">
      <c r="A811" s="10" t="n"/>
      <c r="B811" s="10" t="n"/>
      <c r="C811" s="10" t="n"/>
      <c r="D811" s="10" t="n"/>
      <c r="E811" s="11">
        <f>IF(AND(ISNUMBER(B811),ISNUMBER(C811),ISNUMBER(D811)),ABS(D811-B811),"")</f>
        <v/>
      </c>
      <c r="F811" s="11">
        <f>IF(ISNUMBER(E811),ABS(C811-B811),"")</f>
        <v/>
      </c>
      <c r="G811" s="11">
        <f>IF(ISNUMBER(E811),D811-B811,"")</f>
        <v/>
      </c>
      <c r="H811" s="11">
        <f>IF(ISNUMBER(E811),D811-C811,"")</f>
        <v/>
      </c>
    </row>
    <row r="812">
      <c r="A812" s="10" t="n"/>
      <c r="B812" s="10" t="n"/>
      <c r="C812" s="10" t="n"/>
      <c r="D812" s="10" t="n"/>
      <c r="E812" s="11">
        <f>IF(AND(ISNUMBER(B812),ISNUMBER(C812),ISNUMBER(D812)),ABS(D812-B812),"")</f>
        <v/>
      </c>
      <c r="F812" s="11">
        <f>IF(ISNUMBER(E812),ABS(C812-B812),"")</f>
        <v/>
      </c>
      <c r="G812" s="11">
        <f>IF(ISNUMBER(E812),D812-B812,"")</f>
        <v/>
      </c>
      <c r="H812" s="11">
        <f>IF(ISNUMBER(E812),D812-C812,"")</f>
        <v/>
      </c>
    </row>
    <row r="813">
      <c r="A813" s="10" t="n"/>
      <c r="B813" s="10" t="n"/>
      <c r="C813" s="10" t="n"/>
      <c r="D813" s="10" t="n"/>
      <c r="E813" s="11">
        <f>IF(AND(ISNUMBER(B813),ISNUMBER(C813),ISNUMBER(D813)),ABS(D813-B813),"")</f>
        <v/>
      </c>
      <c r="F813" s="11">
        <f>IF(ISNUMBER(E813),ABS(C813-B813),"")</f>
        <v/>
      </c>
      <c r="G813" s="11">
        <f>IF(ISNUMBER(E813),D813-B813,"")</f>
        <v/>
      </c>
      <c r="H813" s="11">
        <f>IF(ISNUMBER(E813),D813-C813,"")</f>
        <v/>
      </c>
    </row>
    <row r="814">
      <c r="A814" s="10" t="n"/>
      <c r="B814" s="10" t="n"/>
      <c r="C814" s="10" t="n"/>
      <c r="D814" s="10" t="n"/>
      <c r="E814" s="11">
        <f>IF(AND(ISNUMBER(B814),ISNUMBER(C814),ISNUMBER(D814)),ABS(D814-B814),"")</f>
        <v/>
      </c>
      <c r="F814" s="11">
        <f>IF(ISNUMBER(E814),ABS(C814-B814),"")</f>
        <v/>
      </c>
      <c r="G814" s="11">
        <f>IF(ISNUMBER(E814),D814-B814,"")</f>
        <v/>
      </c>
      <c r="H814" s="11">
        <f>IF(ISNUMBER(E814),D814-C814,"")</f>
        <v/>
      </c>
    </row>
    <row r="815">
      <c r="A815" s="10" t="n"/>
      <c r="B815" s="10" t="n"/>
      <c r="C815" s="10" t="n"/>
      <c r="D815" s="10" t="n"/>
      <c r="E815" s="11">
        <f>IF(AND(ISNUMBER(B815),ISNUMBER(C815),ISNUMBER(D815)),ABS(D815-B815),"")</f>
        <v/>
      </c>
      <c r="F815" s="11">
        <f>IF(ISNUMBER(E815),ABS(C815-B815),"")</f>
        <v/>
      </c>
      <c r="G815" s="11">
        <f>IF(ISNUMBER(E815),D815-B815,"")</f>
        <v/>
      </c>
      <c r="H815" s="11">
        <f>IF(ISNUMBER(E815),D815-C815,"")</f>
        <v/>
      </c>
    </row>
    <row r="816">
      <c r="A816" s="10" t="n"/>
      <c r="B816" s="10" t="n"/>
      <c r="C816" s="10" t="n"/>
      <c r="D816" s="10" t="n"/>
      <c r="E816" s="11">
        <f>IF(AND(ISNUMBER(B816),ISNUMBER(C816),ISNUMBER(D816)),ABS(D816-B816),"")</f>
        <v/>
      </c>
      <c r="F816" s="11">
        <f>IF(ISNUMBER(E816),ABS(C816-B816),"")</f>
        <v/>
      </c>
      <c r="G816" s="11">
        <f>IF(ISNUMBER(E816),D816-B816,"")</f>
        <v/>
      </c>
      <c r="H816" s="11">
        <f>IF(ISNUMBER(E816),D816-C816,"")</f>
        <v/>
      </c>
    </row>
    <row r="817">
      <c r="A817" s="10" t="n"/>
      <c r="B817" s="10" t="n"/>
      <c r="C817" s="10" t="n"/>
      <c r="D817" s="10" t="n"/>
      <c r="E817" s="11">
        <f>IF(AND(ISNUMBER(B817),ISNUMBER(C817),ISNUMBER(D817)),ABS(D817-B817),"")</f>
        <v/>
      </c>
      <c r="F817" s="11">
        <f>IF(ISNUMBER(E817),ABS(C817-B817),"")</f>
        <v/>
      </c>
      <c r="G817" s="11">
        <f>IF(ISNUMBER(E817),D817-B817,"")</f>
        <v/>
      </c>
      <c r="H817" s="11">
        <f>IF(ISNUMBER(E817),D817-C817,"")</f>
        <v/>
      </c>
    </row>
    <row r="818">
      <c r="A818" s="10" t="n"/>
      <c r="B818" s="10" t="n"/>
      <c r="C818" s="10" t="n"/>
      <c r="D818" s="10" t="n"/>
      <c r="E818" s="11">
        <f>IF(AND(ISNUMBER(B818),ISNUMBER(C818),ISNUMBER(D818)),ABS(D818-B818),"")</f>
        <v/>
      </c>
      <c r="F818" s="11">
        <f>IF(ISNUMBER(E818),ABS(C818-B818),"")</f>
        <v/>
      </c>
      <c r="G818" s="11">
        <f>IF(ISNUMBER(E818),D818-B818,"")</f>
        <v/>
      </c>
      <c r="H818" s="11">
        <f>IF(ISNUMBER(E818),D818-C818,"")</f>
        <v/>
      </c>
    </row>
    <row r="819">
      <c r="A819" s="10" t="n"/>
      <c r="B819" s="10" t="n"/>
      <c r="C819" s="10" t="n"/>
      <c r="D819" s="10" t="n"/>
      <c r="E819" s="11">
        <f>IF(AND(ISNUMBER(B819),ISNUMBER(C819),ISNUMBER(D819)),ABS(D819-B819),"")</f>
        <v/>
      </c>
      <c r="F819" s="11">
        <f>IF(ISNUMBER(E819),ABS(C819-B819),"")</f>
        <v/>
      </c>
      <c r="G819" s="11">
        <f>IF(ISNUMBER(E819),D819-B819,"")</f>
        <v/>
      </c>
      <c r="H819" s="11">
        <f>IF(ISNUMBER(E819),D819-C819,"")</f>
        <v/>
      </c>
    </row>
    <row r="820">
      <c r="A820" s="10" t="n"/>
      <c r="B820" s="10" t="n"/>
      <c r="C820" s="10" t="n"/>
      <c r="D820" s="10" t="n"/>
      <c r="E820" s="11">
        <f>IF(AND(ISNUMBER(B820),ISNUMBER(C820),ISNUMBER(D820)),ABS(D820-B820),"")</f>
        <v/>
      </c>
      <c r="F820" s="11">
        <f>IF(ISNUMBER(E820),ABS(C820-B820),"")</f>
        <v/>
      </c>
      <c r="G820" s="11">
        <f>IF(ISNUMBER(E820),D820-B820,"")</f>
        <v/>
      </c>
      <c r="H820" s="11">
        <f>IF(ISNUMBER(E820),D820-C820,"")</f>
        <v/>
      </c>
    </row>
    <row r="821">
      <c r="A821" s="10" t="n"/>
      <c r="B821" s="10" t="n"/>
      <c r="C821" s="10" t="n"/>
      <c r="D821" s="10" t="n"/>
      <c r="E821" s="11">
        <f>IF(AND(ISNUMBER(B821),ISNUMBER(C821),ISNUMBER(D821)),ABS(D821-B821),"")</f>
        <v/>
      </c>
      <c r="F821" s="11">
        <f>IF(ISNUMBER(E821),ABS(C821-B821),"")</f>
        <v/>
      </c>
      <c r="G821" s="11">
        <f>IF(ISNUMBER(E821),D821-B821,"")</f>
        <v/>
      </c>
      <c r="H821" s="11">
        <f>IF(ISNUMBER(E821),D821-C821,"")</f>
        <v/>
      </c>
    </row>
    <row r="822">
      <c r="A822" s="10" t="n"/>
      <c r="B822" s="10" t="n"/>
      <c r="C822" s="10" t="n"/>
      <c r="D822" s="10" t="n"/>
      <c r="E822" s="11">
        <f>IF(AND(ISNUMBER(B822),ISNUMBER(C822),ISNUMBER(D822)),ABS(D822-B822),"")</f>
        <v/>
      </c>
      <c r="F822" s="11">
        <f>IF(ISNUMBER(E822),ABS(C822-B822),"")</f>
        <v/>
      </c>
      <c r="G822" s="11">
        <f>IF(ISNUMBER(E822),D822-B822,"")</f>
        <v/>
      </c>
      <c r="H822" s="11">
        <f>IF(ISNUMBER(E822),D822-C822,"")</f>
        <v/>
      </c>
    </row>
    <row r="823">
      <c r="A823" s="10" t="n"/>
      <c r="B823" s="10" t="n"/>
      <c r="C823" s="10" t="n"/>
      <c r="D823" s="10" t="n"/>
      <c r="E823" s="11">
        <f>IF(AND(ISNUMBER(B823),ISNUMBER(C823),ISNUMBER(D823)),ABS(D823-B823),"")</f>
        <v/>
      </c>
      <c r="F823" s="11">
        <f>IF(ISNUMBER(E823),ABS(C823-B823),"")</f>
        <v/>
      </c>
      <c r="G823" s="11">
        <f>IF(ISNUMBER(E823),D823-B823,"")</f>
        <v/>
      </c>
      <c r="H823" s="11">
        <f>IF(ISNUMBER(E823),D823-C823,"")</f>
        <v/>
      </c>
    </row>
    <row r="824">
      <c r="A824" s="10" t="n"/>
      <c r="B824" s="10" t="n"/>
      <c r="C824" s="10" t="n"/>
      <c r="D824" s="10" t="n"/>
      <c r="E824" s="11">
        <f>IF(AND(ISNUMBER(B824),ISNUMBER(C824),ISNUMBER(D824)),ABS(D824-B824),"")</f>
        <v/>
      </c>
      <c r="F824" s="11">
        <f>IF(ISNUMBER(E824),ABS(C824-B824),"")</f>
        <v/>
      </c>
      <c r="G824" s="11">
        <f>IF(ISNUMBER(E824),D824-B824,"")</f>
        <v/>
      </c>
      <c r="H824" s="11">
        <f>IF(ISNUMBER(E824),D824-C824,"")</f>
        <v/>
      </c>
    </row>
    <row r="825">
      <c r="A825" s="10" t="n"/>
      <c r="B825" s="10" t="n"/>
      <c r="C825" s="10" t="n"/>
      <c r="D825" s="10" t="n"/>
      <c r="E825" s="11">
        <f>IF(AND(ISNUMBER(B825),ISNUMBER(C825),ISNUMBER(D825)),ABS(D825-B825),"")</f>
        <v/>
      </c>
      <c r="F825" s="11">
        <f>IF(ISNUMBER(E825),ABS(C825-B825),"")</f>
        <v/>
      </c>
      <c r="G825" s="11">
        <f>IF(ISNUMBER(E825),D825-B825,"")</f>
        <v/>
      </c>
      <c r="H825" s="11">
        <f>IF(ISNUMBER(E825),D825-C825,"")</f>
        <v/>
      </c>
    </row>
    <row r="826">
      <c r="A826" s="10" t="n"/>
      <c r="B826" s="10" t="n"/>
      <c r="C826" s="10" t="n"/>
      <c r="D826" s="10" t="n"/>
      <c r="E826" s="11">
        <f>IF(AND(ISNUMBER(B826),ISNUMBER(C826),ISNUMBER(D826)),ABS(D826-B826),"")</f>
        <v/>
      </c>
      <c r="F826" s="11">
        <f>IF(ISNUMBER(E826),ABS(C826-B826),"")</f>
        <v/>
      </c>
      <c r="G826" s="11">
        <f>IF(ISNUMBER(E826),D826-B826,"")</f>
        <v/>
      </c>
      <c r="H826" s="11">
        <f>IF(ISNUMBER(E826),D826-C826,"")</f>
        <v/>
      </c>
    </row>
    <row r="827">
      <c r="A827" s="10" t="n"/>
      <c r="B827" s="10" t="n"/>
      <c r="C827" s="10" t="n"/>
      <c r="D827" s="10" t="n"/>
      <c r="E827" s="11">
        <f>IF(AND(ISNUMBER(B827),ISNUMBER(C827),ISNUMBER(D827)),ABS(D827-B827),"")</f>
        <v/>
      </c>
      <c r="F827" s="11">
        <f>IF(ISNUMBER(E827),ABS(C827-B827),"")</f>
        <v/>
      </c>
      <c r="G827" s="11">
        <f>IF(ISNUMBER(E827),D827-B827,"")</f>
        <v/>
      </c>
      <c r="H827" s="11">
        <f>IF(ISNUMBER(E827),D827-C827,"")</f>
        <v/>
      </c>
    </row>
    <row r="828">
      <c r="A828" s="10" t="n"/>
      <c r="B828" s="10" t="n"/>
      <c r="C828" s="10" t="n"/>
      <c r="D828" s="10" t="n"/>
      <c r="E828" s="11">
        <f>IF(AND(ISNUMBER(B828),ISNUMBER(C828),ISNUMBER(D828)),ABS(D828-B828),"")</f>
        <v/>
      </c>
      <c r="F828" s="11">
        <f>IF(ISNUMBER(E828),ABS(C828-B828),"")</f>
        <v/>
      </c>
      <c r="G828" s="11">
        <f>IF(ISNUMBER(E828),D828-B828,"")</f>
        <v/>
      </c>
      <c r="H828" s="11">
        <f>IF(ISNUMBER(E828),D828-C828,"")</f>
        <v/>
      </c>
    </row>
    <row r="829">
      <c r="A829" s="10" t="n"/>
      <c r="B829" s="10" t="n"/>
      <c r="C829" s="10" t="n"/>
      <c r="D829" s="10" t="n"/>
      <c r="E829" s="11">
        <f>IF(AND(ISNUMBER(B829),ISNUMBER(C829),ISNUMBER(D829)),ABS(D829-B829),"")</f>
        <v/>
      </c>
      <c r="F829" s="11">
        <f>IF(ISNUMBER(E829),ABS(C829-B829),"")</f>
        <v/>
      </c>
      <c r="G829" s="11">
        <f>IF(ISNUMBER(E829),D829-B829,"")</f>
        <v/>
      </c>
      <c r="H829" s="11">
        <f>IF(ISNUMBER(E829),D829-C829,"")</f>
        <v/>
      </c>
    </row>
    <row r="830">
      <c r="A830" s="10" t="n"/>
      <c r="B830" s="10" t="n"/>
      <c r="C830" s="10" t="n"/>
      <c r="D830" s="10" t="n"/>
      <c r="E830" s="11">
        <f>IF(AND(ISNUMBER(B830),ISNUMBER(C830),ISNUMBER(D830)),ABS(D830-B830),"")</f>
        <v/>
      </c>
      <c r="F830" s="11">
        <f>IF(ISNUMBER(E830),ABS(C830-B830),"")</f>
        <v/>
      </c>
      <c r="G830" s="11">
        <f>IF(ISNUMBER(E830),D830-B830,"")</f>
        <v/>
      </c>
      <c r="H830" s="11">
        <f>IF(ISNUMBER(E830),D830-C830,"")</f>
        <v/>
      </c>
    </row>
    <row r="831">
      <c r="A831" s="10" t="n"/>
      <c r="B831" s="10" t="n"/>
      <c r="C831" s="10" t="n"/>
      <c r="D831" s="10" t="n"/>
      <c r="E831" s="11">
        <f>IF(AND(ISNUMBER(B831),ISNUMBER(C831),ISNUMBER(D831)),ABS(D831-B831),"")</f>
        <v/>
      </c>
      <c r="F831" s="11">
        <f>IF(ISNUMBER(E831),ABS(C831-B831),"")</f>
        <v/>
      </c>
      <c r="G831" s="11">
        <f>IF(ISNUMBER(E831),D831-B831,"")</f>
        <v/>
      </c>
      <c r="H831" s="11">
        <f>IF(ISNUMBER(E831),D831-C831,"")</f>
        <v/>
      </c>
    </row>
    <row r="832">
      <c r="A832" s="10" t="n"/>
      <c r="B832" s="10" t="n"/>
      <c r="C832" s="10" t="n"/>
      <c r="D832" s="10" t="n"/>
      <c r="E832" s="11">
        <f>IF(AND(ISNUMBER(B832),ISNUMBER(C832),ISNUMBER(D832)),ABS(D832-B832),"")</f>
        <v/>
      </c>
      <c r="F832" s="11">
        <f>IF(ISNUMBER(E832),ABS(C832-B832),"")</f>
        <v/>
      </c>
      <c r="G832" s="11">
        <f>IF(ISNUMBER(E832),D832-B832,"")</f>
        <v/>
      </c>
      <c r="H832" s="11">
        <f>IF(ISNUMBER(E832),D832-C832,"")</f>
        <v/>
      </c>
    </row>
    <row r="833">
      <c r="A833" s="10" t="n"/>
      <c r="B833" s="10" t="n"/>
      <c r="C833" s="10" t="n"/>
      <c r="D833" s="10" t="n"/>
      <c r="E833" s="11">
        <f>IF(AND(ISNUMBER(B833),ISNUMBER(C833),ISNUMBER(D833)),ABS(D833-B833),"")</f>
        <v/>
      </c>
      <c r="F833" s="11">
        <f>IF(ISNUMBER(E833),ABS(C833-B833),"")</f>
        <v/>
      </c>
      <c r="G833" s="11">
        <f>IF(ISNUMBER(E833),D833-B833,"")</f>
        <v/>
      </c>
      <c r="H833" s="11">
        <f>IF(ISNUMBER(E833),D833-C833,"")</f>
        <v/>
      </c>
    </row>
    <row r="834">
      <c r="A834" s="10" t="n"/>
      <c r="B834" s="10" t="n"/>
      <c r="C834" s="10" t="n"/>
      <c r="D834" s="10" t="n"/>
      <c r="E834" s="11">
        <f>IF(AND(ISNUMBER(B834),ISNUMBER(C834),ISNUMBER(D834)),ABS(D834-B834),"")</f>
        <v/>
      </c>
      <c r="F834" s="11">
        <f>IF(ISNUMBER(E834),ABS(C834-B834),"")</f>
        <v/>
      </c>
      <c r="G834" s="11">
        <f>IF(ISNUMBER(E834),D834-B834,"")</f>
        <v/>
      </c>
      <c r="H834" s="11">
        <f>IF(ISNUMBER(E834),D834-C834,"")</f>
        <v/>
      </c>
    </row>
    <row r="835">
      <c r="A835" s="10" t="n"/>
      <c r="B835" s="10" t="n"/>
      <c r="C835" s="10" t="n"/>
      <c r="D835" s="10" t="n"/>
      <c r="E835" s="11">
        <f>IF(AND(ISNUMBER(B835),ISNUMBER(C835),ISNUMBER(D835)),ABS(D835-B835),"")</f>
        <v/>
      </c>
      <c r="F835" s="11">
        <f>IF(ISNUMBER(E835),ABS(C835-B835),"")</f>
        <v/>
      </c>
      <c r="G835" s="11">
        <f>IF(ISNUMBER(E835),D835-B835,"")</f>
        <v/>
      </c>
      <c r="H835" s="11">
        <f>IF(ISNUMBER(E835),D835-C835,"")</f>
        <v/>
      </c>
    </row>
    <row r="836">
      <c r="A836" s="10" t="n"/>
      <c r="B836" s="10" t="n"/>
      <c r="C836" s="10" t="n"/>
      <c r="D836" s="10" t="n"/>
      <c r="E836" s="11">
        <f>IF(AND(ISNUMBER(B836),ISNUMBER(C836),ISNUMBER(D836)),ABS(D836-B836),"")</f>
        <v/>
      </c>
      <c r="F836" s="11">
        <f>IF(ISNUMBER(E836),ABS(C836-B836),"")</f>
        <v/>
      </c>
      <c r="G836" s="11">
        <f>IF(ISNUMBER(E836),D836-B836,"")</f>
        <v/>
      </c>
      <c r="H836" s="11">
        <f>IF(ISNUMBER(E836),D836-C836,"")</f>
        <v/>
      </c>
    </row>
    <row r="837">
      <c r="A837" s="10" t="n"/>
      <c r="B837" s="10" t="n"/>
      <c r="C837" s="10" t="n"/>
      <c r="D837" s="10" t="n"/>
      <c r="E837" s="11">
        <f>IF(AND(ISNUMBER(B837),ISNUMBER(C837),ISNUMBER(D837)),ABS(D837-B837),"")</f>
        <v/>
      </c>
      <c r="F837" s="11">
        <f>IF(ISNUMBER(E837),ABS(C837-B837),"")</f>
        <v/>
      </c>
      <c r="G837" s="11">
        <f>IF(ISNUMBER(E837),D837-B837,"")</f>
        <v/>
      </c>
      <c r="H837" s="11">
        <f>IF(ISNUMBER(E837),D837-C837,"")</f>
        <v/>
      </c>
    </row>
    <row r="838">
      <c r="A838" s="10" t="n"/>
      <c r="B838" s="10" t="n"/>
      <c r="C838" s="10" t="n"/>
      <c r="D838" s="10" t="n"/>
      <c r="E838" s="11">
        <f>IF(AND(ISNUMBER(B838),ISNUMBER(C838),ISNUMBER(D838)),ABS(D838-B838),"")</f>
        <v/>
      </c>
      <c r="F838" s="11">
        <f>IF(ISNUMBER(E838),ABS(C838-B838),"")</f>
        <v/>
      </c>
      <c r="G838" s="11">
        <f>IF(ISNUMBER(E838),D838-B838,"")</f>
        <v/>
      </c>
      <c r="H838" s="11">
        <f>IF(ISNUMBER(E838),D838-C838,"")</f>
        <v/>
      </c>
    </row>
    <row r="839">
      <c r="A839" s="10" t="n"/>
      <c r="B839" s="10" t="n"/>
      <c r="C839" s="10" t="n"/>
      <c r="D839" s="10" t="n"/>
      <c r="E839" s="11">
        <f>IF(AND(ISNUMBER(B839),ISNUMBER(C839),ISNUMBER(D839)),ABS(D839-B839),"")</f>
        <v/>
      </c>
      <c r="F839" s="11">
        <f>IF(ISNUMBER(E839),ABS(C839-B839),"")</f>
        <v/>
      </c>
      <c r="G839" s="11">
        <f>IF(ISNUMBER(E839),D839-B839,"")</f>
        <v/>
      </c>
      <c r="H839" s="11">
        <f>IF(ISNUMBER(E839),D839-C839,"")</f>
        <v/>
      </c>
    </row>
    <row r="840">
      <c r="A840" s="10" t="n"/>
      <c r="B840" s="10" t="n"/>
      <c r="C840" s="10" t="n"/>
      <c r="D840" s="10" t="n"/>
      <c r="E840" s="11">
        <f>IF(AND(ISNUMBER(B840),ISNUMBER(C840),ISNUMBER(D840)),ABS(D840-B840),"")</f>
        <v/>
      </c>
      <c r="F840" s="11">
        <f>IF(ISNUMBER(E840),ABS(C840-B840),"")</f>
        <v/>
      </c>
      <c r="G840" s="11">
        <f>IF(ISNUMBER(E840),D840-B840,"")</f>
        <v/>
      </c>
      <c r="H840" s="11">
        <f>IF(ISNUMBER(E840),D840-C840,"")</f>
        <v/>
      </c>
    </row>
    <row r="841">
      <c r="A841" s="10" t="n"/>
      <c r="B841" s="10" t="n"/>
      <c r="C841" s="10" t="n"/>
      <c r="D841" s="10" t="n"/>
      <c r="E841" s="11">
        <f>IF(AND(ISNUMBER(B841),ISNUMBER(C841),ISNUMBER(D841)),ABS(D841-B841),"")</f>
        <v/>
      </c>
      <c r="F841" s="11">
        <f>IF(ISNUMBER(E841),ABS(C841-B841),"")</f>
        <v/>
      </c>
      <c r="G841" s="11">
        <f>IF(ISNUMBER(E841),D841-B841,"")</f>
        <v/>
      </c>
      <c r="H841" s="11">
        <f>IF(ISNUMBER(E841),D841-C841,"")</f>
        <v/>
      </c>
    </row>
    <row r="842">
      <c r="A842" s="10" t="n"/>
      <c r="B842" s="10" t="n"/>
      <c r="C842" s="10" t="n"/>
      <c r="D842" s="10" t="n"/>
      <c r="E842" s="11">
        <f>IF(AND(ISNUMBER(B842),ISNUMBER(C842),ISNUMBER(D842)),ABS(D842-B842),"")</f>
        <v/>
      </c>
      <c r="F842" s="11">
        <f>IF(ISNUMBER(E842),ABS(C842-B842),"")</f>
        <v/>
      </c>
      <c r="G842" s="11">
        <f>IF(ISNUMBER(E842),D842-B842,"")</f>
        <v/>
      </c>
      <c r="H842" s="11">
        <f>IF(ISNUMBER(E842),D842-C842,"")</f>
        <v/>
      </c>
    </row>
    <row r="843">
      <c r="A843" s="10" t="n"/>
      <c r="B843" s="10" t="n"/>
      <c r="C843" s="10" t="n"/>
      <c r="D843" s="10" t="n"/>
      <c r="E843" s="11">
        <f>IF(AND(ISNUMBER(B843),ISNUMBER(C843),ISNUMBER(D843)),ABS(D843-B843),"")</f>
        <v/>
      </c>
      <c r="F843" s="11">
        <f>IF(ISNUMBER(E843),ABS(C843-B843),"")</f>
        <v/>
      </c>
      <c r="G843" s="11">
        <f>IF(ISNUMBER(E843),D843-B843,"")</f>
        <v/>
      </c>
      <c r="H843" s="11">
        <f>IF(ISNUMBER(E843),D843-C843,"")</f>
        <v/>
      </c>
    </row>
    <row r="844">
      <c r="A844" s="10" t="n"/>
      <c r="B844" s="10" t="n"/>
      <c r="C844" s="10" t="n"/>
      <c r="D844" s="10" t="n"/>
      <c r="E844" s="11">
        <f>IF(AND(ISNUMBER(B844),ISNUMBER(C844),ISNUMBER(D844)),ABS(D844-B844),"")</f>
        <v/>
      </c>
      <c r="F844" s="11">
        <f>IF(ISNUMBER(E844),ABS(C844-B844),"")</f>
        <v/>
      </c>
      <c r="G844" s="11">
        <f>IF(ISNUMBER(E844),D844-B844,"")</f>
        <v/>
      </c>
      <c r="H844" s="11">
        <f>IF(ISNUMBER(E844),D844-C844,"")</f>
        <v/>
      </c>
    </row>
    <row r="845">
      <c r="A845" s="10" t="n"/>
      <c r="B845" s="10" t="n"/>
      <c r="C845" s="10" t="n"/>
      <c r="D845" s="10" t="n"/>
      <c r="E845" s="11">
        <f>IF(AND(ISNUMBER(B845),ISNUMBER(C845),ISNUMBER(D845)),ABS(D845-B845),"")</f>
        <v/>
      </c>
      <c r="F845" s="11">
        <f>IF(ISNUMBER(E845),ABS(C845-B845),"")</f>
        <v/>
      </c>
      <c r="G845" s="11">
        <f>IF(ISNUMBER(E845),D845-B845,"")</f>
        <v/>
      </c>
      <c r="H845" s="11">
        <f>IF(ISNUMBER(E845),D845-C845,"")</f>
        <v/>
      </c>
    </row>
    <row r="846">
      <c r="A846" s="10" t="n"/>
      <c r="B846" s="10" t="n"/>
      <c r="C846" s="10" t="n"/>
      <c r="D846" s="10" t="n"/>
      <c r="E846" s="11">
        <f>IF(AND(ISNUMBER(B846),ISNUMBER(C846),ISNUMBER(D846)),ABS(D846-B846),"")</f>
        <v/>
      </c>
      <c r="F846" s="11">
        <f>IF(ISNUMBER(E846),ABS(C846-B846),"")</f>
        <v/>
      </c>
      <c r="G846" s="11">
        <f>IF(ISNUMBER(E846),D846-B846,"")</f>
        <v/>
      </c>
      <c r="H846" s="11">
        <f>IF(ISNUMBER(E846),D846-C846,"")</f>
        <v/>
      </c>
    </row>
    <row r="847">
      <c r="A847" s="10" t="n"/>
      <c r="B847" s="10" t="n"/>
      <c r="C847" s="10" t="n"/>
      <c r="D847" s="10" t="n"/>
      <c r="E847" s="11">
        <f>IF(AND(ISNUMBER(B847),ISNUMBER(C847),ISNUMBER(D847)),ABS(D847-B847),"")</f>
        <v/>
      </c>
      <c r="F847" s="11">
        <f>IF(ISNUMBER(E847),ABS(C847-B847),"")</f>
        <v/>
      </c>
      <c r="G847" s="11">
        <f>IF(ISNUMBER(E847),D847-B847,"")</f>
        <v/>
      </c>
      <c r="H847" s="11">
        <f>IF(ISNUMBER(E847),D847-C847,"")</f>
        <v/>
      </c>
    </row>
    <row r="848">
      <c r="A848" s="10" t="n"/>
      <c r="B848" s="10" t="n"/>
      <c r="C848" s="10" t="n"/>
      <c r="D848" s="10" t="n"/>
      <c r="E848" s="11">
        <f>IF(AND(ISNUMBER(B848),ISNUMBER(C848),ISNUMBER(D848)),ABS(D848-B848),"")</f>
        <v/>
      </c>
      <c r="F848" s="11">
        <f>IF(ISNUMBER(E848),ABS(C848-B848),"")</f>
        <v/>
      </c>
      <c r="G848" s="11">
        <f>IF(ISNUMBER(E848),D848-B848,"")</f>
        <v/>
      </c>
      <c r="H848" s="11">
        <f>IF(ISNUMBER(E848),D848-C848,"")</f>
        <v/>
      </c>
    </row>
    <row r="849">
      <c r="A849" s="10" t="n"/>
      <c r="B849" s="10" t="n"/>
      <c r="C849" s="10" t="n"/>
      <c r="D849" s="10" t="n"/>
      <c r="E849" s="11">
        <f>IF(AND(ISNUMBER(B849),ISNUMBER(C849),ISNUMBER(D849)),ABS(D849-B849),"")</f>
        <v/>
      </c>
      <c r="F849" s="11">
        <f>IF(ISNUMBER(E849),ABS(C849-B849),"")</f>
        <v/>
      </c>
      <c r="G849" s="11">
        <f>IF(ISNUMBER(E849),D849-B849,"")</f>
        <v/>
      </c>
      <c r="H849" s="11">
        <f>IF(ISNUMBER(E849),D849-C849,"")</f>
        <v/>
      </c>
    </row>
    <row r="850">
      <c r="A850" s="10" t="n"/>
      <c r="B850" s="10" t="n"/>
      <c r="C850" s="10" t="n"/>
      <c r="D850" s="10" t="n"/>
      <c r="E850" s="11">
        <f>IF(AND(ISNUMBER(B850),ISNUMBER(C850),ISNUMBER(D850)),ABS(D850-B850),"")</f>
        <v/>
      </c>
      <c r="F850" s="11">
        <f>IF(ISNUMBER(E850),ABS(C850-B850),"")</f>
        <v/>
      </c>
      <c r="G850" s="11">
        <f>IF(ISNUMBER(E850),D850-B850,"")</f>
        <v/>
      </c>
      <c r="H850" s="11">
        <f>IF(ISNUMBER(E850),D850-C850,"")</f>
        <v/>
      </c>
    </row>
    <row r="851">
      <c r="A851" s="10" t="n"/>
      <c r="B851" s="10" t="n"/>
      <c r="C851" s="10" t="n"/>
      <c r="D851" s="10" t="n"/>
      <c r="E851" s="11">
        <f>IF(AND(ISNUMBER(B851),ISNUMBER(C851),ISNUMBER(D851)),ABS(D851-B851),"")</f>
        <v/>
      </c>
      <c r="F851" s="11">
        <f>IF(ISNUMBER(E851),ABS(C851-B851),"")</f>
        <v/>
      </c>
      <c r="G851" s="11">
        <f>IF(ISNUMBER(E851),D851-B851,"")</f>
        <v/>
      </c>
      <c r="H851" s="11">
        <f>IF(ISNUMBER(E851),D851-C851,"")</f>
        <v/>
      </c>
    </row>
    <row r="852">
      <c r="A852" s="10" t="n"/>
      <c r="B852" s="10" t="n"/>
      <c r="C852" s="10" t="n"/>
      <c r="D852" s="10" t="n"/>
      <c r="E852" s="11">
        <f>IF(AND(ISNUMBER(B852),ISNUMBER(C852),ISNUMBER(D852)),ABS(D852-B852),"")</f>
        <v/>
      </c>
      <c r="F852" s="11">
        <f>IF(ISNUMBER(E852),ABS(C852-B852),"")</f>
        <v/>
      </c>
      <c r="G852" s="11">
        <f>IF(ISNUMBER(E852),D852-B852,"")</f>
        <v/>
      </c>
      <c r="H852" s="11">
        <f>IF(ISNUMBER(E852),D852-C852,"")</f>
        <v/>
      </c>
    </row>
    <row r="853">
      <c r="A853" s="10" t="n"/>
      <c r="B853" s="10" t="n"/>
      <c r="C853" s="10" t="n"/>
      <c r="D853" s="10" t="n"/>
      <c r="E853" s="11">
        <f>IF(AND(ISNUMBER(B853),ISNUMBER(C853),ISNUMBER(D853)),ABS(D853-B853),"")</f>
        <v/>
      </c>
      <c r="F853" s="11">
        <f>IF(ISNUMBER(E853),ABS(C853-B853),"")</f>
        <v/>
      </c>
      <c r="G853" s="11">
        <f>IF(ISNUMBER(E853),D853-B853,"")</f>
        <v/>
      </c>
      <c r="H853" s="11">
        <f>IF(ISNUMBER(E853),D853-C853,"")</f>
        <v/>
      </c>
    </row>
    <row r="854">
      <c r="A854" s="10" t="n"/>
      <c r="B854" s="10" t="n"/>
      <c r="C854" s="10" t="n"/>
      <c r="D854" s="10" t="n"/>
      <c r="E854" s="11">
        <f>IF(AND(ISNUMBER(B854),ISNUMBER(C854),ISNUMBER(D854)),ABS(D854-B854),"")</f>
        <v/>
      </c>
      <c r="F854" s="11">
        <f>IF(ISNUMBER(E854),ABS(C854-B854),"")</f>
        <v/>
      </c>
      <c r="G854" s="11">
        <f>IF(ISNUMBER(E854),D854-B854,"")</f>
        <v/>
      </c>
      <c r="H854" s="11">
        <f>IF(ISNUMBER(E854),D854-C854,"")</f>
        <v/>
      </c>
    </row>
    <row r="855">
      <c r="A855" s="10" t="n"/>
      <c r="B855" s="10" t="n"/>
      <c r="C855" s="10" t="n"/>
      <c r="D855" s="10" t="n"/>
      <c r="E855" s="11">
        <f>IF(AND(ISNUMBER(B855),ISNUMBER(C855),ISNUMBER(D855)),ABS(D855-B855),"")</f>
        <v/>
      </c>
      <c r="F855" s="11">
        <f>IF(ISNUMBER(E855),ABS(C855-B855),"")</f>
        <v/>
      </c>
      <c r="G855" s="11">
        <f>IF(ISNUMBER(E855),D855-B855,"")</f>
        <v/>
      </c>
      <c r="H855" s="11">
        <f>IF(ISNUMBER(E855),D855-C855,"")</f>
        <v/>
      </c>
    </row>
    <row r="856">
      <c r="A856" s="10" t="n"/>
      <c r="B856" s="10" t="n"/>
      <c r="C856" s="10" t="n"/>
      <c r="D856" s="10" t="n"/>
      <c r="E856" s="11">
        <f>IF(AND(ISNUMBER(B856),ISNUMBER(C856),ISNUMBER(D856)),ABS(D856-B856),"")</f>
        <v/>
      </c>
      <c r="F856" s="11">
        <f>IF(ISNUMBER(E856),ABS(C856-B856),"")</f>
        <v/>
      </c>
      <c r="G856" s="11">
        <f>IF(ISNUMBER(E856),D856-B856,"")</f>
        <v/>
      </c>
      <c r="H856" s="11">
        <f>IF(ISNUMBER(E856),D856-C856,"")</f>
        <v/>
      </c>
    </row>
    <row r="857">
      <c r="A857" s="10" t="n"/>
      <c r="B857" s="10" t="n"/>
      <c r="C857" s="10" t="n"/>
      <c r="D857" s="10" t="n"/>
      <c r="E857" s="11">
        <f>IF(AND(ISNUMBER(B857),ISNUMBER(C857),ISNUMBER(D857)),ABS(D857-B857),"")</f>
        <v/>
      </c>
      <c r="F857" s="11">
        <f>IF(ISNUMBER(E857),ABS(C857-B857),"")</f>
        <v/>
      </c>
      <c r="G857" s="11">
        <f>IF(ISNUMBER(E857),D857-B857,"")</f>
        <v/>
      </c>
      <c r="H857" s="11">
        <f>IF(ISNUMBER(E857),D857-C857,"")</f>
        <v/>
      </c>
    </row>
    <row r="858">
      <c r="A858" s="10" t="n"/>
      <c r="B858" s="10" t="n"/>
      <c r="C858" s="10" t="n"/>
      <c r="D858" s="10" t="n"/>
      <c r="E858" s="11">
        <f>IF(AND(ISNUMBER(B858),ISNUMBER(C858),ISNUMBER(D858)),ABS(D858-B858),"")</f>
        <v/>
      </c>
      <c r="F858" s="11">
        <f>IF(ISNUMBER(E858),ABS(C858-B858),"")</f>
        <v/>
      </c>
      <c r="G858" s="11">
        <f>IF(ISNUMBER(E858),D858-B858,"")</f>
        <v/>
      </c>
      <c r="H858" s="11">
        <f>IF(ISNUMBER(E858),D858-C858,"")</f>
        <v/>
      </c>
    </row>
    <row r="859">
      <c r="A859" s="10" t="n"/>
      <c r="B859" s="10" t="n"/>
      <c r="C859" s="10" t="n"/>
      <c r="D859" s="10" t="n"/>
      <c r="E859" s="11">
        <f>IF(AND(ISNUMBER(B859),ISNUMBER(C859),ISNUMBER(D859)),ABS(D859-B859),"")</f>
        <v/>
      </c>
      <c r="F859" s="11">
        <f>IF(ISNUMBER(E859),ABS(C859-B859),"")</f>
        <v/>
      </c>
      <c r="G859" s="11">
        <f>IF(ISNUMBER(E859),D859-B859,"")</f>
        <v/>
      </c>
      <c r="H859" s="11">
        <f>IF(ISNUMBER(E859),D859-C859,"")</f>
        <v/>
      </c>
    </row>
    <row r="860">
      <c r="A860" s="10" t="n"/>
      <c r="B860" s="10" t="n"/>
      <c r="C860" s="10" t="n"/>
      <c r="D860" s="10" t="n"/>
      <c r="E860" s="11">
        <f>IF(AND(ISNUMBER(B860),ISNUMBER(C860),ISNUMBER(D860)),ABS(D860-B860),"")</f>
        <v/>
      </c>
      <c r="F860" s="11">
        <f>IF(ISNUMBER(E860),ABS(C860-B860),"")</f>
        <v/>
      </c>
      <c r="G860" s="11">
        <f>IF(ISNUMBER(E860),D860-B860,"")</f>
        <v/>
      </c>
      <c r="H860" s="11">
        <f>IF(ISNUMBER(E860),D860-C860,"")</f>
        <v/>
      </c>
    </row>
    <row r="861">
      <c r="A861" s="10" t="n"/>
      <c r="B861" s="10" t="n"/>
      <c r="C861" s="10" t="n"/>
      <c r="D861" s="10" t="n"/>
      <c r="E861" s="11">
        <f>IF(AND(ISNUMBER(B861),ISNUMBER(C861),ISNUMBER(D861)),ABS(D861-B861),"")</f>
        <v/>
      </c>
      <c r="F861" s="11">
        <f>IF(ISNUMBER(E861),ABS(C861-B861),"")</f>
        <v/>
      </c>
      <c r="G861" s="11">
        <f>IF(ISNUMBER(E861),D861-B861,"")</f>
        <v/>
      </c>
      <c r="H861" s="11">
        <f>IF(ISNUMBER(E861),D861-C861,"")</f>
        <v/>
      </c>
    </row>
    <row r="862">
      <c r="A862" s="10" t="n"/>
      <c r="B862" s="10" t="n"/>
      <c r="C862" s="10" t="n"/>
      <c r="D862" s="10" t="n"/>
      <c r="E862" s="11">
        <f>IF(AND(ISNUMBER(B862),ISNUMBER(C862),ISNUMBER(D862)),ABS(D862-B862),"")</f>
        <v/>
      </c>
      <c r="F862" s="11">
        <f>IF(ISNUMBER(E862),ABS(C862-B862),"")</f>
        <v/>
      </c>
      <c r="G862" s="11">
        <f>IF(ISNUMBER(E862),D862-B862,"")</f>
        <v/>
      </c>
      <c r="H862" s="11">
        <f>IF(ISNUMBER(E862),D862-C862,"")</f>
        <v/>
      </c>
    </row>
    <row r="863">
      <c r="A863" s="10" t="n"/>
      <c r="B863" s="10" t="n"/>
      <c r="C863" s="10" t="n"/>
      <c r="D863" s="10" t="n"/>
      <c r="E863" s="11">
        <f>IF(AND(ISNUMBER(B863),ISNUMBER(C863),ISNUMBER(D863)),ABS(D863-B863),"")</f>
        <v/>
      </c>
      <c r="F863" s="11">
        <f>IF(ISNUMBER(E863),ABS(C863-B863),"")</f>
        <v/>
      </c>
      <c r="G863" s="11">
        <f>IF(ISNUMBER(E863),D863-B863,"")</f>
        <v/>
      </c>
      <c r="H863" s="11">
        <f>IF(ISNUMBER(E863),D863-C863,"")</f>
        <v/>
      </c>
    </row>
    <row r="864">
      <c r="A864" s="10" t="n"/>
      <c r="B864" s="10" t="n"/>
      <c r="C864" s="10" t="n"/>
      <c r="D864" s="10" t="n"/>
      <c r="E864" s="11">
        <f>IF(AND(ISNUMBER(B864),ISNUMBER(C864),ISNUMBER(D864)),ABS(D864-B864),"")</f>
        <v/>
      </c>
      <c r="F864" s="11">
        <f>IF(ISNUMBER(E864),ABS(C864-B864),"")</f>
        <v/>
      </c>
      <c r="G864" s="11">
        <f>IF(ISNUMBER(E864),D864-B864,"")</f>
        <v/>
      </c>
      <c r="H864" s="11">
        <f>IF(ISNUMBER(E864),D864-C864,"")</f>
        <v/>
      </c>
    </row>
    <row r="865">
      <c r="A865" s="10" t="n"/>
      <c r="B865" s="10" t="n"/>
      <c r="C865" s="10" t="n"/>
      <c r="D865" s="10" t="n"/>
      <c r="E865" s="11">
        <f>IF(AND(ISNUMBER(B865),ISNUMBER(C865),ISNUMBER(D865)),ABS(D865-B865),"")</f>
        <v/>
      </c>
      <c r="F865" s="11">
        <f>IF(ISNUMBER(E865),ABS(C865-B865),"")</f>
        <v/>
      </c>
      <c r="G865" s="11">
        <f>IF(ISNUMBER(E865),D865-B865,"")</f>
        <v/>
      </c>
      <c r="H865" s="11">
        <f>IF(ISNUMBER(E865),D865-C865,"")</f>
        <v/>
      </c>
    </row>
    <row r="866">
      <c r="A866" s="10" t="n"/>
      <c r="B866" s="10" t="n"/>
      <c r="C866" s="10" t="n"/>
      <c r="D866" s="10" t="n"/>
      <c r="E866" s="11">
        <f>IF(AND(ISNUMBER(B866),ISNUMBER(C866),ISNUMBER(D866)),ABS(D866-B866),"")</f>
        <v/>
      </c>
      <c r="F866" s="11">
        <f>IF(ISNUMBER(E866),ABS(C866-B866),"")</f>
        <v/>
      </c>
      <c r="G866" s="11">
        <f>IF(ISNUMBER(E866),D866-B866,"")</f>
        <v/>
      </c>
      <c r="H866" s="11">
        <f>IF(ISNUMBER(E866),D866-C866,"")</f>
        <v/>
      </c>
    </row>
    <row r="867">
      <c r="A867" s="10" t="n"/>
      <c r="B867" s="10" t="n"/>
      <c r="C867" s="10" t="n"/>
      <c r="D867" s="10" t="n"/>
      <c r="E867" s="11">
        <f>IF(AND(ISNUMBER(B867),ISNUMBER(C867),ISNUMBER(D867)),ABS(D867-B867),"")</f>
        <v/>
      </c>
      <c r="F867" s="11">
        <f>IF(ISNUMBER(E867),ABS(C867-B867),"")</f>
        <v/>
      </c>
      <c r="G867" s="11">
        <f>IF(ISNUMBER(E867),D867-B867,"")</f>
        <v/>
      </c>
      <c r="H867" s="11">
        <f>IF(ISNUMBER(E867),D867-C867,"")</f>
        <v/>
      </c>
    </row>
    <row r="868">
      <c r="A868" s="10" t="n"/>
      <c r="B868" s="10" t="n"/>
      <c r="C868" s="10" t="n"/>
      <c r="D868" s="10" t="n"/>
      <c r="E868" s="11">
        <f>IF(AND(ISNUMBER(B868),ISNUMBER(C868),ISNUMBER(D868)),ABS(D868-B868),"")</f>
        <v/>
      </c>
      <c r="F868" s="11">
        <f>IF(ISNUMBER(E868),ABS(C868-B868),"")</f>
        <v/>
      </c>
      <c r="G868" s="11">
        <f>IF(ISNUMBER(E868),D868-B868,"")</f>
        <v/>
      </c>
      <c r="H868" s="11">
        <f>IF(ISNUMBER(E868),D868-C868,"")</f>
        <v/>
      </c>
    </row>
    <row r="869">
      <c r="A869" s="10" t="n"/>
      <c r="B869" s="10" t="n"/>
      <c r="C869" s="10" t="n"/>
      <c r="D869" s="10" t="n"/>
      <c r="E869" s="11">
        <f>IF(AND(ISNUMBER(B869),ISNUMBER(C869),ISNUMBER(D869)),ABS(D869-B869),"")</f>
        <v/>
      </c>
      <c r="F869" s="11">
        <f>IF(ISNUMBER(E869),ABS(C869-B869),"")</f>
        <v/>
      </c>
      <c r="G869" s="11">
        <f>IF(ISNUMBER(E869),D869-B869,"")</f>
        <v/>
      </c>
      <c r="H869" s="11">
        <f>IF(ISNUMBER(E869),D869-C869,"")</f>
        <v/>
      </c>
    </row>
    <row r="870">
      <c r="A870" s="10" t="n"/>
      <c r="B870" s="10" t="n"/>
      <c r="C870" s="10" t="n"/>
      <c r="D870" s="10" t="n"/>
      <c r="E870" s="11">
        <f>IF(AND(ISNUMBER(B870),ISNUMBER(C870),ISNUMBER(D870)),ABS(D870-B870),"")</f>
        <v/>
      </c>
      <c r="F870" s="11">
        <f>IF(ISNUMBER(E870),ABS(C870-B870),"")</f>
        <v/>
      </c>
      <c r="G870" s="11">
        <f>IF(ISNUMBER(E870),D870-B870,"")</f>
        <v/>
      </c>
      <c r="H870" s="11">
        <f>IF(ISNUMBER(E870),D870-C870,"")</f>
        <v/>
      </c>
    </row>
    <row r="871">
      <c r="A871" s="10" t="n"/>
      <c r="B871" s="10" t="n"/>
      <c r="C871" s="10" t="n"/>
      <c r="D871" s="10" t="n"/>
      <c r="E871" s="11">
        <f>IF(AND(ISNUMBER(B871),ISNUMBER(C871),ISNUMBER(D871)),ABS(D871-B871),"")</f>
        <v/>
      </c>
      <c r="F871" s="11">
        <f>IF(ISNUMBER(E871),ABS(C871-B871),"")</f>
        <v/>
      </c>
      <c r="G871" s="11">
        <f>IF(ISNUMBER(E871),D871-B871,"")</f>
        <v/>
      </c>
      <c r="H871" s="11">
        <f>IF(ISNUMBER(E871),D871-C871,"")</f>
        <v/>
      </c>
    </row>
    <row r="872">
      <c r="A872" s="10" t="n"/>
      <c r="B872" s="10" t="n"/>
      <c r="C872" s="10" t="n"/>
      <c r="D872" s="10" t="n"/>
      <c r="E872" s="11">
        <f>IF(AND(ISNUMBER(B872),ISNUMBER(C872),ISNUMBER(D872)),ABS(D872-B872),"")</f>
        <v/>
      </c>
      <c r="F872" s="11">
        <f>IF(ISNUMBER(E872),ABS(C872-B872),"")</f>
        <v/>
      </c>
      <c r="G872" s="11">
        <f>IF(ISNUMBER(E872),D872-B872,"")</f>
        <v/>
      </c>
      <c r="H872" s="11">
        <f>IF(ISNUMBER(E872),D872-C872,"")</f>
        <v/>
      </c>
    </row>
    <row r="873">
      <c r="A873" s="10" t="n"/>
      <c r="B873" s="10" t="n"/>
      <c r="C873" s="10" t="n"/>
      <c r="D873" s="10" t="n"/>
      <c r="E873" s="11">
        <f>IF(AND(ISNUMBER(B873),ISNUMBER(C873),ISNUMBER(D873)),ABS(D873-B873),"")</f>
        <v/>
      </c>
      <c r="F873" s="11">
        <f>IF(ISNUMBER(E873),ABS(C873-B873),"")</f>
        <v/>
      </c>
      <c r="G873" s="11">
        <f>IF(ISNUMBER(E873),D873-B873,"")</f>
        <v/>
      </c>
      <c r="H873" s="11">
        <f>IF(ISNUMBER(E873),D873-C873,"")</f>
        <v/>
      </c>
    </row>
    <row r="874">
      <c r="A874" s="10" t="n"/>
      <c r="B874" s="10" t="n"/>
      <c r="C874" s="10" t="n"/>
      <c r="D874" s="10" t="n"/>
      <c r="E874" s="11">
        <f>IF(AND(ISNUMBER(B874),ISNUMBER(C874),ISNUMBER(D874)),ABS(D874-B874),"")</f>
        <v/>
      </c>
      <c r="F874" s="11">
        <f>IF(ISNUMBER(E874),ABS(C874-B874),"")</f>
        <v/>
      </c>
      <c r="G874" s="11">
        <f>IF(ISNUMBER(E874),D874-B874,"")</f>
        <v/>
      </c>
      <c r="H874" s="11">
        <f>IF(ISNUMBER(E874),D874-C874,"")</f>
        <v/>
      </c>
    </row>
    <row r="875">
      <c r="A875" s="10" t="n"/>
      <c r="B875" s="10" t="n"/>
      <c r="C875" s="10" t="n"/>
      <c r="D875" s="10" t="n"/>
      <c r="E875" s="11">
        <f>IF(AND(ISNUMBER(B875),ISNUMBER(C875),ISNUMBER(D875)),ABS(D875-B875),"")</f>
        <v/>
      </c>
      <c r="F875" s="11">
        <f>IF(ISNUMBER(E875),ABS(C875-B875),"")</f>
        <v/>
      </c>
      <c r="G875" s="11">
        <f>IF(ISNUMBER(E875),D875-B875,"")</f>
        <v/>
      </c>
      <c r="H875" s="11">
        <f>IF(ISNUMBER(E875),D875-C875,"")</f>
        <v/>
      </c>
    </row>
    <row r="876">
      <c r="A876" s="10" t="n"/>
      <c r="B876" s="10" t="n"/>
      <c r="C876" s="10" t="n"/>
      <c r="D876" s="10" t="n"/>
      <c r="E876" s="11">
        <f>IF(AND(ISNUMBER(B876),ISNUMBER(C876),ISNUMBER(D876)),ABS(D876-B876),"")</f>
        <v/>
      </c>
      <c r="F876" s="11">
        <f>IF(ISNUMBER(E876),ABS(C876-B876),"")</f>
        <v/>
      </c>
      <c r="G876" s="11">
        <f>IF(ISNUMBER(E876),D876-B876,"")</f>
        <v/>
      </c>
      <c r="H876" s="11">
        <f>IF(ISNUMBER(E876),D876-C876,"")</f>
        <v/>
      </c>
    </row>
    <row r="877">
      <c r="A877" s="10" t="n"/>
      <c r="B877" s="10" t="n"/>
      <c r="C877" s="10" t="n"/>
      <c r="D877" s="10" t="n"/>
      <c r="E877" s="11">
        <f>IF(AND(ISNUMBER(B877),ISNUMBER(C877),ISNUMBER(D877)),ABS(D877-B877),"")</f>
        <v/>
      </c>
      <c r="F877" s="11">
        <f>IF(ISNUMBER(E877),ABS(C877-B877),"")</f>
        <v/>
      </c>
      <c r="G877" s="11">
        <f>IF(ISNUMBER(E877),D877-B877,"")</f>
        <v/>
      </c>
      <c r="H877" s="11">
        <f>IF(ISNUMBER(E877),D877-C877,"")</f>
        <v/>
      </c>
    </row>
    <row r="878">
      <c r="A878" s="10" t="n"/>
      <c r="B878" s="10" t="n"/>
      <c r="C878" s="10" t="n"/>
      <c r="D878" s="10" t="n"/>
      <c r="E878" s="11">
        <f>IF(AND(ISNUMBER(B878),ISNUMBER(C878),ISNUMBER(D878)),ABS(D878-B878),"")</f>
        <v/>
      </c>
      <c r="F878" s="11">
        <f>IF(ISNUMBER(E878),ABS(C878-B878),"")</f>
        <v/>
      </c>
      <c r="G878" s="11">
        <f>IF(ISNUMBER(E878),D878-B878,"")</f>
        <v/>
      </c>
      <c r="H878" s="11">
        <f>IF(ISNUMBER(E878),D878-C878,"")</f>
        <v/>
      </c>
    </row>
    <row r="879">
      <c r="A879" s="10" t="n"/>
      <c r="B879" s="10" t="n"/>
      <c r="C879" s="10" t="n"/>
      <c r="D879" s="10" t="n"/>
      <c r="E879" s="11">
        <f>IF(AND(ISNUMBER(B879),ISNUMBER(C879),ISNUMBER(D879)),ABS(D879-B879),"")</f>
        <v/>
      </c>
      <c r="F879" s="11">
        <f>IF(ISNUMBER(E879),ABS(C879-B879),"")</f>
        <v/>
      </c>
      <c r="G879" s="11">
        <f>IF(ISNUMBER(E879),D879-B879,"")</f>
        <v/>
      </c>
      <c r="H879" s="11">
        <f>IF(ISNUMBER(E879),D879-C879,"")</f>
        <v/>
      </c>
    </row>
    <row r="880">
      <c r="A880" s="10" t="n"/>
      <c r="B880" s="10" t="n"/>
      <c r="C880" s="10" t="n"/>
      <c r="D880" s="10" t="n"/>
      <c r="E880" s="11">
        <f>IF(AND(ISNUMBER(B880),ISNUMBER(C880),ISNUMBER(D880)),ABS(D880-B880),"")</f>
        <v/>
      </c>
      <c r="F880" s="11">
        <f>IF(ISNUMBER(E880),ABS(C880-B880),"")</f>
        <v/>
      </c>
      <c r="G880" s="11">
        <f>IF(ISNUMBER(E880),D880-B880,"")</f>
        <v/>
      </c>
      <c r="H880" s="11">
        <f>IF(ISNUMBER(E880),D880-C880,"")</f>
        <v/>
      </c>
    </row>
    <row r="881">
      <c r="A881" s="10" t="n"/>
      <c r="B881" s="10" t="n"/>
      <c r="C881" s="10" t="n"/>
      <c r="D881" s="10" t="n"/>
      <c r="E881" s="11">
        <f>IF(AND(ISNUMBER(B881),ISNUMBER(C881),ISNUMBER(D881)),ABS(D881-B881),"")</f>
        <v/>
      </c>
      <c r="F881" s="11">
        <f>IF(ISNUMBER(E881),ABS(C881-B881),"")</f>
        <v/>
      </c>
      <c r="G881" s="11">
        <f>IF(ISNUMBER(E881),D881-B881,"")</f>
        <v/>
      </c>
      <c r="H881" s="11">
        <f>IF(ISNUMBER(E881),D881-C881,"")</f>
        <v/>
      </c>
    </row>
    <row r="882">
      <c r="A882" s="10" t="n"/>
      <c r="B882" s="10" t="n"/>
      <c r="C882" s="10" t="n"/>
      <c r="D882" s="10" t="n"/>
      <c r="E882" s="11">
        <f>IF(AND(ISNUMBER(B882),ISNUMBER(C882),ISNUMBER(D882)),ABS(D882-B882),"")</f>
        <v/>
      </c>
      <c r="F882" s="11">
        <f>IF(ISNUMBER(E882),ABS(C882-B882),"")</f>
        <v/>
      </c>
      <c r="G882" s="11">
        <f>IF(ISNUMBER(E882),D882-B882,"")</f>
        <v/>
      </c>
      <c r="H882" s="11">
        <f>IF(ISNUMBER(E882),D882-C882,"")</f>
        <v/>
      </c>
    </row>
    <row r="883">
      <c r="A883" s="10" t="n"/>
      <c r="B883" s="10" t="n"/>
      <c r="C883" s="10" t="n"/>
      <c r="D883" s="10" t="n"/>
      <c r="E883" s="11">
        <f>IF(AND(ISNUMBER(B883),ISNUMBER(C883),ISNUMBER(D883)),ABS(D883-B883),"")</f>
        <v/>
      </c>
      <c r="F883" s="11">
        <f>IF(ISNUMBER(E883),ABS(C883-B883),"")</f>
        <v/>
      </c>
      <c r="G883" s="11">
        <f>IF(ISNUMBER(E883),D883-B883,"")</f>
        <v/>
      </c>
      <c r="H883" s="11">
        <f>IF(ISNUMBER(E883),D883-C883,"")</f>
        <v/>
      </c>
    </row>
    <row r="884">
      <c r="A884" s="10" t="n"/>
      <c r="B884" s="10" t="n"/>
      <c r="C884" s="10" t="n"/>
      <c r="D884" s="10" t="n"/>
      <c r="E884" s="11">
        <f>IF(AND(ISNUMBER(B884),ISNUMBER(C884),ISNUMBER(D884)),ABS(D884-B884),"")</f>
        <v/>
      </c>
      <c r="F884" s="11">
        <f>IF(ISNUMBER(E884),ABS(C884-B884),"")</f>
        <v/>
      </c>
      <c r="G884" s="11">
        <f>IF(ISNUMBER(E884),D884-B884,"")</f>
        <v/>
      </c>
      <c r="H884" s="11">
        <f>IF(ISNUMBER(E884),D884-C884,"")</f>
        <v/>
      </c>
    </row>
    <row r="885">
      <c r="A885" s="10" t="n"/>
      <c r="B885" s="10" t="n"/>
      <c r="C885" s="10" t="n"/>
      <c r="D885" s="10" t="n"/>
      <c r="E885" s="11">
        <f>IF(AND(ISNUMBER(B885),ISNUMBER(C885),ISNUMBER(D885)),ABS(D885-B885),"")</f>
        <v/>
      </c>
      <c r="F885" s="11">
        <f>IF(ISNUMBER(E885),ABS(C885-B885),"")</f>
        <v/>
      </c>
      <c r="G885" s="11">
        <f>IF(ISNUMBER(E885),D885-B885,"")</f>
        <v/>
      </c>
      <c r="H885" s="11">
        <f>IF(ISNUMBER(E885),D885-C885,"")</f>
        <v/>
      </c>
    </row>
    <row r="886">
      <c r="A886" s="10" t="n"/>
      <c r="B886" s="10" t="n"/>
      <c r="C886" s="10" t="n"/>
      <c r="D886" s="10" t="n"/>
      <c r="E886" s="11">
        <f>IF(AND(ISNUMBER(B886),ISNUMBER(C886),ISNUMBER(D886)),ABS(D886-B886),"")</f>
        <v/>
      </c>
      <c r="F886" s="11">
        <f>IF(ISNUMBER(E886),ABS(C886-B886),"")</f>
        <v/>
      </c>
      <c r="G886" s="11">
        <f>IF(ISNUMBER(E886),D886-B886,"")</f>
        <v/>
      </c>
      <c r="H886" s="11">
        <f>IF(ISNUMBER(E886),D886-C886,"")</f>
        <v/>
      </c>
    </row>
    <row r="887">
      <c r="A887" s="10" t="n"/>
      <c r="B887" s="10" t="n"/>
      <c r="C887" s="10" t="n"/>
      <c r="D887" s="10" t="n"/>
      <c r="E887" s="11">
        <f>IF(AND(ISNUMBER(B887),ISNUMBER(C887),ISNUMBER(D887)),ABS(D887-B887),"")</f>
        <v/>
      </c>
      <c r="F887" s="11">
        <f>IF(ISNUMBER(E887),ABS(C887-B887),"")</f>
        <v/>
      </c>
      <c r="G887" s="11">
        <f>IF(ISNUMBER(E887),D887-B887,"")</f>
        <v/>
      </c>
      <c r="H887" s="11">
        <f>IF(ISNUMBER(E887),D887-C887,"")</f>
        <v/>
      </c>
    </row>
    <row r="888">
      <c r="A888" s="10" t="n"/>
      <c r="B888" s="10" t="n"/>
      <c r="C888" s="10" t="n"/>
      <c r="D888" s="10" t="n"/>
      <c r="E888" s="11">
        <f>IF(AND(ISNUMBER(B888),ISNUMBER(C888),ISNUMBER(D888)),ABS(D888-B888),"")</f>
        <v/>
      </c>
      <c r="F888" s="11">
        <f>IF(ISNUMBER(E888),ABS(C888-B888),"")</f>
        <v/>
      </c>
      <c r="G888" s="11">
        <f>IF(ISNUMBER(E888),D888-B888,"")</f>
        <v/>
      </c>
      <c r="H888" s="11">
        <f>IF(ISNUMBER(E888),D888-C888,"")</f>
        <v/>
      </c>
    </row>
    <row r="889">
      <c r="A889" s="10" t="n"/>
      <c r="B889" s="10" t="n"/>
      <c r="C889" s="10" t="n"/>
      <c r="D889" s="10" t="n"/>
      <c r="E889" s="11">
        <f>IF(AND(ISNUMBER(B889),ISNUMBER(C889),ISNUMBER(D889)),ABS(D889-B889),"")</f>
        <v/>
      </c>
      <c r="F889" s="11">
        <f>IF(ISNUMBER(E889),ABS(C889-B889),"")</f>
        <v/>
      </c>
      <c r="G889" s="11">
        <f>IF(ISNUMBER(E889),D889-B889,"")</f>
        <v/>
      </c>
      <c r="H889" s="11">
        <f>IF(ISNUMBER(E889),D889-C889,"")</f>
        <v/>
      </c>
    </row>
    <row r="890">
      <c r="A890" s="10" t="n"/>
      <c r="B890" s="10" t="n"/>
      <c r="C890" s="10" t="n"/>
      <c r="D890" s="10" t="n"/>
      <c r="E890" s="11">
        <f>IF(AND(ISNUMBER(B890),ISNUMBER(C890),ISNUMBER(D890)),ABS(D890-B890),"")</f>
        <v/>
      </c>
      <c r="F890" s="11">
        <f>IF(ISNUMBER(E890),ABS(C890-B890),"")</f>
        <v/>
      </c>
      <c r="G890" s="11">
        <f>IF(ISNUMBER(E890),D890-B890,"")</f>
        <v/>
      </c>
      <c r="H890" s="11">
        <f>IF(ISNUMBER(E890),D890-C890,"")</f>
        <v/>
      </c>
    </row>
    <row r="891">
      <c r="A891" s="10" t="n"/>
      <c r="B891" s="10" t="n"/>
      <c r="C891" s="10" t="n"/>
      <c r="D891" s="10" t="n"/>
      <c r="E891" s="11">
        <f>IF(AND(ISNUMBER(B891),ISNUMBER(C891),ISNUMBER(D891)),ABS(D891-B891),"")</f>
        <v/>
      </c>
      <c r="F891" s="11">
        <f>IF(ISNUMBER(E891),ABS(C891-B891),"")</f>
        <v/>
      </c>
      <c r="G891" s="11">
        <f>IF(ISNUMBER(E891),D891-B891,"")</f>
        <v/>
      </c>
      <c r="H891" s="11">
        <f>IF(ISNUMBER(E891),D891-C891,"")</f>
        <v/>
      </c>
    </row>
    <row r="892">
      <c r="A892" s="10" t="n"/>
      <c r="B892" s="10" t="n"/>
      <c r="C892" s="10" t="n"/>
      <c r="D892" s="10" t="n"/>
      <c r="E892" s="11">
        <f>IF(AND(ISNUMBER(B892),ISNUMBER(C892),ISNUMBER(D892)),ABS(D892-B892),"")</f>
        <v/>
      </c>
      <c r="F892" s="11">
        <f>IF(ISNUMBER(E892),ABS(C892-B892),"")</f>
        <v/>
      </c>
      <c r="G892" s="11">
        <f>IF(ISNUMBER(E892),D892-B892,"")</f>
        <v/>
      </c>
      <c r="H892" s="11">
        <f>IF(ISNUMBER(E892),D892-C892,"")</f>
        <v/>
      </c>
    </row>
    <row r="893">
      <c r="A893" s="10" t="n"/>
      <c r="B893" s="10" t="n"/>
      <c r="C893" s="10" t="n"/>
      <c r="D893" s="10" t="n"/>
      <c r="E893" s="11">
        <f>IF(AND(ISNUMBER(B893),ISNUMBER(C893),ISNUMBER(D893)),ABS(D893-B893),"")</f>
        <v/>
      </c>
      <c r="F893" s="11">
        <f>IF(ISNUMBER(E893),ABS(C893-B893),"")</f>
        <v/>
      </c>
      <c r="G893" s="11">
        <f>IF(ISNUMBER(E893),D893-B893,"")</f>
        <v/>
      </c>
      <c r="H893" s="11">
        <f>IF(ISNUMBER(E893),D893-C893,"")</f>
        <v/>
      </c>
    </row>
    <row r="894">
      <c r="A894" s="10" t="n"/>
      <c r="B894" s="10" t="n"/>
      <c r="C894" s="10" t="n"/>
      <c r="D894" s="10" t="n"/>
      <c r="E894" s="11">
        <f>IF(AND(ISNUMBER(B894),ISNUMBER(C894),ISNUMBER(D894)),ABS(D894-B894),"")</f>
        <v/>
      </c>
      <c r="F894" s="11">
        <f>IF(ISNUMBER(E894),ABS(C894-B894),"")</f>
        <v/>
      </c>
      <c r="G894" s="11">
        <f>IF(ISNUMBER(E894),D894-B894,"")</f>
        <v/>
      </c>
      <c r="H894" s="11">
        <f>IF(ISNUMBER(E894),D894-C894,"")</f>
        <v/>
      </c>
    </row>
    <row r="895">
      <c r="A895" s="10" t="n"/>
      <c r="B895" s="10" t="n"/>
      <c r="C895" s="10" t="n"/>
      <c r="D895" s="10" t="n"/>
      <c r="E895" s="11">
        <f>IF(AND(ISNUMBER(B895),ISNUMBER(C895),ISNUMBER(D895)),ABS(D895-B895),"")</f>
        <v/>
      </c>
      <c r="F895" s="11">
        <f>IF(ISNUMBER(E895),ABS(C895-B895),"")</f>
        <v/>
      </c>
      <c r="G895" s="11">
        <f>IF(ISNUMBER(E895),D895-B895,"")</f>
        <v/>
      </c>
      <c r="H895" s="11">
        <f>IF(ISNUMBER(E895),D895-C895,"")</f>
        <v/>
      </c>
    </row>
    <row r="896">
      <c r="A896" s="10" t="n"/>
      <c r="B896" s="10" t="n"/>
      <c r="C896" s="10" t="n"/>
      <c r="D896" s="10" t="n"/>
      <c r="E896" s="11">
        <f>IF(AND(ISNUMBER(B896),ISNUMBER(C896),ISNUMBER(D896)),ABS(D896-B896),"")</f>
        <v/>
      </c>
      <c r="F896" s="11">
        <f>IF(ISNUMBER(E896),ABS(C896-B896),"")</f>
        <v/>
      </c>
      <c r="G896" s="11">
        <f>IF(ISNUMBER(E896),D896-B896,"")</f>
        <v/>
      </c>
      <c r="H896" s="11">
        <f>IF(ISNUMBER(E896),D896-C896,"")</f>
        <v/>
      </c>
    </row>
    <row r="897">
      <c r="A897" s="10" t="n"/>
      <c r="B897" s="10" t="n"/>
      <c r="C897" s="10" t="n"/>
      <c r="D897" s="10" t="n"/>
      <c r="E897" s="11">
        <f>IF(AND(ISNUMBER(B897),ISNUMBER(C897),ISNUMBER(D897)),ABS(D897-B897),"")</f>
        <v/>
      </c>
      <c r="F897" s="11">
        <f>IF(ISNUMBER(E897),ABS(C897-B897),"")</f>
        <v/>
      </c>
      <c r="G897" s="11">
        <f>IF(ISNUMBER(E897),D897-B897,"")</f>
        <v/>
      </c>
      <c r="H897" s="11">
        <f>IF(ISNUMBER(E897),D897-C897,"")</f>
        <v/>
      </c>
    </row>
    <row r="898">
      <c r="A898" s="10" t="n"/>
      <c r="B898" s="10" t="n"/>
      <c r="C898" s="10" t="n"/>
      <c r="D898" s="10" t="n"/>
      <c r="E898" s="11">
        <f>IF(AND(ISNUMBER(B898),ISNUMBER(C898),ISNUMBER(D898)),ABS(D898-B898),"")</f>
        <v/>
      </c>
      <c r="F898" s="11">
        <f>IF(ISNUMBER(E898),ABS(C898-B898),"")</f>
        <v/>
      </c>
      <c r="G898" s="11">
        <f>IF(ISNUMBER(E898),D898-B898,"")</f>
        <v/>
      </c>
      <c r="H898" s="11">
        <f>IF(ISNUMBER(E898),D898-C898,"")</f>
        <v/>
      </c>
    </row>
    <row r="899">
      <c r="A899" s="10" t="n"/>
      <c r="B899" s="10" t="n"/>
      <c r="C899" s="10" t="n"/>
      <c r="D899" s="10" t="n"/>
      <c r="E899" s="11">
        <f>IF(AND(ISNUMBER(B899),ISNUMBER(C899),ISNUMBER(D899)),ABS(D899-B899),"")</f>
        <v/>
      </c>
      <c r="F899" s="11">
        <f>IF(ISNUMBER(E899),ABS(C899-B899),"")</f>
        <v/>
      </c>
      <c r="G899" s="11">
        <f>IF(ISNUMBER(E899),D899-B899,"")</f>
        <v/>
      </c>
      <c r="H899" s="11">
        <f>IF(ISNUMBER(E899),D899-C899,"")</f>
        <v/>
      </c>
    </row>
    <row r="900">
      <c r="A900" s="10" t="n"/>
      <c r="B900" s="10" t="n"/>
      <c r="C900" s="10" t="n"/>
      <c r="D900" s="10" t="n"/>
      <c r="E900" s="11">
        <f>IF(AND(ISNUMBER(B900),ISNUMBER(C900),ISNUMBER(D900)),ABS(D900-B900),"")</f>
        <v/>
      </c>
      <c r="F900" s="11">
        <f>IF(ISNUMBER(E900),ABS(C900-B900),"")</f>
        <v/>
      </c>
      <c r="G900" s="11">
        <f>IF(ISNUMBER(E900),D900-B900,"")</f>
        <v/>
      </c>
      <c r="H900" s="11">
        <f>IF(ISNUMBER(E900),D900-C900,"")</f>
        <v/>
      </c>
    </row>
    <row r="901">
      <c r="A901" s="10" t="n"/>
      <c r="B901" s="10" t="n"/>
      <c r="C901" s="10" t="n"/>
      <c r="D901" s="10" t="n"/>
      <c r="E901" s="11">
        <f>IF(AND(ISNUMBER(B901),ISNUMBER(C901),ISNUMBER(D901)),ABS(D901-B901),"")</f>
        <v/>
      </c>
      <c r="F901" s="11">
        <f>IF(ISNUMBER(E901),ABS(C901-B901),"")</f>
        <v/>
      </c>
      <c r="G901" s="11">
        <f>IF(ISNUMBER(E901),D901-B901,"")</f>
        <v/>
      </c>
      <c r="H901" s="11">
        <f>IF(ISNUMBER(E901),D901-C901,"")</f>
        <v/>
      </c>
    </row>
    <row r="902">
      <c r="A902" s="10" t="n"/>
      <c r="B902" s="10" t="n"/>
      <c r="C902" s="10" t="n"/>
      <c r="D902" s="10" t="n"/>
      <c r="E902" s="11">
        <f>IF(AND(ISNUMBER(B902),ISNUMBER(C902),ISNUMBER(D902)),ABS(D902-B902),"")</f>
        <v/>
      </c>
      <c r="F902" s="11">
        <f>IF(ISNUMBER(E902),ABS(C902-B902),"")</f>
        <v/>
      </c>
      <c r="G902" s="11">
        <f>IF(ISNUMBER(E902),D902-B902,"")</f>
        <v/>
      </c>
      <c r="H902" s="11">
        <f>IF(ISNUMBER(E902),D902-C902,"")</f>
        <v/>
      </c>
    </row>
    <row r="903">
      <c r="A903" s="10" t="n"/>
      <c r="B903" s="10" t="n"/>
      <c r="C903" s="10" t="n"/>
      <c r="D903" s="10" t="n"/>
      <c r="E903" s="11">
        <f>IF(AND(ISNUMBER(B903),ISNUMBER(C903),ISNUMBER(D903)),ABS(D903-B903),"")</f>
        <v/>
      </c>
      <c r="F903" s="11">
        <f>IF(ISNUMBER(E903),ABS(C903-B903),"")</f>
        <v/>
      </c>
      <c r="G903" s="11">
        <f>IF(ISNUMBER(E903),D903-B903,"")</f>
        <v/>
      </c>
      <c r="H903" s="11">
        <f>IF(ISNUMBER(E903),D903-C903,"")</f>
        <v/>
      </c>
    </row>
    <row r="904">
      <c r="A904" s="10" t="n"/>
      <c r="B904" s="10" t="n"/>
      <c r="C904" s="10" t="n"/>
      <c r="D904" s="10" t="n"/>
      <c r="E904" s="11">
        <f>IF(AND(ISNUMBER(B904),ISNUMBER(C904),ISNUMBER(D904)),ABS(D904-B904),"")</f>
        <v/>
      </c>
      <c r="F904" s="11">
        <f>IF(ISNUMBER(E904),ABS(C904-B904),"")</f>
        <v/>
      </c>
      <c r="G904" s="11">
        <f>IF(ISNUMBER(E904),D904-B904,"")</f>
        <v/>
      </c>
      <c r="H904" s="11">
        <f>IF(ISNUMBER(E904),D904-C904,"")</f>
        <v/>
      </c>
    </row>
    <row r="905">
      <c r="A905" s="10" t="n"/>
      <c r="B905" s="10" t="n"/>
      <c r="C905" s="10" t="n"/>
      <c r="D905" s="10" t="n"/>
      <c r="E905" s="11">
        <f>IF(AND(ISNUMBER(B905),ISNUMBER(C905),ISNUMBER(D905)),ABS(D905-B905),"")</f>
        <v/>
      </c>
      <c r="F905" s="11">
        <f>IF(ISNUMBER(E905),ABS(C905-B905),"")</f>
        <v/>
      </c>
      <c r="G905" s="11">
        <f>IF(ISNUMBER(E905),D905-B905,"")</f>
        <v/>
      </c>
      <c r="H905" s="11">
        <f>IF(ISNUMBER(E905),D905-C905,"")</f>
        <v/>
      </c>
    </row>
    <row r="906">
      <c r="A906" s="10" t="n"/>
      <c r="B906" s="10" t="n"/>
      <c r="C906" s="10" t="n"/>
      <c r="D906" s="10" t="n"/>
      <c r="E906" s="11">
        <f>IF(AND(ISNUMBER(B906),ISNUMBER(C906),ISNUMBER(D906)),ABS(D906-B906),"")</f>
        <v/>
      </c>
      <c r="F906" s="11">
        <f>IF(ISNUMBER(E906),ABS(C906-B906),"")</f>
        <v/>
      </c>
      <c r="G906" s="11">
        <f>IF(ISNUMBER(E906),D906-B906,"")</f>
        <v/>
      </c>
      <c r="H906" s="11">
        <f>IF(ISNUMBER(E906),D906-C906,"")</f>
        <v/>
      </c>
    </row>
    <row r="907">
      <c r="A907" s="10" t="n"/>
      <c r="B907" s="10" t="n"/>
      <c r="C907" s="10" t="n"/>
      <c r="D907" s="10" t="n"/>
      <c r="E907" s="11">
        <f>IF(AND(ISNUMBER(B907),ISNUMBER(C907),ISNUMBER(D907)),ABS(D907-B907),"")</f>
        <v/>
      </c>
      <c r="F907" s="11">
        <f>IF(ISNUMBER(E907),ABS(C907-B907),"")</f>
        <v/>
      </c>
      <c r="G907" s="11">
        <f>IF(ISNUMBER(E907),D907-B907,"")</f>
        <v/>
      </c>
      <c r="H907" s="11">
        <f>IF(ISNUMBER(E907),D907-C907,"")</f>
        <v/>
      </c>
    </row>
    <row r="908">
      <c r="A908" s="10" t="n"/>
      <c r="B908" s="10" t="n"/>
      <c r="C908" s="10" t="n"/>
      <c r="D908" s="10" t="n"/>
      <c r="E908" s="11">
        <f>IF(AND(ISNUMBER(B908),ISNUMBER(C908),ISNUMBER(D908)),ABS(D908-B908),"")</f>
        <v/>
      </c>
      <c r="F908" s="11">
        <f>IF(ISNUMBER(E908),ABS(C908-B908),"")</f>
        <v/>
      </c>
      <c r="G908" s="11">
        <f>IF(ISNUMBER(E908),D908-B908,"")</f>
        <v/>
      </c>
      <c r="H908" s="11">
        <f>IF(ISNUMBER(E908),D908-C908,"")</f>
        <v/>
      </c>
    </row>
    <row r="909">
      <c r="A909" s="10" t="n"/>
      <c r="B909" s="10" t="n"/>
      <c r="C909" s="10" t="n"/>
      <c r="D909" s="10" t="n"/>
      <c r="E909" s="11">
        <f>IF(AND(ISNUMBER(B909),ISNUMBER(C909),ISNUMBER(D909)),ABS(D909-B909),"")</f>
        <v/>
      </c>
      <c r="F909" s="11">
        <f>IF(ISNUMBER(E909),ABS(C909-B909),"")</f>
        <v/>
      </c>
      <c r="G909" s="11">
        <f>IF(ISNUMBER(E909),D909-B909,"")</f>
        <v/>
      </c>
      <c r="H909" s="11">
        <f>IF(ISNUMBER(E909),D909-C909,"")</f>
        <v/>
      </c>
    </row>
    <row r="910">
      <c r="A910" s="10" t="n"/>
      <c r="B910" s="10" t="n"/>
      <c r="C910" s="10" t="n"/>
      <c r="D910" s="10" t="n"/>
      <c r="E910" s="11">
        <f>IF(AND(ISNUMBER(B910),ISNUMBER(C910),ISNUMBER(D910)),ABS(D910-B910),"")</f>
        <v/>
      </c>
      <c r="F910" s="11">
        <f>IF(ISNUMBER(E910),ABS(C910-B910),"")</f>
        <v/>
      </c>
      <c r="G910" s="11">
        <f>IF(ISNUMBER(E910),D910-B910,"")</f>
        <v/>
      </c>
      <c r="H910" s="11">
        <f>IF(ISNUMBER(E910),D910-C910,"")</f>
        <v/>
      </c>
    </row>
    <row r="911">
      <c r="A911" s="10" t="n"/>
      <c r="B911" s="10" t="n"/>
      <c r="C911" s="10" t="n"/>
      <c r="D911" s="10" t="n"/>
      <c r="E911" s="11">
        <f>IF(AND(ISNUMBER(B911),ISNUMBER(C911),ISNUMBER(D911)),ABS(D911-B911),"")</f>
        <v/>
      </c>
      <c r="F911" s="11">
        <f>IF(ISNUMBER(E911),ABS(C911-B911),"")</f>
        <v/>
      </c>
      <c r="G911" s="11">
        <f>IF(ISNUMBER(E911),D911-B911,"")</f>
        <v/>
      </c>
      <c r="H911" s="11">
        <f>IF(ISNUMBER(E911),D911-C911,"")</f>
        <v/>
      </c>
    </row>
    <row r="912">
      <c r="A912" s="10" t="n"/>
      <c r="B912" s="10" t="n"/>
      <c r="C912" s="10" t="n"/>
      <c r="D912" s="10" t="n"/>
      <c r="E912" s="11">
        <f>IF(AND(ISNUMBER(B912),ISNUMBER(C912),ISNUMBER(D912)),ABS(D912-B912),"")</f>
        <v/>
      </c>
      <c r="F912" s="11">
        <f>IF(ISNUMBER(E912),ABS(C912-B912),"")</f>
        <v/>
      </c>
      <c r="G912" s="11">
        <f>IF(ISNUMBER(E912),D912-B912,"")</f>
        <v/>
      </c>
      <c r="H912" s="11">
        <f>IF(ISNUMBER(E912),D912-C912,"")</f>
        <v/>
      </c>
    </row>
    <row r="913">
      <c r="A913" s="10" t="n"/>
      <c r="B913" s="10" t="n"/>
      <c r="C913" s="10" t="n"/>
      <c r="D913" s="10" t="n"/>
      <c r="E913" s="11">
        <f>IF(AND(ISNUMBER(B913),ISNUMBER(C913),ISNUMBER(D913)),ABS(D913-B913),"")</f>
        <v/>
      </c>
      <c r="F913" s="11">
        <f>IF(ISNUMBER(E913),ABS(C913-B913),"")</f>
        <v/>
      </c>
      <c r="G913" s="11">
        <f>IF(ISNUMBER(E913),D913-B913,"")</f>
        <v/>
      </c>
      <c r="H913" s="11">
        <f>IF(ISNUMBER(E913),D913-C913,"")</f>
        <v/>
      </c>
    </row>
    <row r="914">
      <c r="A914" s="10" t="n"/>
      <c r="B914" s="10" t="n"/>
      <c r="C914" s="10" t="n"/>
      <c r="D914" s="10" t="n"/>
      <c r="E914" s="11">
        <f>IF(AND(ISNUMBER(B914),ISNUMBER(C914),ISNUMBER(D914)),ABS(D914-B914),"")</f>
        <v/>
      </c>
      <c r="F914" s="11">
        <f>IF(ISNUMBER(E914),ABS(C914-B914),"")</f>
        <v/>
      </c>
      <c r="G914" s="11">
        <f>IF(ISNUMBER(E914),D914-B914,"")</f>
        <v/>
      </c>
      <c r="H914" s="11">
        <f>IF(ISNUMBER(E914),D914-C914,"")</f>
        <v/>
      </c>
    </row>
    <row r="915">
      <c r="A915" s="10" t="n"/>
      <c r="B915" s="10" t="n"/>
      <c r="C915" s="10" t="n"/>
      <c r="D915" s="10" t="n"/>
      <c r="E915" s="11">
        <f>IF(AND(ISNUMBER(B915),ISNUMBER(C915),ISNUMBER(D915)),ABS(D915-B915),"")</f>
        <v/>
      </c>
      <c r="F915" s="11">
        <f>IF(ISNUMBER(E915),ABS(C915-B915),"")</f>
        <v/>
      </c>
      <c r="G915" s="11">
        <f>IF(ISNUMBER(E915),D915-B915,"")</f>
        <v/>
      </c>
      <c r="H915" s="11">
        <f>IF(ISNUMBER(E915),D915-C915,"")</f>
        <v/>
      </c>
    </row>
    <row r="916">
      <c r="A916" s="10" t="n"/>
      <c r="B916" s="10" t="n"/>
      <c r="C916" s="10" t="n"/>
      <c r="D916" s="10" t="n"/>
      <c r="E916" s="11">
        <f>IF(AND(ISNUMBER(B916),ISNUMBER(C916),ISNUMBER(D916)),ABS(D916-B916),"")</f>
        <v/>
      </c>
      <c r="F916" s="11">
        <f>IF(ISNUMBER(E916),ABS(C916-B916),"")</f>
        <v/>
      </c>
      <c r="G916" s="11">
        <f>IF(ISNUMBER(E916),D916-B916,"")</f>
        <v/>
      </c>
      <c r="H916" s="11">
        <f>IF(ISNUMBER(E916),D916-C916,"")</f>
        <v/>
      </c>
    </row>
    <row r="917">
      <c r="A917" s="10" t="n"/>
      <c r="B917" s="10" t="n"/>
      <c r="C917" s="10" t="n"/>
      <c r="D917" s="10" t="n"/>
      <c r="E917" s="11">
        <f>IF(AND(ISNUMBER(B917),ISNUMBER(C917),ISNUMBER(D917)),ABS(D917-B917),"")</f>
        <v/>
      </c>
      <c r="F917" s="11">
        <f>IF(ISNUMBER(E917),ABS(C917-B917),"")</f>
        <v/>
      </c>
      <c r="G917" s="11">
        <f>IF(ISNUMBER(E917),D917-B917,"")</f>
        <v/>
      </c>
      <c r="H917" s="11">
        <f>IF(ISNUMBER(E917),D917-C917,"")</f>
        <v/>
      </c>
    </row>
    <row r="918">
      <c r="A918" s="10" t="n"/>
      <c r="B918" s="10" t="n"/>
      <c r="C918" s="10" t="n"/>
      <c r="D918" s="10" t="n"/>
      <c r="E918" s="11">
        <f>IF(AND(ISNUMBER(B918),ISNUMBER(C918),ISNUMBER(D918)),ABS(D918-B918),"")</f>
        <v/>
      </c>
      <c r="F918" s="11">
        <f>IF(ISNUMBER(E918),ABS(C918-B918),"")</f>
        <v/>
      </c>
      <c r="G918" s="11">
        <f>IF(ISNUMBER(E918),D918-B918,"")</f>
        <v/>
      </c>
      <c r="H918" s="11">
        <f>IF(ISNUMBER(E918),D918-C918,"")</f>
        <v/>
      </c>
    </row>
    <row r="919">
      <c r="A919" s="10" t="n"/>
      <c r="B919" s="10" t="n"/>
      <c r="C919" s="10" t="n"/>
      <c r="D919" s="10" t="n"/>
      <c r="E919" s="11">
        <f>IF(AND(ISNUMBER(B919),ISNUMBER(C919),ISNUMBER(D919)),ABS(D919-B919),"")</f>
        <v/>
      </c>
      <c r="F919" s="11">
        <f>IF(ISNUMBER(E919),ABS(C919-B919),"")</f>
        <v/>
      </c>
      <c r="G919" s="11">
        <f>IF(ISNUMBER(E919),D919-B919,"")</f>
        <v/>
      </c>
      <c r="H919" s="11">
        <f>IF(ISNUMBER(E919),D919-C919,"")</f>
        <v/>
      </c>
    </row>
    <row r="920">
      <c r="A920" s="10" t="n"/>
      <c r="B920" s="10" t="n"/>
      <c r="C920" s="10" t="n"/>
      <c r="D920" s="10" t="n"/>
      <c r="E920" s="11">
        <f>IF(AND(ISNUMBER(B920),ISNUMBER(C920),ISNUMBER(D920)),ABS(D920-B920),"")</f>
        <v/>
      </c>
      <c r="F920" s="11">
        <f>IF(ISNUMBER(E920),ABS(C920-B920),"")</f>
        <v/>
      </c>
      <c r="G920" s="11">
        <f>IF(ISNUMBER(E920),D920-B920,"")</f>
        <v/>
      </c>
      <c r="H920" s="11">
        <f>IF(ISNUMBER(E920),D920-C920,"")</f>
        <v/>
      </c>
    </row>
    <row r="921">
      <c r="A921" s="10" t="n"/>
      <c r="B921" s="10" t="n"/>
      <c r="C921" s="10" t="n"/>
      <c r="D921" s="10" t="n"/>
      <c r="E921" s="11">
        <f>IF(AND(ISNUMBER(B921),ISNUMBER(C921),ISNUMBER(D921)),ABS(D921-B921),"")</f>
        <v/>
      </c>
      <c r="F921" s="11">
        <f>IF(ISNUMBER(E921),ABS(C921-B921),"")</f>
        <v/>
      </c>
      <c r="G921" s="11">
        <f>IF(ISNUMBER(E921),D921-B921,"")</f>
        <v/>
      </c>
      <c r="H921" s="11">
        <f>IF(ISNUMBER(E921),D921-C921,"")</f>
        <v/>
      </c>
    </row>
    <row r="922">
      <c r="A922" s="10" t="n"/>
      <c r="B922" s="10" t="n"/>
      <c r="C922" s="10" t="n"/>
      <c r="D922" s="10" t="n"/>
      <c r="E922" s="11">
        <f>IF(AND(ISNUMBER(B922),ISNUMBER(C922),ISNUMBER(D922)),ABS(D922-B922),"")</f>
        <v/>
      </c>
      <c r="F922" s="11">
        <f>IF(ISNUMBER(E922),ABS(C922-B922),"")</f>
        <v/>
      </c>
      <c r="G922" s="11">
        <f>IF(ISNUMBER(E922),D922-B922,"")</f>
        <v/>
      </c>
      <c r="H922" s="11">
        <f>IF(ISNUMBER(E922),D922-C922,"")</f>
        <v/>
      </c>
    </row>
    <row r="923">
      <c r="A923" s="10" t="n"/>
      <c r="B923" s="10" t="n"/>
      <c r="C923" s="10" t="n"/>
      <c r="D923" s="10" t="n"/>
      <c r="E923" s="11">
        <f>IF(AND(ISNUMBER(B923),ISNUMBER(C923),ISNUMBER(D923)),ABS(D923-B923),"")</f>
        <v/>
      </c>
      <c r="F923" s="11">
        <f>IF(ISNUMBER(E923),ABS(C923-B923),"")</f>
        <v/>
      </c>
      <c r="G923" s="11">
        <f>IF(ISNUMBER(E923),D923-B923,"")</f>
        <v/>
      </c>
      <c r="H923" s="11">
        <f>IF(ISNUMBER(E923),D923-C923,"")</f>
        <v/>
      </c>
    </row>
    <row r="924">
      <c r="A924" s="10" t="n"/>
      <c r="B924" s="10" t="n"/>
      <c r="C924" s="10" t="n"/>
      <c r="D924" s="10" t="n"/>
      <c r="E924" s="11">
        <f>IF(AND(ISNUMBER(B924),ISNUMBER(C924),ISNUMBER(D924)),ABS(D924-B924),"")</f>
        <v/>
      </c>
      <c r="F924" s="11">
        <f>IF(ISNUMBER(E924),ABS(C924-B924),"")</f>
        <v/>
      </c>
      <c r="G924" s="11">
        <f>IF(ISNUMBER(E924),D924-B924,"")</f>
        <v/>
      </c>
      <c r="H924" s="11">
        <f>IF(ISNUMBER(E924),D924-C924,"")</f>
        <v/>
      </c>
    </row>
    <row r="925">
      <c r="A925" s="10" t="n"/>
      <c r="B925" s="10" t="n"/>
      <c r="C925" s="10" t="n"/>
      <c r="D925" s="10" t="n"/>
      <c r="E925" s="11">
        <f>IF(AND(ISNUMBER(B925),ISNUMBER(C925),ISNUMBER(D925)),ABS(D925-B925),"")</f>
        <v/>
      </c>
      <c r="F925" s="11">
        <f>IF(ISNUMBER(E925),ABS(C925-B925),"")</f>
        <v/>
      </c>
      <c r="G925" s="11">
        <f>IF(ISNUMBER(E925),D925-B925,"")</f>
        <v/>
      </c>
      <c r="H925" s="11">
        <f>IF(ISNUMBER(E925),D925-C925,"")</f>
        <v/>
      </c>
    </row>
    <row r="926">
      <c r="A926" s="10" t="n"/>
      <c r="B926" s="10" t="n"/>
      <c r="C926" s="10" t="n"/>
      <c r="D926" s="10" t="n"/>
      <c r="E926" s="11">
        <f>IF(AND(ISNUMBER(B926),ISNUMBER(C926),ISNUMBER(D926)),ABS(D926-B926),"")</f>
        <v/>
      </c>
      <c r="F926" s="11">
        <f>IF(ISNUMBER(E926),ABS(C926-B926),"")</f>
        <v/>
      </c>
      <c r="G926" s="11">
        <f>IF(ISNUMBER(E926),D926-B926,"")</f>
        <v/>
      </c>
      <c r="H926" s="11">
        <f>IF(ISNUMBER(E926),D926-C926,"")</f>
        <v/>
      </c>
    </row>
    <row r="927">
      <c r="A927" s="10" t="n"/>
      <c r="B927" s="10" t="n"/>
      <c r="C927" s="10" t="n"/>
      <c r="D927" s="10" t="n"/>
      <c r="E927" s="11">
        <f>IF(AND(ISNUMBER(B927),ISNUMBER(C927),ISNUMBER(D927)),ABS(D927-B927),"")</f>
        <v/>
      </c>
      <c r="F927" s="11">
        <f>IF(ISNUMBER(E927),ABS(C927-B927),"")</f>
        <v/>
      </c>
      <c r="G927" s="11">
        <f>IF(ISNUMBER(E927),D927-B927,"")</f>
        <v/>
      </c>
      <c r="H927" s="11">
        <f>IF(ISNUMBER(E927),D927-C927,"")</f>
        <v/>
      </c>
    </row>
    <row r="928">
      <c r="A928" s="10" t="n"/>
      <c r="B928" s="10" t="n"/>
      <c r="C928" s="10" t="n"/>
      <c r="D928" s="10" t="n"/>
      <c r="E928" s="11">
        <f>IF(AND(ISNUMBER(B928),ISNUMBER(C928),ISNUMBER(D928)),ABS(D928-B928),"")</f>
        <v/>
      </c>
      <c r="F928" s="11">
        <f>IF(ISNUMBER(E928),ABS(C928-B928),"")</f>
        <v/>
      </c>
      <c r="G928" s="11">
        <f>IF(ISNUMBER(E928),D928-B928,"")</f>
        <v/>
      </c>
      <c r="H928" s="11">
        <f>IF(ISNUMBER(E928),D928-C928,"")</f>
        <v/>
      </c>
    </row>
    <row r="929">
      <c r="A929" s="10" t="n"/>
      <c r="B929" s="10" t="n"/>
      <c r="C929" s="10" t="n"/>
      <c r="D929" s="10" t="n"/>
      <c r="E929" s="11">
        <f>IF(AND(ISNUMBER(B929),ISNUMBER(C929),ISNUMBER(D929)),ABS(D929-B929),"")</f>
        <v/>
      </c>
      <c r="F929" s="11">
        <f>IF(ISNUMBER(E929),ABS(C929-B929),"")</f>
        <v/>
      </c>
      <c r="G929" s="11">
        <f>IF(ISNUMBER(E929),D929-B929,"")</f>
        <v/>
      </c>
      <c r="H929" s="11">
        <f>IF(ISNUMBER(E929),D929-C929,"")</f>
        <v/>
      </c>
    </row>
    <row r="930">
      <c r="A930" s="10" t="n"/>
      <c r="B930" s="10" t="n"/>
      <c r="C930" s="10" t="n"/>
      <c r="D930" s="10" t="n"/>
      <c r="E930" s="11">
        <f>IF(AND(ISNUMBER(B930),ISNUMBER(C930),ISNUMBER(D930)),ABS(D930-B930),"")</f>
        <v/>
      </c>
      <c r="F930" s="11">
        <f>IF(ISNUMBER(E930),ABS(C930-B930),"")</f>
        <v/>
      </c>
      <c r="G930" s="11">
        <f>IF(ISNUMBER(E930),D930-B930,"")</f>
        <v/>
      </c>
      <c r="H930" s="11">
        <f>IF(ISNUMBER(E930),D930-C930,"")</f>
        <v/>
      </c>
    </row>
    <row r="931">
      <c r="A931" s="10" t="n"/>
      <c r="B931" s="10" t="n"/>
      <c r="C931" s="10" t="n"/>
      <c r="D931" s="10" t="n"/>
      <c r="E931" s="11">
        <f>IF(AND(ISNUMBER(B931),ISNUMBER(C931),ISNUMBER(D931)),ABS(D931-B931),"")</f>
        <v/>
      </c>
      <c r="F931" s="11">
        <f>IF(ISNUMBER(E931),ABS(C931-B931),"")</f>
        <v/>
      </c>
      <c r="G931" s="11">
        <f>IF(ISNUMBER(E931),D931-B931,"")</f>
        <v/>
      </c>
      <c r="H931" s="11">
        <f>IF(ISNUMBER(E931),D931-C931,"")</f>
        <v/>
      </c>
    </row>
    <row r="932">
      <c r="A932" s="10" t="n"/>
      <c r="B932" s="10" t="n"/>
      <c r="C932" s="10" t="n"/>
      <c r="D932" s="10" t="n"/>
      <c r="E932" s="11">
        <f>IF(AND(ISNUMBER(B932),ISNUMBER(C932),ISNUMBER(D932)),ABS(D932-B932),"")</f>
        <v/>
      </c>
      <c r="F932" s="11">
        <f>IF(ISNUMBER(E932),ABS(C932-B932),"")</f>
        <v/>
      </c>
      <c r="G932" s="11">
        <f>IF(ISNUMBER(E932),D932-B932,"")</f>
        <v/>
      </c>
      <c r="H932" s="11">
        <f>IF(ISNUMBER(E932),D932-C932,"")</f>
        <v/>
      </c>
    </row>
    <row r="933">
      <c r="A933" s="10" t="n"/>
      <c r="B933" s="10" t="n"/>
      <c r="C933" s="10" t="n"/>
      <c r="D933" s="10" t="n"/>
      <c r="E933" s="11">
        <f>IF(AND(ISNUMBER(B933),ISNUMBER(C933),ISNUMBER(D933)),ABS(D933-B933),"")</f>
        <v/>
      </c>
      <c r="F933" s="11">
        <f>IF(ISNUMBER(E933),ABS(C933-B933),"")</f>
        <v/>
      </c>
      <c r="G933" s="11">
        <f>IF(ISNUMBER(E933),D933-B933,"")</f>
        <v/>
      </c>
      <c r="H933" s="11">
        <f>IF(ISNUMBER(E933),D933-C933,"")</f>
        <v/>
      </c>
    </row>
    <row r="934">
      <c r="A934" s="10" t="n"/>
      <c r="B934" s="10" t="n"/>
      <c r="C934" s="10" t="n"/>
      <c r="D934" s="10" t="n"/>
      <c r="E934" s="11">
        <f>IF(AND(ISNUMBER(B934),ISNUMBER(C934),ISNUMBER(D934)),ABS(D934-B934),"")</f>
        <v/>
      </c>
      <c r="F934" s="11">
        <f>IF(ISNUMBER(E934),ABS(C934-B934),"")</f>
        <v/>
      </c>
      <c r="G934" s="11">
        <f>IF(ISNUMBER(E934),D934-B934,"")</f>
        <v/>
      </c>
      <c r="H934" s="11">
        <f>IF(ISNUMBER(E934),D934-C934,"")</f>
        <v/>
      </c>
    </row>
    <row r="935">
      <c r="A935" s="10" t="n"/>
      <c r="B935" s="10" t="n"/>
      <c r="C935" s="10" t="n"/>
      <c r="D935" s="10" t="n"/>
      <c r="E935" s="11">
        <f>IF(AND(ISNUMBER(B935),ISNUMBER(C935),ISNUMBER(D935)),ABS(D935-B935),"")</f>
        <v/>
      </c>
      <c r="F935" s="11">
        <f>IF(ISNUMBER(E935),ABS(C935-B935),"")</f>
        <v/>
      </c>
      <c r="G935" s="11">
        <f>IF(ISNUMBER(E935),D935-B935,"")</f>
        <v/>
      </c>
      <c r="H935" s="11">
        <f>IF(ISNUMBER(E935),D935-C935,"")</f>
        <v/>
      </c>
    </row>
    <row r="936">
      <c r="A936" s="10" t="n"/>
      <c r="B936" s="10" t="n"/>
      <c r="C936" s="10" t="n"/>
      <c r="D936" s="10" t="n"/>
      <c r="E936" s="11">
        <f>IF(AND(ISNUMBER(B936),ISNUMBER(C936),ISNUMBER(D936)),ABS(D936-B936),"")</f>
        <v/>
      </c>
      <c r="F936" s="11">
        <f>IF(ISNUMBER(E936),ABS(C936-B936),"")</f>
        <v/>
      </c>
      <c r="G936" s="11">
        <f>IF(ISNUMBER(E936),D936-B936,"")</f>
        <v/>
      </c>
      <c r="H936" s="11">
        <f>IF(ISNUMBER(E936),D936-C936,"")</f>
        <v/>
      </c>
    </row>
    <row r="937">
      <c r="A937" s="10" t="n"/>
      <c r="B937" s="10" t="n"/>
      <c r="C937" s="10" t="n"/>
      <c r="D937" s="10" t="n"/>
      <c r="E937" s="11">
        <f>IF(AND(ISNUMBER(B937),ISNUMBER(C937),ISNUMBER(D937)),ABS(D937-B937),"")</f>
        <v/>
      </c>
      <c r="F937" s="11">
        <f>IF(ISNUMBER(E937),ABS(C937-B937),"")</f>
        <v/>
      </c>
      <c r="G937" s="11">
        <f>IF(ISNUMBER(E937),D937-B937,"")</f>
        <v/>
      </c>
      <c r="H937" s="11">
        <f>IF(ISNUMBER(E937),D937-C937,"")</f>
        <v/>
      </c>
    </row>
    <row r="938">
      <c r="A938" s="10" t="n"/>
      <c r="B938" s="10" t="n"/>
      <c r="C938" s="10" t="n"/>
      <c r="D938" s="10" t="n"/>
      <c r="E938" s="11">
        <f>IF(AND(ISNUMBER(B938),ISNUMBER(C938),ISNUMBER(D938)),ABS(D938-B938),"")</f>
        <v/>
      </c>
      <c r="F938" s="11">
        <f>IF(ISNUMBER(E938),ABS(C938-B938),"")</f>
        <v/>
      </c>
      <c r="G938" s="11">
        <f>IF(ISNUMBER(E938),D938-B938,"")</f>
        <v/>
      </c>
      <c r="H938" s="11">
        <f>IF(ISNUMBER(E938),D938-C938,"")</f>
        <v/>
      </c>
    </row>
    <row r="939">
      <c r="A939" s="10" t="n"/>
      <c r="B939" s="10" t="n"/>
      <c r="C939" s="10" t="n"/>
      <c r="D939" s="10" t="n"/>
      <c r="E939" s="11">
        <f>IF(AND(ISNUMBER(B939),ISNUMBER(C939),ISNUMBER(D939)),ABS(D939-B939),"")</f>
        <v/>
      </c>
      <c r="F939" s="11">
        <f>IF(ISNUMBER(E939),ABS(C939-B939),"")</f>
        <v/>
      </c>
      <c r="G939" s="11">
        <f>IF(ISNUMBER(E939),D939-B939,"")</f>
        <v/>
      </c>
      <c r="H939" s="11">
        <f>IF(ISNUMBER(E939),D939-C939,"")</f>
        <v/>
      </c>
    </row>
    <row r="940">
      <c r="A940" s="10" t="n"/>
      <c r="B940" s="10" t="n"/>
      <c r="C940" s="10" t="n"/>
      <c r="D940" s="10" t="n"/>
      <c r="E940" s="11">
        <f>IF(AND(ISNUMBER(B940),ISNUMBER(C940),ISNUMBER(D940)),ABS(D940-B940),"")</f>
        <v/>
      </c>
      <c r="F940" s="11">
        <f>IF(ISNUMBER(E940),ABS(C940-B940),"")</f>
        <v/>
      </c>
      <c r="G940" s="11">
        <f>IF(ISNUMBER(E940),D940-B940,"")</f>
        <v/>
      </c>
      <c r="H940" s="11">
        <f>IF(ISNUMBER(E940),D940-C940,"")</f>
        <v/>
      </c>
    </row>
    <row r="941">
      <c r="A941" s="10" t="n"/>
      <c r="B941" s="10" t="n"/>
      <c r="C941" s="10" t="n"/>
      <c r="D941" s="10" t="n"/>
      <c r="E941" s="11">
        <f>IF(AND(ISNUMBER(B941),ISNUMBER(C941),ISNUMBER(D941)),ABS(D941-B941),"")</f>
        <v/>
      </c>
      <c r="F941" s="11">
        <f>IF(ISNUMBER(E941),ABS(C941-B941),"")</f>
        <v/>
      </c>
      <c r="G941" s="11">
        <f>IF(ISNUMBER(E941),D941-B941,"")</f>
        <v/>
      </c>
      <c r="H941" s="11">
        <f>IF(ISNUMBER(E941),D941-C941,"")</f>
        <v/>
      </c>
    </row>
    <row r="942">
      <c r="A942" s="10" t="n"/>
      <c r="B942" s="10" t="n"/>
      <c r="C942" s="10" t="n"/>
      <c r="D942" s="10" t="n"/>
      <c r="E942" s="11">
        <f>IF(AND(ISNUMBER(B942),ISNUMBER(C942),ISNUMBER(D942)),ABS(D942-B942),"")</f>
        <v/>
      </c>
      <c r="F942" s="11">
        <f>IF(ISNUMBER(E942),ABS(C942-B942),"")</f>
        <v/>
      </c>
      <c r="G942" s="11">
        <f>IF(ISNUMBER(E942),D942-B942,"")</f>
        <v/>
      </c>
      <c r="H942" s="11">
        <f>IF(ISNUMBER(E942),D942-C942,"")</f>
        <v/>
      </c>
    </row>
    <row r="943">
      <c r="A943" s="10" t="n"/>
      <c r="B943" s="10" t="n"/>
      <c r="C943" s="10" t="n"/>
      <c r="D943" s="10" t="n"/>
      <c r="E943" s="11">
        <f>IF(AND(ISNUMBER(B943),ISNUMBER(C943),ISNUMBER(D943)),ABS(D943-B943),"")</f>
        <v/>
      </c>
      <c r="F943" s="11">
        <f>IF(ISNUMBER(E943),ABS(C943-B943),"")</f>
        <v/>
      </c>
      <c r="G943" s="11">
        <f>IF(ISNUMBER(E943),D943-B943,"")</f>
        <v/>
      </c>
      <c r="H943" s="11">
        <f>IF(ISNUMBER(E943),D943-C943,"")</f>
        <v/>
      </c>
    </row>
    <row r="944">
      <c r="A944" s="10" t="n"/>
      <c r="B944" s="10" t="n"/>
      <c r="C944" s="10" t="n"/>
      <c r="D944" s="10" t="n"/>
      <c r="E944" s="11">
        <f>IF(AND(ISNUMBER(B944),ISNUMBER(C944),ISNUMBER(D944)),ABS(D944-B944),"")</f>
        <v/>
      </c>
      <c r="F944" s="11">
        <f>IF(ISNUMBER(E944),ABS(C944-B944),"")</f>
        <v/>
      </c>
      <c r="G944" s="11">
        <f>IF(ISNUMBER(E944),D944-B944,"")</f>
        <v/>
      </c>
      <c r="H944" s="11">
        <f>IF(ISNUMBER(E944),D944-C944,"")</f>
        <v/>
      </c>
    </row>
    <row r="945">
      <c r="A945" s="10" t="n"/>
      <c r="B945" s="10" t="n"/>
      <c r="C945" s="10" t="n"/>
      <c r="D945" s="10" t="n"/>
      <c r="E945" s="11">
        <f>IF(AND(ISNUMBER(B945),ISNUMBER(C945),ISNUMBER(D945)),ABS(D945-B945),"")</f>
        <v/>
      </c>
      <c r="F945" s="11">
        <f>IF(ISNUMBER(E945),ABS(C945-B945),"")</f>
        <v/>
      </c>
      <c r="G945" s="11">
        <f>IF(ISNUMBER(E945),D945-B945,"")</f>
        <v/>
      </c>
      <c r="H945" s="11">
        <f>IF(ISNUMBER(E945),D945-C945,"")</f>
        <v/>
      </c>
    </row>
    <row r="946">
      <c r="A946" s="10" t="n"/>
      <c r="B946" s="10" t="n"/>
      <c r="C946" s="10" t="n"/>
      <c r="D946" s="10" t="n"/>
      <c r="E946" s="11">
        <f>IF(AND(ISNUMBER(B946),ISNUMBER(C946),ISNUMBER(D946)),ABS(D946-B946),"")</f>
        <v/>
      </c>
      <c r="F946" s="11">
        <f>IF(ISNUMBER(E946),ABS(C946-B946),"")</f>
        <v/>
      </c>
      <c r="G946" s="11">
        <f>IF(ISNUMBER(E946),D946-B946,"")</f>
        <v/>
      </c>
      <c r="H946" s="11">
        <f>IF(ISNUMBER(E946),D946-C946,"")</f>
        <v/>
      </c>
    </row>
    <row r="947">
      <c r="A947" s="10" t="n"/>
      <c r="B947" s="10" t="n"/>
      <c r="C947" s="10" t="n"/>
      <c r="D947" s="10" t="n"/>
      <c r="E947" s="11">
        <f>IF(AND(ISNUMBER(B947),ISNUMBER(C947),ISNUMBER(D947)),ABS(D947-B947),"")</f>
        <v/>
      </c>
      <c r="F947" s="11">
        <f>IF(ISNUMBER(E947),ABS(C947-B947),"")</f>
        <v/>
      </c>
      <c r="G947" s="11">
        <f>IF(ISNUMBER(E947),D947-B947,"")</f>
        <v/>
      </c>
      <c r="H947" s="11">
        <f>IF(ISNUMBER(E947),D947-C947,"")</f>
        <v/>
      </c>
    </row>
    <row r="948">
      <c r="A948" s="10" t="n"/>
      <c r="B948" s="10" t="n"/>
      <c r="C948" s="10" t="n"/>
      <c r="D948" s="10" t="n"/>
      <c r="E948" s="11">
        <f>IF(AND(ISNUMBER(B948),ISNUMBER(C948),ISNUMBER(D948)),ABS(D948-B948),"")</f>
        <v/>
      </c>
      <c r="F948" s="11">
        <f>IF(ISNUMBER(E948),ABS(C948-B948),"")</f>
        <v/>
      </c>
      <c r="G948" s="11">
        <f>IF(ISNUMBER(E948),D948-B948,"")</f>
        <v/>
      </c>
      <c r="H948" s="11">
        <f>IF(ISNUMBER(E948),D948-C948,"")</f>
        <v/>
      </c>
    </row>
    <row r="949">
      <c r="A949" s="10" t="n"/>
      <c r="B949" s="10" t="n"/>
      <c r="C949" s="10" t="n"/>
      <c r="D949" s="10" t="n"/>
      <c r="E949" s="11">
        <f>IF(AND(ISNUMBER(B949),ISNUMBER(C949),ISNUMBER(D949)),ABS(D949-B949),"")</f>
        <v/>
      </c>
      <c r="F949" s="11">
        <f>IF(ISNUMBER(E949),ABS(C949-B949),"")</f>
        <v/>
      </c>
      <c r="G949" s="11">
        <f>IF(ISNUMBER(E949),D949-B949,"")</f>
        <v/>
      </c>
      <c r="H949" s="11">
        <f>IF(ISNUMBER(E949),D949-C949,"")</f>
        <v/>
      </c>
    </row>
    <row r="950">
      <c r="A950" s="10" t="n"/>
      <c r="B950" s="10" t="n"/>
      <c r="C950" s="10" t="n"/>
      <c r="D950" s="10" t="n"/>
      <c r="E950" s="11">
        <f>IF(AND(ISNUMBER(B950),ISNUMBER(C950),ISNUMBER(D950)),ABS(D950-B950),"")</f>
        <v/>
      </c>
      <c r="F950" s="11">
        <f>IF(ISNUMBER(E950),ABS(C950-B950),"")</f>
        <v/>
      </c>
      <c r="G950" s="11">
        <f>IF(ISNUMBER(E950),D950-B950,"")</f>
        <v/>
      </c>
      <c r="H950" s="11">
        <f>IF(ISNUMBER(E950),D950-C950,"")</f>
        <v/>
      </c>
    </row>
    <row r="951">
      <c r="A951" s="10" t="n"/>
      <c r="B951" s="10" t="n"/>
      <c r="C951" s="10" t="n"/>
      <c r="D951" s="10" t="n"/>
      <c r="E951" s="11">
        <f>IF(AND(ISNUMBER(B951),ISNUMBER(C951),ISNUMBER(D951)),ABS(D951-B951),"")</f>
        <v/>
      </c>
      <c r="F951" s="11">
        <f>IF(ISNUMBER(E951),ABS(C951-B951),"")</f>
        <v/>
      </c>
      <c r="G951" s="11">
        <f>IF(ISNUMBER(E951),D951-B951,"")</f>
        <v/>
      </c>
      <c r="H951" s="11">
        <f>IF(ISNUMBER(E951),D951-C951,"")</f>
        <v/>
      </c>
    </row>
    <row r="952">
      <c r="A952" s="10" t="n"/>
      <c r="B952" s="10" t="n"/>
      <c r="C952" s="10" t="n"/>
      <c r="D952" s="10" t="n"/>
      <c r="E952" s="11">
        <f>IF(AND(ISNUMBER(B952),ISNUMBER(C952),ISNUMBER(D952)),ABS(D952-B952),"")</f>
        <v/>
      </c>
      <c r="F952" s="11">
        <f>IF(ISNUMBER(E952),ABS(C952-B952),"")</f>
        <v/>
      </c>
      <c r="G952" s="11">
        <f>IF(ISNUMBER(E952),D952-B952,"")</f>
        <v/>
      </c>
      <c r="H952" s="11">
        <f>IF(ISNUMBER(E952),D952-C952,"")</f>
        <v/>
      </c>
    </row>
    <row r="953">
      <c r="A953" s="10" t="n"/>
      <c r="B953" s="10" t="n"/>
      <c r="C953" s="10" t="n"/>
      <c r="D953" s="10" t="n"/>
      <c r="E953" s="11">
        <f>IF(AND(ISNUMBER(B953),ISNUMBER(C953),ISNUMBER(D953)),ABS(D953-B953),"")</f>
        <v/>
      </c>
      <c r="F953" s="11">
        <f>IF(ISNUMBER(E953),ABS(C953-B953),"")</f>
        <v/>
      </c>
      <c r="G953" s="11">
        <f>IF(ISNUMBER(E953),D953-B953,"")</f>
        <v/>
      </c>
      <c r="H953" s="11">
        <f>IF(ISNUMBER(E953),D953-C953,"")</f>
        <v/>
      </c>
    </row>
    <row r="954">
      <c r="A954" s="10" t="n"/>
      <c r="B954" s="10" t="n"/>
      <c r="C954" s="10" t="n"/>
      <c r="D954" s="10" t="n"/>
      <c r="E954" s="11">
        <f>IF(AND(ISNUMBER(B954),ISNUMBER(C954),ISNUMBER(D954)),ABS(D954-B954),"")</f>
        <v/>
      </c>
      <c r="F954" s="11">
        <f>IF(ISNUMBER(E954),ABS(C954-B954),"")</f>
        <v/>
      </c>
      <c r="G954" s="11">
        <f>IF(ISNUMBER(E954),D954-B954,"")</f>
        <v/>
      </c>
      <c r="H954" s="11">
        <f>IF(ISNUMBER(E954),D954-C954,"")</f>
        <v/>
      </c>
    </row>
    <row r="955">
      <c r="A955" s="10" t="n"/>
      <c r="B955" s="10" t="n"/>
      <c r="C955" s="10" t="n"/>
      <c r="D955" s="10" t="n"/>
      <c r="E955" s="11">
        <f>IF(AND(ISNUMBER(B955),ISNUMBER(C955),ISNUMBER(D955)),ABS(D955-B955),"")</f>
        <v/>
      </c>
      <c r="F955" s="11">
        <f>IF(ISNUMBER(E955),ABS(C955-B955),"")</f>
        <v/>
      </c>
      <c r="G955" s="11">
        <f>IF(ISNUMBER(E955),D955-B955,"")</f>
        <v/>
      </c>
      <c r="H955" s="11">
        <f>IF(ISNUMBER(E955),D955-C955,"")</f>
        <v/>
      </c>
    </row>
    <row r="956">
      <c r="A956" s="10" t="n"/>
      <c r="B956" s="10" t="n"/>
      <c r="C956" s="10" t="n"/>
      <c r="D956" s="10" t="n"/>
      <c r="E956" s="11">
        <f>IF(AND(ISNUMBER(B956),ISNUMBER(C956),ISNUMBER(D956)),ABS(D956-B956),"")</f>
        <v/>
      </c>
      <c r="F956" s="11">
        <f>IF(ISNUMBER(E956),ABS(C956-B956),"")</f>
        <v/>
      </c>
      <c r="G956" s="11">
        <f>IF(ISNUMBER(E956),D956-B956,"")</f>
        <v/>
      </c>
      <c r="H956" s="11">
        <f>IF(ISNUMBER(E956),D956-C956,"")</f>
        <v/>
      </c>
    </row>
    <row r="957">
      <c r="A957" s="10" t="n"/>
      <c r="B957" s="10" t="n"/>
      <c r="C957" s="10" t="n"/>
      <c r="D957" s="10" t="n"/>
      <c r="E957" s="11">
        <f>IF(AND(ISNUMBER(B957),ISNUMBER(C957),ISNUMBER(D957)),ABS(D957-B957),"")</f>
        <v/>
      </c>
      <c r="F957" s="11">
        <f>IF(ISNUMBER(E957),ABS(C957-B957),"")</f>
        <v/>
      </c>
      <c r="G957" s="11">
        <f>IF(ISNUMBER(E957),D957-B957,"")</f>
        <v/>
      </c>
      <c r="H957" s="11">
        <f>IF(ISNUMBER(E957),D957-C957,"")</f>
        <v/>
      </c>
    </row>
    <row r="958">
      <c r="A958" s="10" t="n"/>
      <c r="B958" s="10" t="n"/>
      <c r="C958" s="10" t="n"/>
      <c r="D958" s="10" t="n"/>
      <c r="E958" s="11">
        <f>IF(AND(ISNUMBER(B958),ISNUMBER(C958),ISNUMBER(D958)),ABS(D958-B958),"")</f>
        <v/>
      </c>
      <c r="F958" s="11">
        <f>IF(ISNUMBER(E958),ABS(C958-B958),"")</f>
        <v/>
      </c>
      <c r="G958" s="11">
        <f>IF(ISNUMBER(E958),D958-B958,"")</f>
        <v/>
      </c>
      <c r="H958" s="11">
        <f>IF(ISNUMBER(E958),D958-C958,"")</f>
        <v/>
      </c>
    </row>
    <row r="959">
      <c r="A959" s="10" t="n"/>
      <c r="B959" s="10" t="n"/>
      <c r="C959" s="10" t="n"/>
      <c r="D959" s="10" t="n"/>
      <c r="E959" s="11">
        <f>IF(AND(ISNUMBER(B959),ISNUMBER(C959),ISNUMBER(D959)),ABS(D959-B959),"")</f>
        <v/>
      </c>
      <c r="F959" s="11">
        <f>IF(ISNUMBER(E959),ABS(C959-B959),"")</f>
        <v/>
      </c>
      <c r="G959" s="11">
        <f>IF(ISNUMBER(E959),D959-B959,"")</f>
        <v/>
      </c>
      <c r="H959" s="11">
        <f>IF(ISNUMBER(E959),D959-C959,"")</f>
        <v/>
      </c>
    </row>
    <row r="960">
      <c r="A960" s="10" t="n"/>
      <c r="B960" s="10" t="n"/>
      <c r="C960" s="10" t="n"/>
      <c r="D960" s="10" t="n"/>
      <c r="E960" s="11">
        <f>IF(AND(ISNUMBER(B960),ISNUMBER(C960),ISNUMBER(D960)),ABS(D960-B960),"")</f>
        <v/>
      </c>
      <c r="F960" s="11">
        <f>IF(ISNUMBER(E960),ABS(C960-B960),"")</f>
        <v/>
      </c>
      <c r="G960" s="11">
        <f>IF(ISNUMBER(E960),D960-B960,"")</f>
        <v/>
      </c>
      <c r="H960" s="11">
        <f>IF(ISNUMBER(E960),D960-C960,"")</f>
        <v/>
      </c>
    </row>
    <row r="961">
      <c r="A961" s="10" t="n"/>
      <c r="B961" s="10" t="n"/>
      <c r="C961" s="10" t="n"/>
      <c r="D961" s="10" t="n"/>
      <c r="E961" s="11">
        <f>IF(AND(ISNUMBER(B961),ISNUMBER(C961),ISNUMBER(D961)),ABS(D961-B961),"")</f>
        <v/>
      </c>
      <c r="F961" s="11">
        <f>IF(ISNUMBER(E961),ABS(C961-B961),"")</f>
        <v/>
      </c>
      <c r="G961" s="11">
        <f>IF(ISNUMBER(E961),D961-B961,"")</f>
        <v/>
      </c>
      <c r="H961" s="11">
        <f>IF(ISNUMBER(E961),D961-C961,"")</f>
        <v/>
      </c>
    </row>
    <row r="962">
      <c r="A962" s="10" t="n"/>
      <c r="B962" s="10" t="n"/>
      <c r="C962" s="10" t="n"/>
      <c r="D962" s="10" t="n"/>
      <c r="E962" s="11">
        <f>IF(AND(ISNUMBER(B962),ISNUMBER(C962),ISNUMBER(D962)),ABS(D962-B962),"")</f>
        <v/>
      </c>
      <c r="F962" s="11">
        <f>IF(ISNUMBER(E962),ABS(C962-B962),"")</f>
        <v/>
      </c>
      <c r="G962" s="11">
        <f>IF(ISNUMBER(E962),D962-B962,"")</f>
        <v/>
      </c>
      <c r="H962" s="11">
        <f>IF(ISNUMBER(E962),D962-C962,"")</f>
        <v/>
      </c>
    </row>
    <row r="963">
      <c r="A963" s="10" t="n"/>
      <c r="B963" s="10" t="n"/>
      <c r="C963" s="10" t="n"/>
      <c r="D963" s="10" t="n"/>
      <c r="E963" s="11">
        <f>IF(AND(ISNUMBER(B963),ISNUMBER(C963),ISNUMBER(D963)),ABS(D963-B963),"")</f>
        <v/>
      </c>
      <c r="F963" s="11">
        <f>IF(ISNUMBER(E963),ABS(C963-B963),"")</f>
        <v/>
      </c>
      <c r="G963" s="11">
        <f>IF(ISNUMBER(E963),D963-B963,"")</f>
        <v/>
      </c>
      <c r="H963" s="11">
        <f>IF(ISNUMBER(E963),D963-C963,"")</f>
        <v/>
      </c>
    </row>
    <row r="964">
      <c r="A964" s="10" t="n"/>
      <c r="B964" s="10" t="n"/>
      <c r="C964" s="10" t="n"/>
      <c r="D964" s="10" t="n"/>
      <c r="E964" s="11">
        <f>IF(AND(ISNUMBER(B964),ISNUMBER(C964),ISNUMBER(D964)),ABS(D964-B964),"")</f>
        <v/>
      </c>
      <c r="F964" s="11">
        <f>IF(ISNUMBER(E964),ABS(C964-B964),"")</f>
        <v/>
      </c>
      <c r="G964" s="11">
        <f>IF(ISNUMBER(E964),D964-B964,"")</f>
        <v/>
      </c>
      <c r="H964" s="11">
        <f>IF(ISNUMBER(E964),D964-C964,"")</f>
        <v/>
      </c>
    </row>
    <row r="965">
      <c r="A965" s="10" t="n"/>
      <c r="B965" s="10" t="n"/>
      <c r="C965" s="10" t="n"/>
      <c r="D965" s="10" t="n"/>
      <c r="E965" s="11">
        <f>IF(AND(ISNUMBER(B965),ISNUMBER(C965),ISNUMBER(D965)),ABS(D965-B965),"")</f>
        <v/>
      </c>
      <c r="F965" s="11">
        <f>IF(ISNUMBER(E965),ABS(C965-B965),"")</f>
        <v/>
      </c>
      <c r="G965" s="11">
        <f>IF(ISNUMBER(E965),D965-B965,"")</f>
        <v/>
      </c>
      <c r="H965" s="11">
        <f>IF(ISNUMBER(E965),D965-C965,"")</f>
        <v/>
      </c>
    </row>
    <row r="966">
      <c r="A966" s="10" t="n"/>
      <c r="B966" s="10" t="n"/>
      <c r="C966" s="10" t="n"/>
      <c r="D966" s="10" t="n"/>
      <c r="E966" s="11">
        <f>IF(AND(ISNUMBER(B966),ISNUMBER(C966),ISNUMBER(D966)),ABS(D966-B966),"")</f>
        <v/>
      </c>
      <c r="F966" s="11">
        <f>IF(ISNUMBER(E966),ABS(C966-B966),"")</f>
        <v/>
      </c>
      <c r="G966" s="11">
        <f>IF(ISNUMBER(E966),D966-B966,"")</f>
        <v/>
      </c>
      <c r="H966" s="11">
        <f>IF(ISNUMBER(E966),D966-C966,"")</f>
        <v/>
      </c>
    </row>
    <row r="967">
      <c r="A967" s="10" t="n"/>
      <c r="B967" s="10" t="n"/>
      <c r="C967" s="10" t="n"/>
      <c r="D967" s="10" t="n"/>
      <c r="E967" s="11">
        <f>IF(AND(ISNUMBER(B967),ISNUMBER(C967),ISNUMBER(D967)),ABS(D967-B967),"")</f>
        <v/>
      </c>
      <c r="F967" s="11">
        <f>IF(ISNUMBER(E967),ABS(C967-B967),"")</f>
        <v/>
      </c>
      <c r="G967" s="11">
        <f>IF(ISNUMBER(E967),D967-B967,"")</f>
        <v/>
      </c>
      <c r="H967" s="11">
        <f>IF(ISNUMBER(E967),D967-C967,"")</f>
        <v/>
      </c>
    </row>
    <row r="968">
      <c r="A968" s="10" t="n"/>
      <c r="B968" s="10" t="n"/>
      <c r="C968" s="10" t="n"/>
      <c r="D968" s="10" t="n"/>
      <c r="E968" s="11">
        <f>IF(AND(ISNUMBER(B968),ISNUMBER(C968),ISNUMBER(D968)),ABS(D968-B968),"")</f>
        <v/>
      </c>
      <c r="F968" s="11">
        <f>IF(ISNUMBER(E968),ABS(C968-B968),"")</f>
        <v/>
      </c>
      <c r="G968" s="11">
        <f>IF(ISNUMBER(E968),D968-B968,"")</f>
        <v/>
      </c>
      <c r="H968" s="11">
        <f>IF(ISNUMBER(E968),D968-C968,"")</f>
        <v/>
      </c>
    </row>
    <row r="969">
      <c r="A969" s="10" t="n"/>
      <c r="B969" s="10" t="n"/>
      <c r="C969" s="10" t="n"/>
      <c r="D969" s="10" t="n"/>
      <c r="E969" s="11">
        <f>IF(AND(ISNUMBER(B969),ISNUMBER(C969),ISNUMBER(D969)),ABS(D969-B969),"")</f>
        <v/>
      </c>
      <c r="F969" s="11">
        <f>IF(ISNUMBER(E969),ABS(C969-B969),"")</f>
        <v/>
      </c>
      <c r="G969" s="11">
        <f>IF(ISNUMBER(E969),D969-B969,"")</f>
        <v/>
      </c>
      <c r="H969" s="11">
        <f>IF(ISNUMBER(E969),D969-C969,"")</f>
        <v/>
      </c>
    </row>
    <row r="970">
      <c r="A970" s="10" t="n"/>
      <c r="B970" s="10" t="n"/>
      <c r="C970" s="10" t="n"/>
      <c r="D970" s="10" t="n"/>
      <c r="E970" s="11">
        <f>IF(AND(ISNUMBER(B970),ISNUMBER(C970),ISNUMBER(D970)),ABS(D970-B970),"")</f>
        <v/>
      </c>
      <c r="F970" s="11">
        <f>IF(ISNUMBER(E970),ABS(C970-B970),"")</f>
        <v/>
      </c>
      <c r="G970" s="11">
        <f>IF(ISNUMBER(E970),D970-B970,"")</f>
        <v/>
      </c>
      <c r="H970" s="11">
        <f>IF(ISNUMBER(E970),D970-C970,"")</f>
        <v/>
      </c>
    </row>
    <row r="971">
      <c r="A971" s="10" t="n"/>
      <c r="B971" s="10" t="n"/>
      <c r="C971" s="10" t="n"/>
      <c r="D971" s="10" t="n"/>
      <c r="E971" s="11">
        <f>IF(AND(ISNUMBER(B971),ISNUMBER(C971),ISNUMBER(D971)),ABS(D971-B971),"")</f>
        <v/>
      </c>
      <c r="F971" s="11">
        <f>IF(ISNUMBER(E971),ABS(C971-B971),"")</f>
        <v/>
      </c>
      <c r="G971" s="11">
        <f>IF(ISNUMBER(E971),D971-B971,"")</f>
        <v/>
      </c>
      <c r="H971" s="11">
        <f>IF(ISNUMBER(E971),D971-C971,"")</f>
        <v/>
      </c>
    </row>
    <row r="972">
      <c r="A972" s="10" t="n"/>
      <c r="B972" s="10" t="n"/>
      <c r="C972" s="10" t="n"/>
      <c r="D972" s="10" t="n"/>
      <c r="E972" s="11">
        <f>IF(AND(ISNUMBER(B972),ISNUMBER(C972),ISNUMBER(D972)),ABS(D972-B972),"")</f>
        <v/>
      </c>
      <c r="F972" s="11">
        <f>IF(ISNUMBER(E972),ABS(C972-B972),"")</f>
        <v/>
      </c>
      <c r="G972" s="11">
        <f>IF(ISNUMBER(E972),D972-B972,"")</f>
        <v/>
      </c>
      <c r="H972" s="11">
        <f>IF(ISNUMBER(E972),D972-C972,"")</f>
        <v/>
      </c>
    </row>
    <row r="973">
      <c r="A973" s="10" t="n"/>
      <c r="B973" s="10" t="n"/>
      <c r="C973" s="10" t="n"/>
      <c r="D973" s="10" t="n"/>
      <c r="E973" s="11">
        <f>IF(AND(ISNUMBER(B973),ISNUMBER(C973),ISNUMBER(D973)),ABS(D973-B973),"")</f>
        <v/>
      </c>
      <c r="F973" s="11">
        <f>IF(ISNUMBER(E973),ABS(C973-B973),"")</f>
        <v/>
      </c>
      <c r="G973" s="11">
        <f>IF(ISNUMBER(E973),D973-B973,"")</f>
        <v/>
      </c>
      <c r="H973" s="11">
        <f>IF(ISNUMBER(E973),D973-C973,"")</f>
        <v/>
      </c>
    </row>
    <row r="974">
      <c r="A974" s="10" t="n"/>
      <c r="B974" s="10" t="n"/>
      <c r="C974" s="10" t="n"/>
      <c r="D974" s="10" t="n"/>
      <c r="E974" s="11">
        <f>IF(AND(ISNUMBER(B974),ISNUMBER(C974),ISNUMBER(D974)),ABS(D974-B974),"")</f>
        <v/>
      </c>
      <c r="F974" s="11">
        <f>IF(ISNUMBER(E974),ABS(C974-B974),"")</f>
        <v/>
      </c>
      <c r="G974" s="11">
        <f>IF(ISNUMBER(E974),D974-B974,"")</f>
        <v/>
      </c>
      <c r="H974" s="11">
        <f>IF(ISNUMBER(E974),D974-C974,"")</f>
        <v/>
      </c>
    </row>
    <row r="975">
      <c r="A975" s="10" t="n"/>
      <c r="B975" s="10" t="n"/>
      <c r="C975" s="10" t="n"/>
      <c r="D975" s="10" t="n"/>
      <c r="E975" s="11">
        <f>IF(AND(ISNUMBER(B975),ISNUMBER(C975),ISNUMBER(D975)),ABS(D975-B975),"")</f>
        <v/>
      </c>
      <c r="F975" s="11">
        <f>IF(ISNUMBER(E975),ABS(C975-B975),"")</f>
        <v/>
      </c>
      <c r="G975" s="11">
        <f>IF(ISNUMBER(E975),D975-B975,"")</f>
        <v/>
      </c>
      <c r="H975" s="11">
        <f>IF(ISNUMBER(E975),D975-C975,"")</f>
        <v/>
      </c>
    </row>
    <row r="976">
      <c r="A976" s="10" t="n"/>
      <c r="B976" s="10" t="n"/>
      <c r="C976" s="10" t="n"/>
      <c r="D976" s="10" t="n"/>
      <c r="E976" s="11">
        <f>IF(AND(ISNUMBER(B976),ISNUMBER(C976),ISNUMBER(D976)),ABS(D976-B976),"")</f>
        <v/>
      </c>
      <c r="F976" s="11">
        <f>IF(ISNUMBER(E976),ABS(C976-B976),"")</f>
        <v/>
      </c>
      <c r="G976" s="11">
        <f>IF(ISNUMBER(E976),D976-B976,"")</f>
        <v/>
      </c>
      <c r="H976" s="11">
        <f>IF(ISNUMBER(E976),D976-C976,"")</f>
        <v/>
      </c>
    </row>
    <row r="977">
      <c r="A977" s="10" t="n"/>
      <c r="B977" s="10" t="n"/>
      <c r="C977" s="10" t="n"/>
      <c r="D977" s="10" t="n"/>
      <c r="E977" s="11">
        <f>IF(AND(ISNUMBER(B977),ISNUMBER(C977),ISNUMBER(D977)),ABS(D977-B977),"")</f>
        <v/>
      </c>
      <c r="F977" s="11">
        <f>IF(ISNUMBER(E977),ABS(C977-B977),"")</f>
        <v/>
      </c>
      <c r="G977" s="11">
        <f>IF(ISNUMBER(E977),D977-B977,"")</f>
        <v/>
      </c>
      <c r="H977" s="11">
        <f>IF(ISNUMBER(E977),D977-C977,"")</f>
        <v/>
      </c>
    </row>
    <row r="978">
      <c r="A978" s="10" t="n"/>
      <c r="B978" s="10" t="n"/>
      <c r="C978" s="10" t="n"/>
      <c r="D978" s="10" t="n"/>
      <c r="E978" s="11">
        <f>IF(AND(ISNUMBER(B978),ISNUMBER(C978),ISNUMBER(D978)),ABS(D978-B978),"")</f>
        <v/>
      </c>
      <c r="F978" s="11">
        <f>IF(ISNUMBER(E978),ABS(C978-B978),"")</f>
        <v/>
      </c>
      <c r="G978" s="11">
        <f>IF(ISNUMBER(E978),D978-B978,"")</f>
        <v/>
      </c>
      <c r="H978" s="11">
        <f>IF(ISNUMBER(E978),D978-C978,"")</f>
        <v/>
      </c>
    </row>
    <row r="979">
      <c r="A979" s="10" t="n"/>
      <c r="B979" s="10" t="n"/>
      <c r="C979" s="10" t="n"/>
      <c r="D979" s="10" t="n"/>
      <c r="E979" s="11">
        <f>IF(AND(ISNUMBER(B979),ISNUMBER(C979),ISNUMBER(D979)),ABS(D979-B979),"")</f>
        <v/>
      </c>
      <c r="F979" s="11">
        <f>IF(ISNUMBER(E979),ABS(C979-B979),"")</f>
        <v/>
      </c>
      <c r="G979" s="11">
        <f>IF(ISNUMBER(E979),D979-B979,"")</f>
        <v/>
      </c>
      <c r="H979" s="11">
        <f>IF(ISNUMBER(E979),D979-C979,"")</f>
        <v/>
      </c>
    </row>
    <row r="980">
      <c r="A980" s="10" t="n"/>
      <c r="B980" s="10" t="n"/>
      <c r="C980" s="10" t="n"/>
      <c r="D980" s="10" t="n"/>
      <c r="E980" s="11">
        <f>IF(AND(ISNUMBER(B980),ISNUMBER(C980),ISNUMBER(D980)),ABS(D980-B980),"")</f>
        <v/>
      </c>
      <c r="F980" s="11">
        <f>IF(ISNUMBER(E980),ABS(C980-B980),"")</f>
        <v/>
      </c>
      <c r="G980" s="11">
        <f>IF(ISNUMBER(E980),D980-B980,"")</f>
        <v/>
      </c>
      <c r="H980" s="11">
        <f>IF(ISNUMBER(E980),D980-C980,"")</f>
        <v/>
      </c>
    </row>
    <row r="981">
      <c r="A981" s="10" t="n"/>
      <c r="B981" s="10" t="n"/>
      <c r="C981" s="10" t="n"/>
      <c r="D981" s="10" t="n"/>
      <c r="E981" s="11">
        <f>IF(AND(ISNUMBER(B981),ISNUMBER(C981),ISNUMBER(D981)),ABS(D981-B981),"")</f>
        <v/>
      </c>
      <c r="F981" s="11">
        <f>IF(ISNUMBER(E981),ABS(C981-B981),"")</f>
        <v/>
      </c>
      <c r="G981" s="11">
        <f>IF(ISNUMBER(E981),D981-B981,"")</f>
        <v/>
      </c>
      <c r="H981" s="11">
        <f>IF(ISNUMBER(E981),D981-C981,"")</f>
        <v/>
      </c>
    </row>
    <row r="982">
      <c r="A982" s="10" t="n"/>
      <c r="B982" s="10" t="n"/>
      <c r="C982" s="10" t="n"/>
      <c r="D982" s="10" t="n"/>
      <c r="E982" s="11">
        <f>IF(AND(ISNUMBER(B982),ISNUMBER(C982),ISNUMBER(D982)),ABS(D982-B982),"")</f>
        <v/>
      </c>
      <c r="F982" s="11">
        <f>IF(ISNUMBER(E982),ABS(C982-B982),"")</f>
        <v/>
      </c>
      <c r="G982" s="11">
        <f>IF(ISNUMBER(E982),D982-B982,"")</f>
        <v/>
      </c>
      <c r="H982" s="11">
        <f>IF(ISNUMBER(E982),D982-C982,"")</f>
        <v/>
      </c>
    </row>
    <row r="983">
      <c r="A983" s="10" t="n"/>
      <c r="B983" s="10" t="n"/>
      <c r="C983" s="10" t="n"/>
      <c r="D983" s="10" t="n"/>
      <c r="E983" s="11">
        <f>IF(AND(ISNUMBER(B983),ISNUMBER(C983),ISNUMBER(D983)),ABS(D983-B983),"")</f>
        <v/>
      </c>
      <c r="F983" s="11">
        <f>IF(ISNUMBER(E983),ABS(C983-B983),"")</f>
        <v/>
      </c>
      <c r="G983" s="11">
        <f>IF(ISNUMBER(E983),D983-B983,"")</f>
        <v/>
      </c>
      <c r="H983" s="11">
        <f>IF(ISNUMBER(E983),D983-C983,"")</f>
        <v/>
      </c>
    </row>
    <row r="984">
      <c r="A984" s="10" t="n"/>
      <c r="B984" s="10" t="n"/>
      <c r="C984" s="10" t="n"/>
      <c r="D984" s="10" t="n"/>
      <c r="E984" s="11">
        <f>IF(AND(ISNUMBER(B984),ISNUMBER(C984),ISNUMBER(D984)),ABS(D984-B984),"")</f>
        <v/>
      </c>
      <c r="F984" s="11">
        <f>IF(ISNUMBER(E984),ABS(C984-B984),"")</f>
        <v/>
      </c>
      <c r="G984" s="11">
        <f>IF(ISNUMBER(E984),D984-B984,"")</f>
        <v/>
      </c>
      <c r="H984" s="11">
        <f>IF(ISNUMBER(E984),D984-C984,"")</f>
        <v/>
      </c>
    </row>
    <row r="985">
      <c r="A985" s="10" t="n"/>
      <c r="B985" s="10" t="n"/>
      <c r="C985" s="10" t="n"/>
      <c r="D985" s="10" t="n"/>
      <c r="E985" s="11">
        <f>IF(AND(ISNUMBER(B985),ISNUMBER(C985),ISNUMBER(D985)),ABS(D985-B985),"")</f>
        <v/>
      </c>
      <c r="F985" s="11">
        <f>IF(ISNUMBER(E985),ABS(C985-B985),"")</f>
        <v/>
      </c>
      <c r="G985" s="11">
        <f>IF(ISNUMBER(E985),D985-B985,"")</f>
        <v/>
      </c>
      <c r="H985" s="11">
        <f>IF(ISNUMBER(E985),D985-C985,"")</f>
        <v/>
      </c>
    </row>
    <row r="986">
      <c r="A986" s="10" t="n"/>
      <c r="B986" s="10" t="n"/>
      <c r="C986" s="10" t="n"/>
      <c r="D986" s="10" t="n"/>
      <c r="E986" s="11">
        <f>IF(AND(ISNUMBER(B986),ISNUMBER(C986),ISNUMBER(D986)),ABS(D986-B986),"")</f>
        <v/>
      </c>
      <c r="F986" s="11">
        <f>IF(ISNUMBER(E986),ABS(C986-B986),"")</f>
        <v/>
      </c>
      <c r="G986" s="11">
        <f>IF(ISNUMBER(E986),D986-B986,"")</f>
        <v/>
      </c>
      <c r="H986" s="11">
        <f>IF(ISNUMBER(E986),D986-C986,"")</f>
        <v/>
      </c>
    </row>
    <row r="987">
      <c r="A987" s="10" t="n"/>
      <c r="B987" s="10" t="n"/>
      <c r="C987" s="10" t="n"/>
      <c r="D987" s="10" t="n"/>
      <c r="E987" s="11">
        <f>IF(AND(ISNUMBER(B987),ISNUMBER(C987),ISNUMBER(D987)),ABS(D987-B987),"")</f>
        <v/>
      </c>
      <c r="F987" s="11">
        <f>IF(ISNUMBER(E987),ABS(C987-B987),"")</f>
        <v/>
      </c>
      <c r="G987" s="11">
        <f>IF(ISNUMBER(E987),D987-B987,"")</f>
        <v/>
      </c>
      <c r="H987" s="11">
        <f>IF(ISNUMBER(E987),D987-C987,"")</f>
        <v/>
      </c>
    </row>
    <row r="988">
      <c r="A988" s="10" t="n"/>
      <c r="B988" s="10" t="n"/>
      <c r="C988" s="10" t="n"/>
      <c r="D988" s="10" t="n"/>
      <c r="E988" s="11">
        <f>IF(AND(ISNUMBER(B988),ISNUMBER(C988),ISNUMBER(D988)),ABS(D988-B988),"")</f>
        <v/>
      </c>
      <c r="F988" s="11">
        <f>IF(ISNUMBER(E988),ABS(C988-B988),"")</f>
        <v/>
      </c>
      <c r="G988" s="11">
        <f>IF(ISNUMBER(E988),D988-B988,"")</f>
        <v/>
      </c>
      <c r="H988" s="11">
        <f>IF(ISNUMBER(E988),D988-C988,"")</f>
        <v/>
      </c>
    </row>
    <row r="989">
      <c r="A989" s="10" t="n"/>
      <c r="B989" s="10" t="n"/>
      <c r="C989" s="10" t="n"/>
      <c r="D989" s="10" t="n"/>
      <c r="E989" s="11">
        <f>IF(AND(ISNUMBER(B989),ISNUMBER(C989),ISNUMBER(D989)),ABS(D989-B989),"")</f>
        <v/>
      </c>
      <c r="F989" s="11">
        <f>IF(ISNUMBER(E989),ABS(C989-B989),"")</f>
        <v/>
      </c>
      <c r="G989" s="11">
        <f>IF(ISNUMBER(E989),D989-B989,"")</f>
        <v/>
      </c>
      <c r="H989" s="11">
        <f>IF(ISNUMBER(E989),D989-C989,"")</f>
        <v/>
      </c>
    </row>
    <row r="990">
      <c r="A990" s="10" t="n"/>
      <c r="B990" s="10" t="n"/>
      <c r="C990" s="10" t="n"/>
      <c r="D990" s="10" t="n"/>
      <c r="E990" s="11">
        <f>IF(AND(ISNUMBER(B990),ISNUMBER(C990),ISNUMBER(D990)),ABS(D990-B990),"")</f>
        <v/>
      </c>
      <c r="F990" s="11">
        <f>IF(ISNUMBER(E990),ABS(C990-B990),"")</f>
        <v/>
      </c>
      <c r="G990" s="11">
        <f>IF(ISNUMBER(E990),D990-B990,"")</f>
        <v/>
      </c>
      <c r="H990" s="11">
        <f>IF(ISNUMBER(E990),D990-C990,"")</f>
        <v/>
      </c>
    </row>
    <row r="991">
      <c r="A991" s="10" t="n"/>
      <c r="B991" s="10" t="n"/>
      <c r="C991" s="10" t="n"/>
      <c r="D991" s="10" t="n"/>
      <c r="E991" s="11">
        <f>IF(AND(ISNUMBER(B991),ISNUMBER(C991),ISNUMBER(D991)),ABS(D991-B991),"")</f>
        <v/>
      </c>
      <c r="F991" s="11">
        <f>IF(ISNUMBER(E991),ABS(C991-B991),"")</f>
        <v/>
      </c>
      <c r="G991" s="11">
        <f>IF(ISNUMBER(E991),D991-B991,"")</f>
        <v/>
      </c>
      <c r="H991" s="11">
        <f>IF(ISNUMBER(E991),D991-C991,"")</f>
        <v/>
      </c>
    </row>
    <row r="992">
      <c r="A992" s="10" t="n"/>
      <c r="B992" s="10" t="n"/>
      <c r="C992" s="10" t="n"/>
      <c r="D992" s="10" t="n"/>
      <c r="E992" s="11">
        <f>IF(AND(ISNUMBER(B992),ISNUMBER(C992),ISNUMBER(D992)),ABS(D992-B992),"")</f>
        <v/>
      </c>
      <c r="F992" s="11">
        <f>IF(ISNUMBER(E992),ABS(C992-B992),"")</f>
        <v/>
      </c>
      <c r="G992" s="11">
        <f>IF(ISNUMBER(E992),D992-B992,"")</f>
        <v/>
      </c>
      <c r="H992" s="11">
        <f>IF(ISNUMBER(E992),D992-C992,"")</f>
        <v/>
      </c>
    </row>
    <row r="993">
      <c r="A993" s="10" t="n"/>
      <c r="B993" s="10" t="n"/>
      <c r="C993" s="10" t="n"/>
      <c r="D993" s="10" t="n"/>
      <c r="E993" s="11">
        <f>IF(AND(ISNUMBER(B993),ISNUMBER(C993),ISNUMBER(D993)),ABS(D993-B993),"")</f>
        <v/>
      </c>
      <c r="F993" s="11">
        <f>IF(ISNUMBER(E993),ABS(C993-B993),"")</f>
        <v/>
      </c>
      <c r="G993" s="11">
        <f>IF(ISNUMBER(E993),D993-B993,"")</f>
        <v/>
      </c>
      <c r="H993" s="11">
        <f>IF(ISNUMBER(E993),D993-C993,"")</f>
        <v/>
      </c>
    </row>
    <row r="994">
      <c r="A994" s="10" t="n"/>
      <c r="B994" s="10" t="n"/>
      <c r="C994" s="10" t="n"/>
      <c r="D994" s="10" t="n"/>
      <c r="E994" s="11">
        <f>IF(AND(ISNUMBER(B994),ISNUMBER(C994),ISNUMBER(D994)),ABS(D994-B994),"")</f>
        <v/>
      </c>
      <c r="F994" s="11">
        <f>IF(ISNUMBER(E994),ABS(C994-B994),"")</f>
        <v/>
      </c>
      <c r="G994" s="11">
        <f>IF(ISNUMBER(E994),D994-B994,"")</f>
        <v/>
      </c>
      <c r="H994" s="11">
        <f>IF(ISNUMBER(E994),D994-C994,"")</f>
        <v/>
      </c>
    </row>
    <row r="995">
      <c r="A995" s="10" t="n"/>
      <c r="B995" s="10" t="n"/>
      <c r="C995" s="10" t="n"/>
      <c r="D995" s="10" t="n"/>
      <c r="E995" s="11">
        <f>IF(AND(ISNUMBER(B995),ISNUMBER(C995),ISNUMBER(D995)),ABS(D995-B995),"")</f>
        <v/>
      </c>
      <c r="F995" s="11">
        <f>IF(ISNUMBER(E995),ABS(C995-B995),"")</f>
        <v/>
      </c>
      <c r="G995" s="11">
        <f>IF(ISNUMBER(E995),D995-B995,"")</f>
        <v/>
      </c>
      <c r="H995" s="11">
        <f>IF(ISNUMBER(E995),D995-C995,"")</f>
        <v/>
      </c>
    </row>
    <row r="996">
      <c r="A996" s="10" t="n"/>
      <c r="B996" s="10" t="n"/>
      <c r="C996" s="10" t="n"/>
      <c r="D996" s="10" t="n"/>
      <c r="E996" s="11">
        <f>IF(AND(ISNUMBER(B996),ISNUMBER(C996),ISNUMBER(D996)),ABS(D996-B996),"")</f>
        <v/>
      </c>
      <c r="F996" s="11">
        <f>IF(ISNUMBER(E996),ABS(C996-B996),"")</f>
        <v/>
      </c>
      <c r="G996" s="11">
        <f>IF(ISNUMBER(E996),D996-B996,"")</f>
        <v/>
      </c>
      <c r="H996" s="11">
        <f>IF(ISNUMBER(E996),D996-C996,"")</f>
        <v/>
      </c>
    </row>
    <row r="997">
      <c r="A997" s="10" t="n"/>
      <c r="B997" s="10" t="n"/>
      <c r="C997" s="10" t="n"/>
      <c r="D997" s="10" t="n"/>
      <c r="E997" s="11">
        <f>IF(AND(ISNUMBER(B997),ISNUMBER(C997),ISNUMBER(D997)),ABS(D997-B997),"")</f>
        <v/>
      </c>
      <c r="F997" s="11">
        <f>IF(ISNUMBER(E997),ABS(C997-B997),"")</f>
        <v/>
      </c>
      <c r="G997" s="11">
        <f>IF(ISNUMBER(E997),D997-B997,"")</f>
        <v/>
      </c>
      <c r="H997" s="11">
        <f>IF(ISNUMBER(E997),D997-C997,"")</f>
        <v/>
      </c>
    </row>
    <row r="998">
      <c r="A998" s="10" t="n"/>
      <c r="B998" s="10" t="n"/>
      <c r="C998" s="10" t="n"/>
      <c r="D998" s="10" t="n"/>
      <c r="E998" s="11">
        <f>IF(AND(ISNUMBER(B998),ISNUMBER(C998),ISNUMBER(D998)),ABS(D998-B998),"")</f>
        <v/>
      </c>
      <c r="F998" s="11">
        <f>IF(ISNUMBER(E998),ABS(C998-B998),"")</f>
        <v/>
      </c>
      <c r="G998" s="11">
        <f>IF(ISNUMBER(E998),D998-B998,"")</f>
        <v/>
      </c>
      <c r="H998" s="11">
        <f>IF(ISNUMBER(E998),D998-C998,"")</f>
        <v/>
      </c>
    </row>
    <row r="999">
      <c r="A999" s="10" t="n"/>
      <c r="B999" s="10" t="n"/>
      <c r="C999" s="10" t="n"/>
      <c r="D999" s="10" t="n"/>
      <c r="E999" s="11">
        <f>IF(AND(ISNUMBER(B999),ISNUMBER(C999),ISNUMBER(D999)),ABS(D999-B999),"")</f>
        <v/>
      </c>
      <c r="F999" s="11">
        <f>IF(ISNUMBER(E999),ABS(C999-B999),"")</f>
        <v/>
      </c>
      <c r="G999" s="11">
        <f>IF(ISNUMBER(E999),D999-B999,"")</f>
        <v/>
      </c>
      <c r="H999" s="11">
        <f>IF(ISNUMBER(E999),D999-C999,"")</f>
        <v/>
      </c>
    </row>
    <row r="1000">
      <c r="A1000" s="10" t="n"/>
      <c r="B1000" s="10" t="n"/>
      <c r="C1000" s="10" t="n"/>
      <c r="D1000" s="10" t="n"/>
      <c r="E1000" s="11">
        <f>IF(AND(ISNUMBER(B1000),ISNUMBER(C1000),ISNUMBER(D1000)),ABS(D1000-B1000),"")</f>
        <v/>
      </c>
      <c r="F1000" s="11">
        <f>IF(ISNUMBER(E1000),ABS(C1000-B1000),"")</f>
        <v/>
      </c>
      <c r="G1000" s="11">
        <f>IF(ISNUMBER(E1000),D1000-B1000,"")</f>
        <v/>
      </c>
      <c r="H1000" s="11">
        <f>IF(ISNUMBER(E1000),D1000-C1000,"")</f>
        <v/>
      </c>
    </row>
    <row r="1001">
      <c r="A1001" s="10" t="n"/>
      <c r="B1001" s="10" t="n"/>
      <c r="C1001" s="10" t="n"/>
      <c r="D1001" s="10" t="n"/>
      <c r="E1001" s="11">
        <f>IF(AND(ISNUMBER(B1001),ISNUMBER(C1001),ISNUMBER(D1001)),ABS(D1001-B1001),"")</f>
        <v/>
      </c>
      <c r="F1001" s="11">
        <f>IF(ISNUMBER(E1001),ABS(C1001-B1001),"")</f>
        <v/>
      </c>
      <c r="G1001" s="11">
        <f>IF(ISNUMBER(E1001),D1001-B1001,"")</f>
        <v/>
      </c>
      <c r="H1001" s="11">
        <f>IF(ISNUMBER(E1001),D1001-C1001,"")</f>
        <v/>
      </c>
    </row>
    <row r="1002">
      <c r="A1002" s="10" t="n"/>
      <c r="B1002" s="10" t="n"/>
      <c r="C1002" s="10" t="n"/>
      <c r="D1002" s="10" t="n"/>
      <c r="E1002" s="11">
        <f>IF(AND(ISNUMBER(B1002),ISNUMBER(C1002),ISNUMBER(D1002)),ABS(D1002-B1002),"")</f>
        <v/>
      </c>
      <c r="F1002" s="11">
        <f>IF(ISNUMBER(E1002),ABS(C1002-B1002),"")</f>
        <v/>
      </c>
      <c r="G1002" s="11">
        <f>IF(ISNUMBER(E1002),D1002-B1002,"")</f>
        <v/>
      </c>
      <c r="H1002" s="11">
        <f>IF(ISNUMBER(E1002),D1002-C1002,"")</f>
        <v/>
      </c>
    </row>
    <row r="1003">
      <c r="A1003" s="10" t="n"/>
      <c r="B1003" s="10" t="n"/>
      <c r="C1003" s="10" t="n"/>
      <c r="D1003" s="10" t="n"/>
      <c r="E1003" s="11">
        <f>IF(AND(ISNUMBER(B1003),ISNUMBER(C1003),ISNUMBER(D1003)),ABS(D1003-B1003),"")</f>
        <v/>
      </c>
      <c r="F1003" s="11">
        <f>IF(ISNUMBER(E1003),ABS(C1003-B1003),"")</f>
        <v/>
      </c>
      <c r="G1003" s="11">
        <f>IF(ISNUMBER(E1003),D1003-B1003,"")</f>
        <v/>
      </c>
      <c r="H1003" s="11">
        <f>IF(ISNUMBER(E1003),D1003-C1003,"")</f>
        <v/>
      </c>
    </row>
    <row r="1004">
      <c r="A1004" s="10" t="n"/>
      <c r="B1004" s="10" t="n"/>
      <c r="C1004" s="10" t="n"/>
      <c r="D1004" s="10" t="n"/>
      <c r="E1004" s="11">
        <f>IF(AND(ISNUMBER(B1004),ISNUMBER(C1004),ISNUMBER(D1004)),ABS(D1004-B1004),"")</f>
        <v/>
      </c>
      <c r="F1004" s="11">
        <f>IF(ISNUMBER(E1004),ABS(C1004-B1004),"")</f>
        <v/>
      </c>
      <c r="G1004" s="11">
        <f>IF(ISNUMBER(E1004),D1004-B1004,"")</f>
        <v/>
      </c>
      <c r="H1004" s="11">
        <f>IF(ISNUMBER(E1004),D1004-C1004,"")</f>
        <v/>
      </c>
    </row>
    <row r="1005">
      <c r="A1005" s="10" t="n"/>
      <c r="B1005" s="10" t="n"/>
      <c r="C1005" s="10" t="n"/>
      <c r="D1005" s="10" t="n"/>
      <c r="E1005" s="11">
        <f>IF(AND(ISNUMBER(B1005),ISNUMBER(C1005),ISNUMBER(D1005)),ABS(D1005-B1005),"")</f>
        <v/>
      </c>
      <c r="F1005" s="11">
        <f>IF(ISNUMBER(E1005),ABS(C1005-B1005),"")</f>
        <v/>
      </c>
      <c r="G1005" s="11">
        <f>IF(ISNUMBER(E1005),D1005-B1005,"")</f>
        <v/>
      </c>
      <c r="H1005" s="11">
        <f>IF(ISNUMBER(E1005),D1005-C1005,"")</f>
        <v/>
      </c>
    </row>
    <row r="1006">
      <c r="A1006" s="10" t="n"/>
      <c r="B1006" s="10" t="n"/>
      <c r="C1006" s="10" t="n"/>
      <c r="D1006" s="10" t="n"/>
      <c r="E1006" s="11">
        <f>IF(AND(ISNUMBER(B1006),ISNUMBER(C1006),ISNUMBER(D1006)),ABS(D1006-B1006),"")</f>
        <v/>
      </c>
      <c r="F1006" s="11">
        <f>IF(ISNUMBER(E1006),ABS(C1006-B1006),"")</f>
        <v/>
      </c>
      <c r="G1006" s="11">
        <f>IF(ISNUMBER(E1006),D1006-B1006,"")</f>
        <v/>
      </c>
      <c r="H1006" s="11">
        <f>IF(ISNUMBER(E1006),D1006-C1006,"")</f>
        <v/>
      </c>
    </row>
    <row r="1007">
      <c r="A1007" s="10" t="n"/>
      <c r="B1007" s="10" t="n"/>
      <c r="C1007" s="10" t="n"/>
      <c r="D1007" s="10" t="n"/>
      <c r="E1007" s="11">
        <f>IF(AND(ISNUMBER(B1007),ISNUMBER(C1007),ISNUMBER(D1007)),ABS(D1007-B1007),"")</f>
        <v/>
      </c>
      <c r="F1007" s="11">
        <f>IF(ISNUMBER(E1007),ABS(C1007-B1007),"")</f>
        <v/>
      </c>
      <c r="G1007" s="11">
        <f>IF(ISNUMBER(E1007),D1007-B1007,"")</f>
        <v/>
      </c>
      <c r="H1007" s="11">
        <f>IF(ISNUMBER(E1007),D1007-C1007,"")</f>
        <v/>
      </c>
    </row>
    <row r="1008">
      <c r="A1008" s="10" t="n"/>
      <c r="B1008" s="10" t="n"/>
      <c r="C1008" s="10" t="n"/>
      <c r="D1008" s="10" t="n"/>
      <c r="E1008" s="11">
        <f>IF(AND(ISNUMBER(B1008),ISNUMBER(C1008),ISNUMBER(D1008)),ABS(D1008-B1008),"")</f>
        <v/>
      </c>
      <c r="F1008" s="11">
        <f>IF(ISNUMBER(E1008),ABS(C1008-B1008),"")</f>
        <v/>
      </c>
      <c r="G1008" s="11">
        <f>IF(ISNUMBER(E1008),D1008-B1008,"")</f>
        <v/>
      </c>
      <c r="H1008" s="11">
        <f>IF(ISNUMBER(E1008),D1008-C1008,"")</f>
        <v/>
      </c>
    </row>
    <row r="1009">
      <c r="A1009" s="10" t="n"/>
      <c r="B1009" s="10" t="n"/>
      <c r="C1009" s="10" t="n"/>
      <c r="D1009" s="10" t="n"/>
      <c r="E1009" s="11">
        <f>IF(AND(ISNUMBER(B1009),ISNUMBER(C1009),ISNUMBER(D1009)),ABS(D1009-B1009),"")</f>
        <v/>
      </c>
      <c r="F1009" s="11">
        <f>IF(ISNUMBER(E1009),ABS(C1009-B1009),"")</f>
        <v/>
      </c>
      <c r="G1009" s="11">
        <f>IF(ISNUMBER(E1009),D1009-B1009,"")</f>
        <v/>
      </c>
      <c r="H1009" s="11">
        <f>IF(ISNUMBER(E1009),D1009-C1009,"")</f>
        <v/>
      </c>
    </row>
    <row r="1010">
      <c r="A1010" s="10" t="n"/>
      <c r="B1010" s="10" t="n"/>
      <c r="C1010" s="10" t="n"/>
      <c r="D1010" s="10" t="n"/>
      <c r="E1010" s="11">
        <f>IF(AND(ISNUMBER(B1010),ISNUMBER(C1010),ISNUMBER(D1010)),ABS(D1010-B1010),"")</f>
        <v/>
      </c>
      <c r="F1010" s="11">
        <f>IF(ISNUMBER(E1010),ABS(C1010-B1010),"")</f>
        <v/>
      </c>
      <c r="G1010" s="11">
        <f>IF(ISNUMBER(E1010),D1010-B1010,"")</f>
        <v/>
      </c>
      <c r="H1010" s="11">
        <f>IF(ISNUMBER(E1010),D1010-C1010,"")</f>
        <v/>
      </c>
    </row>
    <row r="1011">
      <c r="A1011" s="10" t="n"/>
      <c r="B1011" s="10" t="n"/>
      <c r="C1011" s="10" t="n"/>
      <c r="D1011" s="10" t="n"/>
      <c r="E1011" s="11">
        <f>IF(AND(ISNUMBER(B1011),ISNUMBER(C1011),ISNUMBER(D1011)),ABS(D1011-B1011),"")</f>
        <v/>
      </c>
      <c r="F1011" s="11">
        <f>IF(ISNUMBER(E1011),ABS(C1011-B1011),"")</f>
        <v/>
      </c>
      <c r="G1011" s="11">
        <f>IF(ISNUMBER(E1011),D1011-B1011,"")</f>
        <v/>
      </c>
      <c r="H1011" s="11">
        <f>IF(ISNUMBER(E1011),D1011-C1011,"")</f>
        <v/>
      </c>
    </row>
    <row r="1012">
      <c r="A1012" s="10" t="n"/>
      <c r="B1012" s="10" t="n"/>
      <c r="C1012" s="10" t="n"/>
      <c r="D1012" s="10" t="n"/>
      <c r="E1012" s="11">
        <f>IF(AND(ISNUMBER(B1012),ISNUMBER(C1012),ISNUMBER(D1012)),ABS(D1012-B1012),"")</f>
        <v/>
      </c>
      <c r="F1012" s="11">
        <f>IF(ISNUMBER(E1012),ABS(C1012-B1012),"")</f>
        <v/>
      </c>
      <c r="G1012" s="11">
        <f>IF(ISNUMBER(E1012),D1012-B1012,"")</f>
        <v/>
      </c>
      <c r="H1012" s="11">
        <f>IF(ISNUMBER(E1012),D1012-C1012,"")</f>
        <v/>
      </c>
    </row>
    <row r="1013">
      <c r="A1013" s="10" t="n"/>
      <c r="B1013" s="10" t="n"/>
      <c r="C1013" s="10" t="n"/>
      <c r="D1013" s="10" t="n"/>
      <c r="E1013" s="11">
        <f>IF(AND(ISNUMBER(B1013),ISNUMBER(C1013),ISNUMBER(D1013)),ABS(D1013-B1013),"")</f>
        <v/>
      </c>
      <c r="F1013" s="11">
        <f>IF(ISNUMBER(E1013),ABS(C1013-B1013),"")</f>
        <v/>
      </c>
      <c r="G1013" s="11">
        <f>IF(ISNUMBER(E1013),D1013-B1013,"")</f>
        <v/>
      </c>
      <c r="H1013" s="11">
        <f>IF(ISNUMBER(E1013),D1013-C1013,"")</f>
        <v/>
      </c>
    </row>
    <row r="1014">
      <c r="A1014" s="10" t="n"/>
      <c r="B1014" s="10" t="n"/>
      <c r="C1014" s="10" t="n"/>
      <c r="D1014" s="10" t="n"/>
      <c r="E1014" s="11">
        <f>IF(AND(ISNUMBER(B1014),ISNUMBER(C1014),ISNUMBER(D1014)),ABS(D1014-B1014),"")</f>
        <v/>
      </c>
      <c r="F1014" s="11">
        <f>IF(ISNUMBER(E1014),ABS(C1014-B1014),"")</f>
        <v/>
      </c>
      <c r="G1014" s="11">
        <f>IF(ISNUMBER(E1014),D1014-B1014,"")</f>
        <v/>
      </c>
      <c r="H1014" s="11">
        <f>IF(ISNUMBER(E1014),D1014-C1014,"")</f>
        <v/>
      </c>
    </row>
    <row r="1015">
      <c r="A1015" s="10" t="n"/>
      <c r="B1015" s="10" t="n"/>
      <c r="C1015" s="10" t="n"/>
      <c r="D1015" s="10" t="n"/>
      <c r="E1015" s="11">
        <f>IF(AND(ISNUMBER(B1015),ISNUMBER(C1015),ISNUMBER(D1015)),ABS(D1015-B1015),"")</f>
        <v/>
      </c>
      <c r="F1015" s="11">
        <f>IF(ISNUMBER(E1015),ABS(C1015-B1015),"")</f>
        <v/>
      </c>
      <c r="G1015" s="11">
        <f>IF(ISNUMBER(E1015),D1015-B1015,"")</f>
        <v/>
      </c>
      <c r="H1015" s="11">
        <f>IF(ISNUMBER(E1015),D1015-C1015,"")</f>
        <v/>
      </c>
    </row>
    <row r="1016">
      <c r="A1016" s="10" t="n"/>
      <c r="B1016" s="10" t="n"/>
      <c r="C1016" s="10" t="n"/>
      <c r="D1016" s="10" t="n"/>
      <c r="E1016" s="11">
        <f>IF(AND(ISNUMBER(B1016),ISNUMBER(C1016),ISNUMBER(D1016)),ABS(D1016-B1016),"")</f>
        <v/>
      </c>
      <c r="F1016" s="11">
        <f>IF(ISNUMBER(E1016),ABS(C1016-B1016),"")</f>
        <v/>
      </c>
      <c r="G1016" s="11">
        <f>IF(ISNUMBER(E1016),D1016-B1016,"")</f>
        <v/>
      </c>
      <c r="H1016" s="11">
        <f>IF(ISNUMBER(E1016),D1016-C1016,"")</f>
        <v/>
      </c>
    </row>
    <row r="1017">
      <c r="A1017" s="10" t="n"/>
      <c r="B1017" s="10" t="n"/>
      <c r="C1017" s="10" t="n"/>
      <c r="D1017" s="10" t="n"/>
      <c r="E1017" s="11">
        <f>IF(AND(ISNUMBER(B1017),ISNUMBER(C1017),ISNUMBER(D1017)),ABS(D1017-B1017),"")</f>
        <v/>
      </c>
      <c r="F1017" s="11">
        <f>IF(ISNUMBER(E1017),ABS(C1017-B1017),"")</f>
        <v/>
      </c>
      <c r="G1017" s="11">
        <f>IF(ISNUMBER(E1017),D1017-B1017,"")</f>
        <v/>
      </c>
      <c r="H1017" s="11">
        <f>IF(ISNUMBER(E1017),D1017-C1017,"")</f>
        <v/>
      </c>
    </row>
    <row r="1018">
      <c r="A1018" s="10" t="n"/>
      <c r="B1018" s="10" t="n"/>
      <c r="C1018" s="10" t="n"/>
      <c r="D1018" s="10" t="n"/>
      <c r="E1018" s="11">
        <f>IF(AND(ISNUMBER(B1018),ISNUMBER(C1018),ISNUMBER(D1018)),ABS(D1018-B1018),"")</f>
        <v/>
      </c>
      <c r="F1018" s="11">
        <f>IF(ISNUMBER(E1018),ABS(C1018-B1018),"")</f>
        <v/>
      </c>
      <c r="G1018" s="11">
        <f>IF(ISNUMBER(E1018),D1018-B1018,"")</f>
        <v/>
      </c>
      <c r="H1018" s="11">
        <f>IF(ISNUMBER(E1018),D1018-C1018,"")</f>
        <v/>
      </c>
    </row>
    <row r="1019">
      <c r="A1019" s="10" t="n"/>
      <c r="B1019" s="10" t="n"/>
      <c r="C1019" s="10" t="n"/>
      <c r="D1019" s="10" t="n"/>
      <c r="E1019" s="11">
        <f>IF(AND(ISNUMBER(B1019),ISNUMBER(C1019),ISNUMBER(D1019)),ABS(D1019-B1019),"")</f>
        <v/>
      </c>
      <c r="F1019" s="11">
        <f>IF(ISNUMBER(E1019),ABS(C1019-B1019),"")</f>
        <v/>
      </c>
      <c r="G1019" s="11">
        <f>IF(ISNUMBER(E1019),D1019-B1019,"")</f>
        <v/>
      </c>
      <c r="H1019" s="11">
        <f>IF(ISNUMBER(E1019),D1019-C1019,"")</f>
        <v/>
      </c>
    </row>
    <row r="1020">
      <c r="A1020" s="10" t="n"/>
      <c r="B1020" s="10" t="n"/>
      <c r="C1020" s="10" t="n"/>
      <c r="D1020" s="10" t="n"/>
      <c r="E1020" s="11">
        <f>IF(AND(ISNUMBER(B1020),ISNUMBER(C1020),ISNUMBER(D1020)),ABS(D1020-B1020),"")</f>
        <v/>
      </c>
      <c r="F1020" s="11">
        <f>IF(ISNUMBER(E1020),ABS(C1020-B1020),"")</f>
        <v/>
      </c>
      <c r="G1020" s="11">
        <f>IF(ISNUMBER(E1020),D1020-B1020,"")</f>
        <v/>
      </c>
      <c r="H1020" s="11">
        <f>IF(ISNUMBER(E1020),D1020-C1020,"")</f>
        <v/>
      </c>
    </row>
    <row r="1021">
      <c r="A1021" s="10" t="n"/>
      <c r="B1021" s="10" t="n"/>
      <c r="C1021" s="10" t="n"/>
      <c r="D1021" s="10" t="n"/>
      <c r="E1021" s="11">
        <f>IF(AND(ISNUMBER(B1021),ISNUMBER(C1021),ISNUMBER(D1021)),ABS(D1021-B1021),"")</f>
        <v/>
      </c>
      <c r="F1021" s="11">
        <f>IF(ISNUMBER(E1021),ABS(C1021-B1021),"")</f>
        <v/>
      </c>
      <c r="G1021" s="11">
        <f>IF(ISNUMBER(E1021),D1021-B1021,"")</f>
        <v/>
      </c>
      <c r="H1021" s="11">
        <f>IF(ISNUMBER(E1021),D1021-C1021,"")</f>
        <v/>
      </c>
    </row>
    <row r="1022">
      <c r="A1022" s="10" t="n"/>
      <c r="B1022" s="10" t="n"/>
      <c r="C1022" s="10" t="n"/>
      <c r="D1022" s="10" t="n"/>
      <c r="E1022" s="11">
        <f>IF(AND(ISNUMBER(B1022),ISNUMBER(C1022),ISNUMBER(D1022)),ABS(D1022-B1022),"")</f>
        <v/>
      </c>
      <c r="F1022" s="11">
        <f>IF(ISNUMBER(E1022),ABS(C1022-B1022),"")</f>
        <v/>
      </c>
      <c r="G1022" s="11">
        <f>IF(ISNUMBER(E1022),D1022-B1022,"")</f>
        <v/>
      </c>
      <c r="H1022" s="11">
        <f>IF(ISNUMBER(E1022),D1022-C1022,"")</f>
        <v/>
      </c>
    </row>
    <row r="1023">
      <c r="A1023" s="10" t="n"/>
      <c r="B1023" s="10" t="n"/>
      <c r="C1023" s="10" t="n"/>
      <c r="D1023" s="10" t="n"/>
      <c r="E1023" s="11">
        <f>IF(AND(ISNUMBER(B1023),ISNUMBER(C1023),ISNUMBER(D1023)),ABS(D1023-B1023),"")</f>
        <v/>
      </c>
      <c r="F1023" s="11">
        <f>IF(ISNUMBER(E1023),ABS(C1023-B1023),"")</f>
        <v/>
      </c>
      <c r="G1023" s="11">
        <f>IF(ISNUMBER(E1023),D1023-B1023,"")</f>
        <v/>
      </c>
      <c r="H1023" s="11">
        <f>IF(ISNUMBER(E1023),D1023-C1023,"")</f>
        <v/>
      </c>
    </row>
    <row r="1024">
      <c r="A1024" s="10" t="n"/>
      <c r="B1024" s="10" t="n"/>
      <c r="C1024" s="10" t="n"/>
      <c r="D1024" s="10" t="n"/>
      <c r="E1024" s="11">
        <f>IF(AND(ISNUMBER(B1024),ISNUMBER(C1024),ISNUMBER(D1024)),ABS(D1024-B1024),"")</f>
        <v/>
      </c>
      <c r="F1024" s="11">
        <f>IF(ISNUMBER(E1024),ABS(C1024-B1024),"")</f>
        <v/>
      </c>
      <c r="G1024" s="11">
        <f>IF(ISNUMBER(E1024),D1024-B1024,"")</f>
        <v/>
      </c>
      <c r="H1024" s="11">
        <f>IF(ISNUMBER(E1024),D1024-C1024,"")</f>
        <v/>
      </c>
    </row>
    <row r="1025">
      <c r="A1025" s="10" t="n"/>
      <c r="B1025" s="10" t="n"/>
      <c r="C1025" s="10" t="n"/>
      <c r="D1025" s="10" t="n"/>
      <c r="E1025" s="11">
        <f>IF(AND(ISNUMBER(B1025),ISNUMBER(C1025),ISNUMBER(D1025)),ABS(D1025-B1025),"")</f>
        <v/>
      </c>
      <c r="F1025" s="11">
        <f>IF(ISNUMBER(E1025),ABS(C1025-B1025),"")</f>
        <v/>
      </c>
      <c r="G1025" s="11">
        <f>IF(ISNUMBER(E1025),D1025-B1025,"")</f>
        <v/>
      </c>
      <c r="H1025" s="11">
        <f>IF(ISNUMBER(E1025),D1025-C1025,"")</f>
        <v/>
      </c>
    </row>
    <row r="1026">
      <c r="A1026" s="10" t="n"/>
      <c r="B1026" s="10" t="n"/>
      <c r="C1026" s="10" t="n"/>
      <c r="D1026" s="10" t="n"/>
      <c r="E1026" s="11">
        <f>IF(AND(ISNUMBER(B1026),ISNUMBER(C1026),ISNUMBER(D1026)),ABS(D1026-B1026),"")</f>
        <v/>
      </c>
      <c r="F1026" s="11">
        <f>IF(ISNUMBER(E1026),ABS(C1026-B1026),"")</f>
        <v/>
      </c>
      <c r="G1026" s="11">
        <f>IF(ISNUMBER(E1026),D1026-B1026,"")</f>
        <v/>
      </c>
      <c r="H1026" s="11">
        <f>IF(ISNUMBER(E1026),D1026-C1026,"")</f>
        <v/>
      </c>
    </row>
    <row r="1027">
      <c r="A1027" s="10" t="n"/>
      <c r="B1027" s="10" t="n"/>
      <c r="C1027" s="10" t="n"/>
      <c r="D1027" s="10" t="n"/>
      <c r="E1027" s="11">
        <f>IF(AND(ISNUMBER(B1027),ISNUMBER(C1027),ISNUMBER(D1027)),ABS(D1027-B1027),"")</f>
        <v/>
      </c>
      <c r="F1027" s="11">
        <f>IF(ISNUMBER(E1027),ABS(C1027-B1027),"")</f>
        <v/>
      </c>
      <c r="G1027" s="11">
        <f>IF(ISNUMBER(E1027),D1027-B1027,"")</f>
        <v/>
      </c>
      <c r="H1027" s="11">
        <f>IF(ISNUMBER(E1027),D1027-C1027,"")</f>
        <v/>
      </c>
    </row>
    <row r="1028">
      <c r="A1028" s="10" t="n"/>
      <c r="B1028" s="10" t="n"/>
      <c r="C1028" s="10" t="n"/>
      <c r="D1028" s="10" t="n"/>
      <c r="E1028" s="11">
        <f>IF(AND(ISNUMBER(B1028),ISNUMBER(C1028),ISNUMBER(D1028)),ABS(D1028-B1028),"")</f>
        <v/>
      </c>
      <c r="F1028" s="11">
        <f>IF(ISNUMBER(E1028),ABS(C1028-B1028),"")</f>
        <v/>
      </c>
      <c r="G1028" s="11">
        <f>IF(ISNUMBER(E1028),D1028-B1028,"")</f>
        <v/>
      </c>
      <c r="H1028" s="11">
        <f>IF(ISNUMBER(E1028),D1028-C1028,"")</f>
        <v/>
      </c>
    </row>
    <row r="1029">
      <c r="A1029" s="10" t="n"/>
      <c r="B1029" s="10" t="n"/>
      <c r="C1029" s="10" t="n"/>
      <c r="D1029" s="10" t="n"/>
      <c r="E1029" s="11">
        <f>IF(AND(ISNUMBER(B1029),ISNUMBER(C1029),ISNUMBER(D1029)),ABS(D1029-B1029),"")</f>
        <v/>
      </c>
      <c r="F1029" s="11">
        <f>IF(ISNUMBER(E1029),ABS(C1029-B1029),"")</f>
        <v/>
      </c>
      <c r="G1029" s="11">
        <f>IF(ISNUMBER(E1029),D1029-B1029,"")</f>
        <v/>
      </c>
      <c r="H1029" s="11">
        <f>IF(ISNUMBER(E1029),D1029-C1029,"")</f>
        <v/>
      </c>
    </row>
    <row r="1030">
      <c r="A1030" s="10" t="n"/>
      <c r="B1030" s="10" t="n"/>
      <c r="C1030" s="10" t="n"/>
      <c r="D1030" s="10" t="n"/>
      <c r="E1030" s="11">
        <f>IF(AND(ISNUMBER(B1030),ISNUMBER(C1030),ISNUMBER(D1030)),ABS(D1030-B1030),"")</f>
        <v/>
      </c>
      <c r="F1030" s="11">
        <f>IF(ISNUMBER(E1030),ABS(C1030-B1030),"")</f>
        <v/>
      </c>
      <c r="G1030" s="11">
        <f>IF(ISNUMBER(E1030),D1030-B1030,"")</f>
        <v/>
      </c>
      <c r="H1030" s="11">
        <f>IF(ISNUMBER(E1030),D1030-C1030,"")</f>
        <v/>
      </c>
    </row>
    <row r="1031">
      <c r="A1031" s="10" t="n"/>
      <c r="B1031" s="10" t="n"/>
      <c r="C1031" s="10" t="n"/>
      <c r="D1031" s="10" t="n"/>
      <c r="E1031" s="11">
        <f>IF(AND(ISNUMBER(B1031),ISNUMBER(C1031),ISNUMBER(D1031)),ABS(D1031-B1031),"")</f>
        <v/>
      </c>
      <c r="F1031" s="11">
        <f>IF(ISNUMBER(E1031),ABS(C1031-B1031),"")</f>
        <v/>
      </c>
      <c r="G1031" s="11">
        <f>IF(ISNUMBER(E1031),D1031-B1031,"")</f>
        <v/>
      </c>
      <c r="H1031" s="11">
        <f>IF(ISNUMBER(E1031),D1031-C1031,"")</f>
        <v/>
      </c>
    </row>
    <row r="1032">
      <c r="A1032" s="10" t="n"/>
      <c r="B1032" s="10" t="n"/>
      <c r="C1032" s="10" t="n"/>
      <c r="D1032" s="10" t="n"/>
      <c r="E1032" s="11">
        <f>IF(AND(ISNUMBER(B1032),ISNUMBER(C1032),ISNUMBER(D1032)),ABS(D1032-B1032),"")</f>
        <v/>
      </c>
      <c r="F1032" s="11">
        <f>IF(ISNUMBER(E1032),ABS(C1032-B1032),"")</f>
        <v/>
      </c>
      <c r="G1032" s="11">
        <f>IF(ISNUMBER(E1032),D1032-B1032,"")</f>
        <v/>
      </c>
      <c r="H1032" s="11">
        <f>IF(ISNUMBER(E1032),D1032-C1032,"")</f>
        <v/>
      </c>
    </row>
    <row r="1033">
      <c r="A1033" s="10" t="n"/>
      <c r="B1033" s="10" t="n"/>
      <c r="C1033" s="10" t="n"/>
      <c r="D1033" s="10" t="n"/>
      <c r="E1033" s="11">
        <f>IF(AND(ISNUMBER(B1033),ISNUMBER(C1033),ISNUMBER(D1033)),ABS(D1033-B1033),"")</f>
        <v/>
      </c>
      <c r="F1033" s="11">
        <f>IF(ISNUMBER(E1033),ABS(C1033-B1033),"")</f>
        <v/>
      </c>
      <c r="G1033" s="11">
        <f>IF(ISNUMBER(E1033),D1033-B1033,"")</f>
        <v/>
      </c>
      <c r="H1033" s="11">
        <f>IF(ISNUMBER(E1033),D1033-C1033,"")</f>
        <v/>
      </c>
    </row>
    <row r="1034">
      <c r="A1034" s="10" t="n"/>
      <c r="B1034" s="10" t="n"/>
      <c r="C1034" s="10" t="n"/>
      <c r="D1034" s="10" t="n"/>
      <c r="E1034" s="11">
        <f>IF(AND(ISNUMBER(B1034),ISNUMBER(C1034),ISNUMBER(D1034)),ABS(D1034-B1034),"")</f>
        <v/>
      </c>
      <c r="F1034" s="11">
        <f>IF(ISNUMBER(E1034),ABS(C1034-B1034),"")</f>
        <v/>
      </c>
      <c r="G1034" s="11">
        <f>IF(ISNUMBER(E1034),D1034-B1034,"")</f>
        <v/>
      </c>
      <c r="H1034" s="11">
        <f>IF(ISNUMBER(E1034),D1034-C1034,"")</f>
        <v/>
      </c>
    </row>
    <row r="1035">
      <c r="A1035" s="10" t="n"/>
      <c r="B1035" s="10" t="n"/>
      <c r="C1035" s="10" t="n"/>
      <c r="D1035" s="10" t="n"/>
      <c r="E1035" s="11">
        <f>IF(AND(ISNUMBER(B1035),ISNUMBER(C1035),ISNUMBER(D1035)),ABS(D1035-B1035),"")</f>
        <v/>
      </c>
      <c r="F1035" s="11">
        <f>IF(ISNUMBER(E1035),ABS(C1035-B1035),"")</f>
        <v/>
      </c>
      <c r="G1035" s="11">
        <f>IF(ISNUMBER(E1035),D1035-B1035,"")</f>
        <v/>
      </c>
      <c r="H1035" s="11">
        <f>IF(ISNUMBER(E1035),D1035-C1035,"")</f>
        <v/>
      </c>
    </row>
    <row r="1036">
      <c r="A1036" s="10" t="n"/>
      <c r="B1036" s="10" t="n"/>
      <c r="C1036" s="10" t="n"/>
      <c r="D1036" s="10" t="n"/>
      <c r="E1036" s="11">
        <f>IF(AND(ISNUMBER(B1036),ISNUMBER(C1036),ISNUMBER(D1036)),ABS(D1036-B1036),"")</f>
        <v/>
      </c>
      <c r="F1036" s="11">
        <f>IF(ISNUMBER(E1036),ABS(C1036-B1036),"")</f>
        <v/>
      </c>
      <c r="G1036" s="11">
        <f>IF(ISNUMBER(E1036),D1036-B1036,"")</f>
        <v/>
      </c>
      <c r="H1036" s="11">
        <f>IF(ISNUMBER(E1036),D1036-C1036,"")</f>
        <v/>
      </c>
    </row>
    <row r="1037">
      <c r="A1037" s="10" t="n"/>
      <c r="B1037" s="10" t="n"/>
      <c r="C1037" s="10" t="n"/>
      <c r="D1037" s="10" t="n"/>
      <c r="E1037" s="11">
        <f>IF(AND(ISNUMBER(B1037),ISNUMBER(C1037),ISNUMBER(D1037)),ABS(D1037-B1037),"")</f>
        <v/>
      </c>
      <c r="F1037" s="11">
        <f>IF(ISNUMBER(E1037),ABS(C1037-B1037),"")</f>
        <v/>
      </c>
      <c r="G1037" s="11">
        <f>IF(ISNUMBER(E1037),D1037-B1037,"")</f>
        <v/>
      </c>
      <c r="H1037" s="11">
        <f>IF(ISNUMBER(E1037),D1037-C1037,"")</f>
        <v/>
      </c>
    </row>
    <row r="1038">
      <c r="A1038" s="10" t="n"/>
      <c r="B1038" s="10" t="n"/>
      <c r="C1038" s="10" t="n"/>
      <c r="D1038" s="10" t="n"/>
      <c r="E1038" s="11">
        <f>IF(AND(ISNUMBER(B1038),ISNUMBER(C1038),ISNUMBER(D1038)),ABS(D1038-B1038),"")</f>
        <v/>
      </c>
      <c r="F1038" s="11">
        <f>IF(ISNUMBER(E1038),ABS(C1038-B1038),"")</f>
        <v/>
      </c>
      <c r="G1038" s="11">
        <f>IF(ISNUMBER(E1038),D1038-B1038,"")</f>
        <v/>
      </c>
      <c r="H1038" s="11">
        <f>IF(ISNUMBER(E1038),D1038-C1038,"")</f>
        <v/>
      </c>
    </row>
    <row r="1039">
      <c r="A1039" s="10" t="n"/>
      <c r="B1039" s="10" t="n"/>
      <c r="C1039" s="10" t="n"/>
      <c r="D1039" s="10" t="n"/>
      <c r="E1039" s="11">
        <f>IF(AND(ISNUMBER(B1039),ISNUMBER(C1039),ISNUMBER(D1039)),ABS(D1039-B1039),"")</f>
        <v/>
      </c>
      <c r="F1039" s="11">
        <f>IF(ISNUMBER(E1039),ABS(C1039-B1039),"")</f>
        <v/>
      </c>
      <c r="G1039" s="11">
        <f>IF(ISNUMBER(E1039),D1039-B1039,"")</f>
        <v/>
      </c>
      <c r="H1039" s="11">
        <f>IF(ISNUMBER(E1039),D1039-C1039,"")</f>
        <v/>
      </c>
    </row>
    <row r="1040">
      <c r="A1040" s="10" t="n"/>
      <c r="B1040" s="10" t="n"/>
      <c r="C1040" s="10" t="n"/>
      <c r="D1040" s="10" t="n"/>
      <c r="E1040" s="11">
        <f>IF(AND(ISNUMBER(B1040),ISNUMBER(C1040),ISNUMBER(D1040)),ABS(D1040-B1040),"")</f>
        <v/>
      </c>
      <c r="F1040" s="11">
        <f>IF(ISNUMBER(E1040),ABS(C1040-B1040),"")</f>
        <v/>
      </c>
      <c r="G1040" s="11">
        <f>IF(ISNUMBER(E1040),D1040-B1040,"")</f>
        <v/>
      </c>
      <c r="H1040" s="11">
        <f>IF(ISNUMBER(E1040),D1040-C1040,"")</f>
        <v/>
      </c>
    </row>
    <row r="1041">
      <c r="A1041" s="10" t="n"/>
      <c r="B1041" s="10" t="n"/>
      <c r="C1041" s="10" t="n"/>
      <c r="D1041" s="10" t="n"/>
      <c r="E1041" s="11">
        <f>IF(AND(ISNUMBER(B1041),ISNUMBER(C1041),ISNUMBER(D1041)),ABS(D1041-B1041),"")</f>
        <v/>
      </c>
      <c r="F1041" s="11">
        <f>IF(ISNUMBER(E1041),ABS(C1041-B1041),"")</f>
        <v/>
      </c>
      <c r="G1041" s="11">
        <f>IF(ISNUMBER(E1041),D1041-B1041,"")</f>
        <v/>
      </c>
      <c r="H1041" s="11">
        <f>IF(ISNUMBER(E1041),D1041-C1041,"")</f>
        <v/>
      </c>
    </row>
    <row r="1042">
      <c r="A1042" s="10" t="n"/>
      <c r="B1042" s="10" t="n"/>
      <c r="C1042" s="10" t="n"/>
      <c r="D1042" s="10" t="n"/>
      <c r="E1042" s="11">
        <f>IF(AND(ISNUMBER(B1042),ISNUMBER(C1042),ISNUMBER(D1042)),ABS(D1042-B1042),"")</f>
        <v/>
      </c>
      <c r="F1042" s="11">
        <f>IF(ISNUMBER(E1042),ABS(C1042-B1042),"")</f>
        <v/>
      </c>
      <c r="G1042" s="11">
        <f>IF(ISNUMBER(E1042),D1042-B1042,"")</f>
        <v/>
      </c>
      <c r="H1042" s="11">
        <f>IF(ISNUMBER(E1042),D1042-C1042,"")</f>
        <v/>
      </c>
    </row>
    <row r="1043">
      <c r="A1043" s="10" t="n"/>
      <c r="B1043" s="10" t="n"/>
      <c r="C1043" s="10" t="n"/>
      <c r="D1043" s="10" t="n"/>
      <c r="E1043" s="11">
        <f>IF(AND(ISNUMBER(B1043),ISNUMBER(C1043),ISNUMBER(D1043)),ABS(D1043-B1043),"")</f>
        <v/>
      </c>
      <c r="F1043" s="11">
        <f>IF(ISNUMBER(E1043),ABS(C1043-B1043),"")</f>
        <v/>
      </c>
      <c r="G1043" s="11">
        <f>IF(ISNUMBER(E1043),D1043-B1043,"")</f>
        <v/>
      </c>
      <c r="H1043" s="11">
        <f>IF(ISNUMBER(E1043),D1043-C1043,"")</f>
        <v/>
      </c>
    </row>
    <row r="1044">
      <c r="A1044" s="10" t="n"/>
      <c r="B1044" s="10" t="n"/>
      <c r="C1044" s="10" t="n"/>
      <c r="D1044" s="10" t="n"/>
      <c r="E1044" s="11">
        <f>IF(AND(ISNUMBER(B1044),ISNUMBER(C1044),ISNUMBER(D1044)),ABS(D1044-B1044),"")</f>
        <v/>
      </c>
      <c r="F1044" s="11">
        <f>IF(ISNUMBER(E1044),ABS(C1044-B1044),"")</f>
        <v/>
      </c>
      <c r="G1044" s="11">
        <f>IF(ISNUMBER(E1044),D1044-B1044,"")</f>
        <v/>
      </c>
      <c r="H1044" s="11">
        <f>IF(ISNUMBER(E1044),D1044-C1044,"")</f>
        <v/>
      </c>
    </row>
    <row r="1045">
      <c r="A1045" s="10" t="n"/>
      <c r="B1045" s="10" t="n"/>
      <c r="C1045" s="10" t="n"/>
      <c r="D1045" s="10" t="n"/>
      <c r="E1045" s="11">
        <f>IF(AND(ISNUMBER(B1045),ISNUMBER(C1045),ISNUMBER(D1045)),ABS(D1045-B1045),"")</f>
        <v/>
      </c>
      <c r="F1045" s="11">
        <f>IF(ISNUMBER(E1045),ABS(C1045-B1045),"")</f>
        <v/>
      </c>
      <c r="G1045" s="11">
        <f>IF(ISNUMBER(E1045),D1045-B1045,"")</f>
        <v/>
      </c>
      <c r="H1045" s="11">
        <f>IF(ISNUMBER(E1045),D1045-C1045,"")</f>
        <v/>
      </c>
    </row>
    <row r="1046">
      <c r="A1046" s="10" t="n"/>
      <c r="B1046" s="10" t="n"/>
      <c r="C1046" s="10" t="n"/>
      <c r="D1046" s="10" t="n"/>
      <c r="E1046" s="11">
        <f>IF(AND(ISNUMBER(B1046),ISNUMBER(C1046),ISNUMBER(D1046)),ABS(D1046-B1046),"")</f>
        <v/>
      </c>
      <c r="F1046" s="11">
        <f>IF(ISNUMBER(E1046),ABS(C1046-B1046),"")</f>
        <v/>
      </c>
      <c r="G1046" s="11">
        <f>IF(ISNUMBER(E1046),D1046-B1046,"")</f>
        <v/>
      </c>
      <c r="H1046" s="11">
        <f>IF(ISNUMBER(E1046),D1046-C1046,"")</f>
        <v/>
      </c>
    </row>
    <row r="1047">
      <c r="A1047" s="10" t="n"/>
      <c r="B1047" s="10" t="n"/>
      <c r="C1047" s="10" t="n"/>
      <c r="D1047" s="10" t="n"/>
      <c r="E1047" s="11">
        <f>IF(AND(ISNUMBER(B1047),ISNUMBER(C1047),ISNUMBER(D1047)),ABS(D1047-B1047),"")</f>
        <v/>
      </c>
      <c r="F1047" s="11">
        <f>IF(ISNUMBER(E1047),ABS(C1047-B1047),"")</f>
        <v/>
      </c>
      <c r="G1047" s="11">
        <f>IF(ISNUMBER(E1047),D1047-B1047,"")</f>
        <v/>
      </c>
      <c r="H1047" s="11">
        <f>IF(ISNUMBER(E1047),D1047-C1047,"")</f>
        <v/>
      </c>
    </row>
    <row r="1048">
      <c r="A1048" s="10" t="n"/>
      <c r="B1048" s="10" t="n"/>
      <c r="C1048" s="10" t="n"/>
      <c r="D1048" s="10" t="n"/>
      <c r="E1048" s="11">
        <f>IF(AND(ISNUMBER(B1048),ISNUMBER(C1048),ISNUMBER(D1048)),ABS(D1048-B1048),"")</f>
        <v/>
      </c>
      <c r="F1048" s="11">
        <f>IF(ISNUMBER(E1048),ABS(C1048-B1048),"")</f>
        <v/>
      </c>
      <c r="G1048" s="11">
        <f>IF(ISNUMBER(E1048),D1048-B1048,"")</f>
        <v/>
      </c>
      <c r="H1048" s="11">
        <f>IF(ISNUMBER(E1048),D1048-C1048,"")</f>
        <v/>
      </c>
    </row>
    <row r="1049">
      <c r="A1049" s="10" t="n"/>
      <c r="B1049" s="10" t="n"/>
      <c r="C1049" s="10" t="n"/>
      <c r="D1049" s="10" t="n"/>
      <c r="E1049" s="11">
        <f>IF(AND(ISNUMBER(B1049),ISNUMBER(C1049),ISNUMBER(D1049)),ABS(D1049-B1049),"")</f>
        <v/>
      </c>
      <c r="F1049" s="11">
        <f>IF(ISNUMBER(E1049),ABS(C1049-B1049),"")</f>
        <v/>
      </c>
      <c r="G1049" s="11">
        <f>IF(ISNUMBER(E1049),D1049-B1049,"")</f>
        <v/>
      </c>
      <c r="H1049" s="11">
        <f>IF(ISNUMBER(E1049),D1049-C1049,"")</f>
        <v/>
      </c>
    </row>
    <row r="1050">
      <c r="A1050" s="10" t="n"/>
      <c r="B1050" s="10" t="n"/>
      <c r="C1050" s="10" t="n"/>
      <c r="D1050" s="10" t="n"/>
      <c r="E1050" s="11">
        <f>IF(AND(ISNUMBER(B1050),ISNUMBER(C1050),ISNUMBER(D1050)),ABS(D1050-B1050),"")</f>
        <v/>
      </c>
      <c r="F1050" s="11">
        <f>IF(ISNUMBER(E1050),ABS(C1050-B1050),"")</f>
        <v/>
      </c>
      <c r="G1050" s="11">
        <f>IF(ISNUMBER(E1050),D1050-B1050,"")</f>
        <v/>
      </c>
      <c r="H1050" s="11">
        <f>IF(ISNUMBER(E1050),D1050-C1050,"")</f>
        <v/>
      </c>
    </row>
    <row r="1051">
      <c r="A1051" s="10" t="n"/>
      <c r="B1051" s="10" t="n"/>
      <c r="C1051" s="10" t="n"/>
      <c r="D1051" s="10" t="n"/>
      <c r="E1051" s="11">
        <f>IF(AND(ISNUMBER(B1051),ISNUMBER(C1051),ISNUMBER(D1051)),ABS(D1051-B1051),"")</f>
        <v/>
      </c>
      <c r="F1051" s="11">
        <f>IF(ISNUMBER(E1051),ABS(C1051-B1051),"")</f>
        <v/>
      </c>
      <c r="G1051" s="11">
        <f>IF(ISNUMBER(E1051),D1051-B1051,"")</f>
        <v/>
      </c>
      <c r="H1051" s="11">
        <f>IF(ISNUMBER(E1051),D1051-C1051,"")</f>
        <v/>
      </c>
    </row>
    <row r="1052">
      <c r="A1052" s="10" t="n"/>
      <c r="B1052" s="10" t="n"/>
      <c r="C1052" s="10" t="n"/>
      <c r="D1052" s="10" t="n"/>
      <c r="E1052" s="11">
        <f>IF(AND(ISNUMBER(B1052),ISNUMBER(C1052),ISNUMBER(D1052)),ABS(D1052-B1052),"")</f>
        <v/>
      </c>
      <c r="F1052" s="11">
        <f>IF(ISNUMBER(E1052),ABS(C1052-B1052),"")</f>
        <v/>
      </c>
      <c r="G1052" s="11">
        <f>IF(ISNUMBER(E1052),D1052-B1052,"")</f>
        <v/>
      </c>
      <c r="H1052" s="11">
        <f>IF(ISNUMBER(E1052),D1052-C1052,"")</f>
        <v/>
      </c>
    </row>
    <row r="1053">
      <c r="A1053" s="10" t="n"/>
      <c r="B1053" s="10" t="n"/>
      <c r="C1053" s="10" t="n"/>
      <c r="D1053" s="10" t="n"/>
      <c r="E1053" s="11">
        <f>IF(AND(ISNUMBER(B1053),ISNUMBER(C1053),ISNUMBER(D1053)),ABS(D1053-B1053),"")</f>
        <v/>
      </c>
      <c r="F1053" s="11">
        <f>IF(ISNUMBER(E1053),ABS(C1053-B1053),"")</f>
        <v/>
      </c>
      <c r="G1053" s="11">
        <f>IF(ISNUMBER(E1053),D1053-B1053,"")</f>
        <v/>
      </c>
      <c r="H1053" s="11">
        <f>IF(ISNUMBER(E1053),D1053-C1053,"")</f>
        <v/>
      </c>
    </row>
    <row r="1054">
      <c r="A1054" s="10" t="n"/>
      <c r="B1054" s="10" t="n"/>
      <c r="C1054" s="10" t="n"/>
      <c r="D1054" s="10" t="n"/>
      <c r="E1054" s="11">
        <f>IF(AND(ISNUMBER(B1054),ISNUMBER(C1054),ISNUMBER(D1054)),ABS(D1054-B1054),"")</f>
        <v/>
      </c>
      <c r="F1054" s="11">
        <f>IF(ISNUMBER(E1054),ABS(C1054-B1054),"")</f>
        <v/>
      </c>
      <c r="G1054" s="11">
        <f>IF(ISNUMBER(E1054),D1054-B1054,"")</f>
        <v/>
      </c>
      <c r="H1054" s="11">
        <f>IF(ISNUMBER(E1054),D1054-C1054,"")</f>
        <v/>
      </c>
    </row>
    <row r="1055">
      <c r="A1055" s="10" t="n"/>
      <c r="B1055" s="10" t="n"/>
      <c r="C1055" s="10" t="n"/>
      <c r="D1055" s="10" t="n"/>
      <c r="E1055" s="11">
        <f>IF(AND(ISNUMBER(B1055),ISNUMBER(C1055),ISNUMBER(D1055)),ABS(D1055-B1055),"")</f>
        <v/>
      </c>
      <c r="F1055" s="11">
        <f>IF(ISNUMBER(E1055),ABS(C1055-B1055),"")</f>
        <v/>
      </c>
      <c r="G1055" s="11">
        <f>IF(ISNUMBER(E1055),D1055-B1055,"")</f>
        <v/>
      </c>
      <c r="H1055" s="11">
        <f>IF(ISNUMBER(E1055),D1055-C1055,"")</f>
        <v/>
      </c>
    </row>
    <row r="1056">
      <c r="A1056" s="10" t="n"/>
      <c r="B1056" s="10" t="n"/>
      <c r="C1056" s="10" t="n"/>
      <c r="D1056" s="10" t="n"/>
      <c r="E1056" s="11">
        <f>IF(AND(ISNUMBER(B1056),ISNUMBER(C1056),ISNUMBER(D1056)),ABS(D1056-B1056),"")</f>
        <v/>
      </c>
      <c r="F1056" s="11">
        <f>IF(ISNUMBER(E1056),ABS(C1056-B1056),"")</f>
        <v/>
      </c>
      <c r="G1056" s="11">
        <f>IF(ISNUMBER(E1056),D1056-B1056,"")</f>
        <v/>
      </c>
      <c r="H1056" s="11">
        <f>IF(ISNUMBER(E1056),D1056-C1056,"")</f>
        <v/>
      </c>
    </row>
    <row r="1057">
      <c r="A1057" s="10" t="n"/>
      <c r="B1057" s="10" t="n"/>
      <c r="C1057" s="10" t="n"/>
      <c r="D1057" s="10" t="n"/>
      <c r="E1057" s="11">
        <f>IF(AND(ISNUMBER(B1057),ISNUMBER(C1057),ISNUMBER(D1057)),ABS(D1057-B1057),"")</f>
        <v/>
      </c>
      <c r="F1057" s="11">
        <f>IF(ISNUMBER(E1057),ABS(C1057-B1057),"")</f>
        <v/>
      </c>
      <c r="G1057" s="11">
        <f>IF(ISNUMBER(E1057),D1057-B1057,"")</f>
        <v/>
      </c>
      <c r="H1057" s="11">
        <f>IF(ISNUMBER(E1057),D1057-C1057,"")</f>
        <v/>
      </c>
    </row>
    <row r="1058">
      <c r="A1058" s="10" t="n"/>
      <c r="B1058" s="10" t="n"/>
      <c r="C1058" s="10" t="n"/>
      <c r="D1058" s="10" t="n"/>
      <c r="E1058" s="11">
        <f>IF(AND(ISNUMBER(B1058),ISNUMBER(C1058),ISNUMBER(D1058)),ABS(D1058-B1058),"")</f>
        <v/>
      </c>
      <c r="F1058" s="11">
        <f>IF(ISNUMBER(E1058),ABS(C1058-B1058),"")</f>
        <v/>
      </c>
      <c r="G1058" s="11">
        <f>IF(ISNUMBER(E1058),D1058-B1058,"")</f>
        <v/>
      </c>
      <c r="H1058" s="11">
        <f>IF(ISNUMBER(E1058),D1058-C1058,"")</f>
        <v/>
      </c>
    </row>
    <row r="1059">
      <c r="A1059" s="10" t="n"/>
      <c r="B1059" s="10" t="n"/>
      <c r="C1059" s="10" t="n"/>
      <c r="D1059" s="10" t="n"/>
      <c r="E1059" s="11">
        <f>IF(AND(ISNUMBER(B1059),ISNUMBER(C1059),ISNUMBER(D1059)),ABS(D1059-B1059),"")</f>
        <v/>
      </c>
      <c r="F1059" s="11">
        <f>IF(ISNUMBER(E1059),ABS(C1059-B1059),"")</f>
        <v/>
      </c>
      <c r="G1059" s="11">
        <f>IF(ISNUMBER(E1059),D1059-B1059,"")</f>
        <v/>
      </c>
      <c r="H1059" s="11">
        <f>IF(ISNUMBER(E1059),D1059-C1059,"")</f>
        <v/>
      </c>
    </row>
    <row r="1060">
      <c r="A1060" s="10" t="n"/>
      <c r="B1060" s="10" t="n"/>
      <c r="C1060" s="10" t="n"/>
      <c r="D1060" s="10" t="n"/>
      <c r="E1060" s="11">
        <f>IF(AND(ISNUMBER(B1060),ISNUMBER(C1060),ISNUMBER(D1060)),ABS(D1060-B1060),"")</f>
        <v/>
      </c>
      <c r="F1060" s="11">
        <f>IF(ISNUMBER(E1060),ABS(C1060-B1060),"")</f>
        <v/>
      </c>
      <c r="G1060" s="11">
        <f>IF(ISNUMBER(E1060),D1060-B1060,"")</f>
        <v/>
      </c>
      <c r="H1060" s="11">
        <f>IF(ISNUMBER(E1060),D1060-C1060,"")</f>
        <v/>
      </c>
    </row>
    <row r="1061">
      <c r="A1061" s="10" t="n"/>
      <c r="B1061" s="10" t="n"/>
      <c r="C1061" s="10" t="n"/>
      <c r="D1061" s="10" t="n"/>
      <c r="E1061" s="11">
        <f>IF(AND(ISNUMBER(B1061),ISNUMBER(C1061),ISNUMBER(D1061)),ABS(D1061-B1061),"")</f>
        <v/>
      </c>
      <c r="F1061" s="11">
        <f>IF(ISNUMBER(E1061),ABS(C1061-B1061),"")</f>
        <v/>
      </c>
      <c r="G1061" s="11">
        <f>IF(ISNUMBER(E1061),D1061-B1061,"")</f>
        <v/>
      </c>
      <c r="H1061" s="11">
        <f>IF(ISNUMBER(E1061),D1061-C1061,"")</f>
        <v/>
      </c>
    </row>
    <row r="1062">
      <c r="A1062" s="10" t="n"/>
      <c r="B1062" s="10" t="n"/>
      <c r="C1062" s="10" t="n"/>
      <c r="D1062" s="10" t="n"/>
      <c r="E1062" s="11">
        <f>IF(AND(ISNUMBER(B1062),ISNUMBER(C1062),ISNUMBER(D1062)),ABS(D1062-B1062),"")</f>
        <v/>
      </c>
      <c r="F1062" s="11">
        <f>IF(ISNUMBER(E1062),ABS(C1062-B1062),"")</f>
        <v/>
      </c>
      <c r="G1062" s="11">
        <f>IF(ISNUMBER(E1062),D1062-B1062,"")</f>
        <v/>
      </c>
      <c r="H1062" s="11">
        <f>IF(ISNUMBER(E1062),D1062-C1062,"")</f>
        <v/>
      </c>
    </row>
    <row r="1063">
      <c r="A1063" s="10" t="n"/>
      <c r="B1063" s="10" t="n"/>
      <c r="C1063" s="10" t="n"/>
      <c r="D1063" s="10" t="n"/>
      <c r="E1063" s="11">
        <f>IF(AND(ISNUMBER(B1063),ISNUMBER(C1063),ISNUMBER(D1063)),ABS(D1063-B1063),"")</f>
        <v/>
      </c>
      <c r="F1063" s="11">
        <f>IF(ISNUMBER(E1063),ABS(C1063-B1063),"")</f>
        <v/>
      </c>
      <c r="G1063" s="11">
        <f>IF(ISNUMBER(E1063),D1063-B1063,"")</f>
        <v/>
      </c>
      <c r="H1063" s="11">
        <f>IF(ISNUMBER(E1063),D1063-C1063,"")</f>
        <v/>
      </c>
    </row>
    <row r="1064">
      <c r="A1064" s="10" t="n"/>
      <c r="B1064" s="10" t="n"/>
      <c r="C1064" s="10" t="n"/>
      <c r="D1064" s="10" t="n"/>
      <c r="E1064" s="11">
        <f>IF(AND(ISNUMBER(B1064),ISNUMBER(C1064),ISNUMBER(D1064)),ABS(D1064-B1064),"")</f>
        <v/>
      </c>
      <c r="F1064" s="11">
        <f>IF(ISNUMBER(E1064),ABS(C1064-B1064),"")</f>
        <v/>
      </c>
      <c r="G1064" s="11">
        <f>IF(ISNUMBER(E1064),D1064-B1064,"")</f>
        <v/>
      </c>
      <c r="H1064" s="11">
        <f>IF(ISNUMBER(E1064),D1064-C1064,"")</f>
        <v/>
      </c>
    </row>
    <row r="1065">
      <c r="A1065" s="10" t="n"/>
      <c r="B1065" s="10" t="n"/>
      <c r="C1065" s="10" t="n"/>
      <c r="D1065" s="10" t="n"/>
      <c r="E1065" s="11">
        <f>IF(AND(ISNUMBER(B1065),ISNUMBER(C1065),ISNUMBER(D1065)),ABS(D1065-B1065),"")</f>
        <v/>
      </c>
      <c r="F1065" s="11">
        <f>IF(ISNUMBER(E1065),ABS(C1065-B1065),"")</f>
        <v/>
      </c>
      <c r="G1065" s="11">
        <f>IF(ISNUMBER(E1065),D1065-B1065,"")</f>
        <v/>
      </c>
      <c r="H1065" s="11">
        <f>IF(ISNUMBER(E1065),D1065-C1065,"")</f>
        <v/>
      </c>
    </row>
    <row r="1066">
      <c r="A1066" s="10" t="n"/>
      <c r="B1066" s="10" t="n"/>
      <c r="C1066" s="10" t="n"/>
      <c r="D1066" s="10" t="n"/>
      <c r="E1066" s="11">
        <f>IF(AND(ISNUMBER(B1066),ISNUMBER(C1066),ISNUMBER(D1066)),ABS(D1066-B1066),"")</f>
        <v/>
      </c>
      <c r="F1066" s="11">
        <f>IF(ISNUMBER(E1066),ABS(C1066-B1066),"")</f>
        <v/>
      </c>
      <c r="G1066" s="11">
        <f>IF(ISNUMBER(E1066),D1066-B1066,"")</f>
        <v/>
      </c>
      <c r="H1066" s="11">
        <f>IF(ISNUMBER(E1066),D1066-C1066,"")</f>
        <v/>
      </c>
    </row>
    <row r="1067">
      <c r="A1067" s="10" t="n"/>
      <c r="B1067" s="10" t="n"/>
      <c r="C1067" s="10" t="n"/>
      <c r="D1067" s="10" t="n"/>
      <c r="E1067" s="11">
        <f>IF(AND(ISNUMBER(B1067),ISNUMBER(C1067),ISNUMBER(D1067)),ABS(D1067-B1067),"")</f>
        <v/>
      </c>
      <c r="F1067" s="11">
        <f>IF(ISNUMBER(E1067),ABS(C1067-B1067),"")</f>
        <v/>
      </c>
      <c r="G1067" s="11">
        <f>IF(ISNUMBER(E1067),D1067-B1067,"")</f>
        <v/>
      </c>
      <c r="H1067" s="11">
        <f>IF(ISNUMBER(E1067),D1067-C1067,"")</f>
        <v/>
      </c>
    </row>
    <row r="1068">
      <c r="A1068" s="10" t="n"/>
      <c r="B1068" s="10" t="n"/>
      <c r="C1068" s="10" t="n"/>
      <c r="D1068" s="10" t="n"/>
      <c r="E1068" s="11">
        <f>IF(AND(ISNUMBER(B1068),ISNUMBER(C1068),ISNUMBER(D1068)),ABS(D1068-B1068),"")</f>
        <v/>
      </c>
      <c r="F1068" s="11">
        <f>IF(ISNUMBER(E1068),ABS(C1068-B1068),"")</f>
        <v/>
      </c>
      <c r="G1068" s="11">
        <f>IF(ISNUMBER(E1068),D1068-B1068,"")</f>
        <v/>
      </c>
      <c r="H1068" s="11">
        <f>IF(ISNUMBER(E1068),D1068-C1068,"")</f>
        <v/>
      </c>
    </row>
    <row r="1069">
      <c r="A1069" s="10" t="n"/>
      <c r="B1069" s="10" t="n"/>
      <c r="C1069" s="10" t="n"/>
      <c r="D1069" s="10" t="n"/>
      <c r="E1069" s="11">
        <f>IF(AND(ISNUMBER(B1069),ISNUMBER(C1069),ISNUMBER(D1069)),ABS(D1069-B1069),"")</f>
        <v/>
      </c>
      <c r="F1069" s="11">
        <f>IF(ISNUMBER(E1069),ABS(C1069-B1069),"")</f>
        <v/>
      </c>
      <c r="G1069" s="11">
        <f>IF(ISNUMBER(E1069),D1069-B1069,"")</f>
        <v/>
      </c>
      <c r="H1069" s="11">
        <f>IF(ISNUMBER(E1069),D1069-C1069,"")</f>
        <v/>
      </c>
    </row>
    <row r="1070">
      <c r="A1070" s="10" t="n"/>
      <c r="B1070" s="10" t="n"/>
      <c r="C1070" s="10" t="n"/>
      <c r="D1070" s="10" t="n"/>
      <c r="E1070" s="11">
        <f>IF(AND(ISNUMBER(B1070),ISNUMBER(C1070),ISNUMBER(D1070)),ABS(D1070-B1070),"")</f>
        <v/>
      </c>
      <c r="F1070" s="11">
        <f>IF(ISNUMBER(E1070),ABS(C1070-B1070),"")</f>
        <v/>
      </c>
      <c r="G1070" s="11">
        <f>IF(ISNUMBER(E1070),D1070-B1070,"")</f>
        <v/>
      </c>
      <c r="H1070" s="11">
        <f>IF(ISNUMBER(E1070),D1070-C1070,"")</f>
        <v/>
      </c>
    </row>
    <row r="1071">
      <c r="A1071" s="10" t="n"/>
      <c r="B1071" s="10" t="n"/>
      <c r="C1071" s="10" t="n"/>
      <c r="D1071" s="10" t="n"/>
      <c r="E1071" s="11">
        <f>IF(AND(ISNUMBER(B1071),ISNUMBER(C1071),ISNUMBER(D1071)),ABS(D1071-B1071),"")</f>
        <v/>
      </c>
      <c r="F1071" s="11">
        <f>IF(ISNUMBER(E1071),ABS(C1071-B1071),"")</f>
        <v/>
      </c>
      <c r="G1071" s="11">
        <f>IF(ISNUMBER(E1071),D1071-B1071,"")</f>
        <v/>
      </c>
      <c r="H1071" s="11">
        <f>IF(ISNUMBER(E1071),D1071-C1071,"")</f>
        <v/>
      </c>
    </row>
    <row r="1072">
      <c r="A1072" s="10" t="n"/>
      <c r="B1072" s="10" t="n"/>
      <c r="C1072" s="10" t="n"/>
      <c r="D1072" s="10" t="n"/>
      <c r="E1072" s="11">
        <f>IF(AND(ISNUMBER(B1072),ISNUMBER(C1072),ISNUMBER(D1072)),ABS(D1072-B1072),"")</f>
        <v/>
      </c>
      <c r="F1072" s="11">
        <f>IF(ISNUMBER(E1072),ABS(C1072-B1072),"")</f>
        <v/>
      </c>
      <c r="G1072" s="11">
        <f>IF(ISNUMBER(E1072),D1072-B1072,"")</f>
        <v/>
      </c>
      <c r="H1072" s="11">
        <f>IF(ISNUMBER(E1072),D1072-C1072,"")</f>
        <v/>
      </c>
    </row>
    <row r="1073">
      <c r="A1073" s="10" t="n"/>
      <c r="B1073" s="10" t="n"/>
      <c r="C1073" s="10" t="n"/>
      <c r="D1073" s="10" t="n"/>
      <c r="E1073" s="11">
        <f>IF(AND(ISNUMBER(B1073),ISNUMBER(C1073),ISNUMBER(D1073)),ABS(D1073-B1073),"")</f>
        <v/>
      </c>
      <c r="F1073" s="11">
        <f>IF(ISNUMBER(E1073),ABS(C1073-B1073),"")</f>
        <v/>
      </c>
      <c r="G1073" s="11">
        <f>IF(ISNUMBER(E1073),D1073-B1073,"")</f>
        <v/>
      </c>
      <c r="H1073" s="11">
        <f>IF(ISNUMBER(E1073),D1073-C1073,"")</f>
        <v/>
      </c>
    </row>
    <row r="1074">
      <c r="A1074" s="10" t="n"/>
      <c r="B1074" s="10" t="n"/>
      <c r="C1074" s="10" t="n"/>
      <c r="D1074" s="10" t="n"/>
      <c r="E1074" s="11">
        <f>IF(AND(ISNUMBER(B1074),ISNUMBER(C1074),ISNUMBER(D1074)),ABS(D1074-B1074),"")</f>
        <v/>
      </c>
      <c r="F1074" s="11">
        <f>IF(ISNUMBER(E1074),ABS(C1074-B1074),"")</f>
        <v/>
      </c>
      <c r="G1074" s="11">
        <f>IF(ISNUMBER(E1074),D1074-B1074,"")</f>
        <v/>
      </c>
      <c r="H1074" s="11">
        <f>IF(ISNUMBER(E1074),D1074-C1074,"")</f>
        <v/>
      </c>
    </row>
    <row r="1075">
      <c r="A1075" s="10" t="n"/>
      <c r="B1075" s="10" t="n"/>
      <c r="C1075" s="10" t="n"/>
      <c r="D1075" s="10" t="n"/>
      <c r="E1075" s="11">
        <f>IF(AND(ISNUMBER(B1075),ISNUMBER(C1075),ISNUMBER(D1075)),ABS(D1075-B1075),"")</f>
        <v/>
      </c>
      <c r="F1075" s="11">
        <f>IF(ISNUMBER(E1075),ABS(C1075-B1075),"")</f>
        <v/>
      </c>
      <c r="G1075" s="11">
        <f>IF(ISNUMBER(E1075),D1075-B1075,"")</f>
        <v/>
      </c>
      <c r="H1075" s="11">
        <f>IF(ISNUMBER(E1075),D1075-C1075,"")</f>
        <v/>
      </c>
    </row>
    <row r="1076">
      <c r="A1076" s="10" t="n"/>
      <c r="B1076" s="10" t="n"/>
      <c r="C1076" s="10" t="n"/>
      <c r="D1076" s="10" t="n"/>
      <c r="E1076" s="11">
        <f>IF(AND(ISNUMBER(B1076),ISNUMBER(C1076),ISNUMBER(D1076)),ABS(D1076-B1076),"")</f>
        <v/>
      </c>
      <c r="F1076" s="11">
        <f>IF(ISNUMBER(E1076),ABS(C1076-B1076),"")</f>
        <v/>
      </c>
      <c r="G1076" s="11">
        <f>IF(ISNUMBER(E1076),D1076-B1076,"")</f>
        <v/>
      </c>
      <c r="H1076" s="11">
        <f>IF(ISNUMBER(E1076),D1076-C1076,"")</f>
        <v/>
      </c>
    </row>
    <row r="1077">
      <c r="A1077" s="10" t="n"/>
      <c r="B1077" s="10" t="n"/>
      <c r="C1077" s="10" t="n"/>
      <c r="D1077" s="10" t="n"/>
      <c r="E1077" s="11">
        <f>IF(AND(ISNUMBER(B1077),ISNUMBER(C1077),ISNUMBER(D1077)),ABS(D1077-B1077),"")</f>
        <v/>
      </c>
      <c r="F1077" s="11">
        <f>IF(ISNUMBER(E1077),ABS(C1077-B1077),"")</f>
        <v/>
      </c>
      <c r="G1077" s="11">
        <f>IF(ISNUMBER(E1077),D1077-B1077,"")</f>
        <v/>
      </c>
      <c r="H1077" s="11">
        <f>IF(ISNUMBER(E1077),D1077-C1077,"")</f>
        <v/>
      </c>
    </row>
    <row r="1078">
      <c r="A1078" s="10" t="n"/>
      <c r="B1078" s="10" t="n"/>
      <c r="C1078" s="10" t="n"/>
      <c r="D1078" s="10" t="n"/>
      <c r="E1078" s="11">
        <f>IF(AND(ISNUMBER(B1078),ISNUMBER(C1078),ISNUMBER(D1078)),ABS(D1078-B1078),"")</f>
        <v/>
      </c>
      <c r="F1078" s="11">
        <f>IF(ISNUMBER(E1078),ABS(C1078-B1078),"")</f>
        <v/>
      </c>
      <c r="G1078" s="11">
        <f>IF(ISNUMBER(E1078),D1078-B1078,"")</f>
        <v/>
      </c>
      <c r="H1078" s="11">
        <f>IF(ISNUMBER(E1078),D1078-C1078,"")</f>
        <v/>
      </c>
    </row>
    <row r="1079">
      <c r="A1079" s="10" t="n"/>
      <c r="B1079" s="10" t="n"/>
      <c r="C1079" s="10" t="n"/>
      <c r="D1079" s="10" t="n"/>
      <c r="E1079" s="11">
        <f>IF(AND(ISNUMBER(B1079),ISNUMBER(C1079),ISNUMBER(D1079)),ABS(D1079-B1079),"")</f>
        <v/>
      </c>
      <c r="F1079" s="11">
        <f>IF(ISNUMBER(E1079),ABS(C1079-B1079),"")</f>
        <v/>
      </c>
      <c r="G1079" s="11">
        <f>IF(ISNUMBER(E1079),D1079-B1079,"")</f>
        <v/>
      </c>
      <c r="H1079" s="11">
        <f>IF(ISNUMBER(E1079),D1079-C1079,"")</f>
        <v/>
      </c>
    </row>
    <row r="1080">
      <c r="A1080" s="10" t="n"/>
      <c r="B1080" s="10" t="n"/>
      <c r="C1080" s="10" t="n"/>
      <c r="D1080" s="10" t="n"/>
      <c r="E1080" s="11">
        <f>IF(AND(ISNUMBER(B1080),ISNUMBER(C1080),ISNUMBER(D1080)),ABS(D1080-B1080),"")</f>
        <v/>
      </c>
      <c r="F1080" s="11">
        <f>IF(ISNUMBER(E1080),ABS(C1080-B1080),"")</f>
        <v/>
      </c>
      <c r="G1080" s="11">
        <f>IF(ISNUMBER(E1080),D1080-B1080,"")</f>
        <v/>
      </c>
      <c r="H1080" s="11">
        <f>IF(ISNUMBER(E1080),D1080-C1080,"")</f>
        <v/>
      </c>
    </row>
    <row r="1081">
      <c r="A1081" s="10" t="n"/>
      <c r="B1081" s="10" t="n"/>
      <c r="C1081" s="10" t="n"/>
      <c r="D1081" s="10" t="n"/>
      <c r="E1081" s="11">
        <f>IF(AND(ISNUMBER(B1081),ISNUMBER(C1081),ISNUMBER(D1081)),ABS(D1081-B1081),"")</f>
        <v/>
      </c>
      <c r="F1081" s="11">
        <f>IF(ISNUMBER(E1081),ABS(C1081-B1081),"")</f>
        <v/>
      </c>
      <c r="G1081" s="11">
        <f>IF(ISNUMBER(E1081),D1081-B1081,"")</f>
        <v/>
      </c>
      <c r="H1081" s="11">
        <f>IF(ISNUMBER(E1081),D1081-C1081,"")</f>
        <v/>
      </c>
    </row>
    <row r="1082">
      <c r="A1082" s="10" t="n"/>
      <c r="B1082" s="10" t="n"/>
      <c r="C1082" s="10" t="n"/>
      <c r="D1082" s="10" t="n"/>
      <c r="E1082" s="11">
        <f>IF(AND(ISNUMBER(B1082),ISNUMBER(C1082),ISNUMBER(D1082)),ABS(D1082-B1082),"")</f>
        <v/>
      </c>
      <c r="F1082" s="11">
        <f>IF(ISNUMBER(E1082),ABS(C1082-B1082),"")</f>
        <v/>
      </c>
      <c r="G1082" s="11">
        <f>IF(ISNUMBER(E1082),D1082-B1082,"")</f>
        <v/>
      </c>
      <c r="H1082" s="11">
        <f>IF(ISNUMBER(E1082),D1082-C1082,"")</f>
        <v/>
      </c>
    </row>
    <row r="1083">
      <c r="A1083" s="10" t="n"/>
      <c r="B1083" s="10" t="n"/>
      <c r="C1083" s="10" t="n"/>
      <c r="D1083" s="10" t="n"/>
      <c r="E1083" s="11">
        <f>IF(AND(ISNUMBER(B1083),ISNUMBER(C1083),ISNUMBER(D1083)),ABS(D1083-B1083),"")</f>
        <v/>
      </c>
      <c r="F1083" s="11">
        <f>IF(ISNUMBER(E1083),ABS(C1083-B1083),"")</f>
        <v/>
      </c>
      <c r="G1083" s="11">
        <f>IF(ISNUMBER(E1083),D1083-B1083,"")</f>
        <v/>
      </c>
      <c r="H1083" s="11">
        <f>IF(ISNUMBER(E1083),D1083-C1083,"")</f>
        <v/>
      </c>
    </row>
    <row r="1084">
      <c r="A1084" s="10" t="n"/>
      <c r="B1084" s="10" t="n"/>
      <c r="C1084" s="10" t="n"/>
      <c r="D1084" s="10" t="n"/>
      <c r="E1084" s="11">
        <f>IF(AND(ISNUMBER(B1084),ISNUMBER(C1084),ISNUMBER(D1084)),ABS(D1084-B1084),"")</f>
        <v/>
      </c>
      <c r="F1084" s="11">
        <f>IF(ISNUMBER(E1084),ABS(C1084-B1084),"")</f>
        <v/>
      </c>
      <c r="G1084" s="11">
        <f>IF(ISNUMBER(E1084),D1084-B1084,"")</f>
        <v/>
      </c>
      <c r="H1084" s="11">
        <f>IF(ISNUMBER(E1084),D1084-C1084,"")</f>
        <v/>
      </c>
    </row>
    <row r="1085">
      <c r="A1085" s="10" t="n"/>
      <c r="B1085" s="10" t="n"/>
      <c r="C1085" s="10" t="n"/>
      <c r="D1085" s="10" t="n"/>
      <c r="E1085" s="11">
        <f>IF(AND(ISNUMBER(B1085),ISNUMBER(C1085),ISNUMBER(D1085)),ABS(D1085-B1085),"")</f>
        <v/>
      </c>
      <c r="F1085" s="11">
        <f>IF(ISNUMBER(E1085),ABS(C1085-B1085),"")</f>
        <v/>
      </c>
      <c r="G1085" s="11">
        <f>IF(ISNUMBER(E1085),D1085-B1085,"")</f>
        <v/>
      </c>
      <c r="H1085" s="11">
        <f>IF(ISNUMBER(E1085),D1085-C1085,"")</f>
        <v/>
      </c>
    </row>
    <row r="1086">
      <c r="A1086" s="10" t="n"/>
      <c r="B1086" s="10" t="n"/>
      <c r="C1086" s="10" t="n"/>
      <c r="D1086" s="10" t="n"/>
      <c r="E1086" s="11">
        <f>IF(AND(ISNUMBER(B1086),ISNUMBER(C1086),ISNUMBER(D1086)),ABS(D1086-B1086),"")</f>
        <v/>
      </c>
      <c r="F1086" s="11">
        <f>IF(ISNUMBER(E1086),ABS(C1086-B1086),"")</f>
        <v/>
      </c>
      <c r="G1086" s="11">
        <f>IF(ISNUMBER(E1086),D1086-B1086,"")</f>
        <v/>
      </c>
      <c r="H1086" s="11">
        <f>IF(ISNUMBER(E1086),D1086-C1086,"")</f>
        <v/>
      </c>
    </row>
    <row r="1087">
      <c r="A1087" s="10" t="n"/>
      <c r="B1087" s="10" t="n"/>
      <c r="C1087" s="10" t="n"/>
      <c r="D1087" s="10" t="n"/>
      <c r="E1087" s="11">
        <f>IF(AND(ISNUMBER(B1087),ISNUMBER(C1087),ISNUMBER(D1087)),ABS(D1087-B1087),"")</f>
        <v/>
      </c>
      <c r="F1087" s="11">
        <f>IF(ISNUMBER(E1087),ABS(C1087-B1087),"")</f>
        <v/>
      </c>
      <c r="G1087" s="11">
        <f>IF(ISNUMBER(E1087),D1087-B1087,"")</f>
        <v/>
      </c>
      <c r="H1087" s="11">
        <f>IF(ISNUMBER(E1087),D1087-C1087,"")</f>
        <v/>
      </c>
    </row>
    <row r="1088">
      <c r="A1088" s="10" t="n"/>
      <c r="B1088" s="10" t="n"/>
      <c r="C1088" s="10" t="n"/>
      <c r="D1088" s="10" t="n"/>
      <c r="E1088" s="11">
        <f>IF(AND(ISNUMBER(B1088),ISNUMBER(C1088),ISNUMBER(D1088)),ABS(D1088-B1088),"")</f>
        <v/>
      </c>
      <c r="F1088" s="11">
        <f>IF(ISNUMBER(E1088),ABS(C1088-B1088),"")</f>
        <v/>
      </c>
      <c r="G1088" s="11">
        <f>IF(ISNUMBER(E1088),D1088-B1088,"")</f>
        <v/>
      </c>
      <c r="H1088" s="11">
        <f>IF(ISNUMBER(E1088),D1088-C1088,"")</f>
        <v/>
      </c>
    </row>
    <row r="1089">
      <c r="A1089" s="10" t="n"/>
      <c r="B1089" s="10" t="n"/>
      <c r="C1089" s="10" t="n"/>
      <c r="D1089" s="10" t="n"/>
      <c r="E1089" s="11">
        <f>IF(AND(ISNUMBER(B1089),ISNUMBER(C1089),ISNUMBER(D1089)),ABS(D1089-B1089),"")</f>
        <v/>
      </c>
      <c r="F1089" s="11">
        <f>IF(ISNUMBER(E1089),ABS(C1089-B1089),"")</f>
        <v/>
      </c>
      <c r="G1089" s="11">
        <f>IF(ISNUMBER(E1089),D1089-B1089,"")</f>
        <v/>
      </c>
      <c r="H1089" s="11">
        <f>IF(ISNUMBER(E1089),D1089-C1089,"")</f>
        <v/>
      </c>
    </row>
    <row r="1090">
      <c r="A1090" s="10" t="n"/>
      <c r="B1090" s="10" t="n"/>
      <c r="C1090" s="10" t="n"/>
      <c r="D1090" s="10" t="n"/>
      <c r="E1090" s="11">
        <f>IF(AND(ISNUMBER(B1090),ISNUMBER(C1090),ISNUMBER(D1090)),ABS(D1090-B1090),"")</f>
        <v/>
      </c>
      <c r="F1090" s="11">
        <f>IF(ISNUMBER(E1090),ABS(C1090-B1090),"")</f>
        <v/>
      </c>
      <c r="G1090" s="11">
        <f>IF(ISNUMBER(E1090),D1090-B1090,"")</f>
        <v/>
      </c>
      <c r="H1090" s="11">
        <f>IF(ISNUMBER(E1090),D1090-C1090,"")</f>
        <v/>
      </c>
    </row>
    <row r="1091">
      <c r="A1091" s="10" t="n"/>
      <c r="B1091" s="10" t="n"/>
      <c r="C1091" s="10" t="n"/>
      <c r="D1091" s="10" t="n"/>
      <c r="E1091" s="11">
        <f>IF(AND(ISNUMBER(B1091),ISNUMBER(C1091),ISNUMBER(D1091)),ABS(D1091-B1091),"")</f>
        <v/>
      </c>
      <c r="F1091" s="11">
        <f>IF(ISNUMBER(E1091),ABS(C1091-B1091),"")</f>
        <v/>
      </c>
      <c r="G1091" s="11">
        <f>IF(ISNUMBER(E1091),D1091-B1091,"")</f>
        <v/>
      </c>
      <c r="H1091" s="11">
        <f>IF(ISNUMBER(E1091),D1091-C1091,"")</f>
        <v/>
      </c>
    </row>
    <row r="1092">
      <c r="A1092" s="10" t="n"/>
      <c r="B1092" s="10" t="n"/>
      <c r="C1092" s="10" t="n"/>
      <c r="D1092" s="10" t="n"/>
      <c r="E1092" s="11">
        <f>IF(AND(ISNUMBER(B1092),ISNUMBER(C1092),ISNUMBER(D1092)),ABS(D1092-B1092),"")</f>
        <v/>
      </c>
      <c r="F1092" s="11">
        <f>IF(ISNUMBER(E1092),ABS(C1092-B1092),"")</f>
        <v/>
      </c>
      <c r="G1092" s="11">
        <f>IF(ISNUMBER(E1092),D1092-B1092,"")</f>
        <v/>
      </c>
      <c r="H1092" s="11">
        <f>IF(ISNUMBER(E1092),D1092-C1092,"")</f>
        <v/>
      </c>
    </row>
    <row r="1093">
      <c r="A1093" s="10" t="n"/>
      <c r="B1093" s="10" t="n"/>
      <c r="C1093" s="10" t="n"/>
      <c r="D1093" s="10" t="n"/>
      <c r="E1093" s="11">
        <f>IF(AND(ISNUMBER(B1093),ISNUMBER(C1093),ISNUMBER(D1093)),ABS(D1093-B1093),"")</f>
        <v/>
      </c>
      <c r="F1093" s="11">
        <f>IF(ISNUMBER(E1093),ABS(C1093-B1093),"")</f>
        <v/>
      </c>
      <c r="G1093" s="11">
        <f>IF(ISNUMBER(E1093),D1093-B1093,"")</f>
        <v/>
      </c>
      <c r="H1093" s="11">
        <f>IF(ISNUMBER(E1093),D1093-C1093,"")</f>
        <v/>
      </c>
    </row>
    <row r="1094">
      <c r="A1094" s="10" t="n"/>
      <c r="B1094" s="10" t="n"/>
      <c r="C1094" s="10" t="n"/>
      <c r="D1094" s="10" t="n"/>
      <c r="E1094" s="11">
        <f>IF(AND(ISNUMBER(B1094),ISNUMBER(C1094),ISNUMBER(D1094)),ABS(D1094-B1094),"")</f>
        <v/>
      </c>
      <c r="F1094" s="11">
        <f>IF(ISNUMBER(E1094),ABS(C1094-B1094),"")</f>
        <v/>
      </c>
      <c r="G1094" s="11">
        <f>IF(ISNUMBER(E1094),D1094-B1094,"")</f>
        <v/>
      </c>
      <c r="H1094" s="11">
        <f>IF(ISNUMBER(E1094),D1094-C1094,"")</f>
        <v/>
      </c>
    </row>
    <row r="1095">
      <c r="A1095" s="10" t="n"/>
      <c r="B1095" s="10" t="n"/>
      <c r="C1095" s="10" t="n"/>
      <c r="D1095" s="10" t="n"/>
      <c r="E1095" s="11">
        <f>IF(AND(ISNUMBER(B1095),ISNUMBER(C1095),ISNUMBER(D1095)),ABS(D1095-B1095),"")</f>
        <v/>
      </c>
      <c r="F1095" s="11">
        <f>IF(ISNUMBER(E1095),ABS(C1095-B1095),"")</f>
        <v/>
      </c>
      <c r="G1095" s="11">
        <f>IF(ISNUMBER(E1095),D1095-B1095,"")</f>
        <v/>
      </c>
      <c r="H1095" s="11">
        <f>IF(ISNUMBER(E1095),D1095-C1095,"")</f>
        <v/>
      </c>
    </row>
    <row r="1096">
      <c r="A1096" s="10" t="n"/>
      <c r="B1096" s="10" t="n"/>
      <c r="C1096" s="10" t="n"/>
      <c r="D1096" s="10" t="n"/>
      <c r="E1096" s="11">
        <f>IF(AND(ISNUMBER(B1096),ISNUMBER(C1096),ISNUMBER(D1096)),ABS(D1096-B1096),"")</f>
        <v/>
      </c>
      <c r="F1096" s="11">
        <f>IF(ISNUMBER(E1096),ABS(C1096-B1096),"")</f>
        <v/>
      </c>
      <c r="G1096" s="11">
        <f>IF(ISNUMBER(E1096),D1096-B1096,"")</f>
        <v/>
      </c>
      <c r="H1096" s="11">
        <f>IF(ISNUMBER(E1096),D1096-C1096,"")</f>
        <v/>
      </c>
    </row>
    <row r="1097">
      <c r="A1097" s="10" t="n"/>
      <c r="B1097" s="10" t="n"/>
      <c r="C1097" s="10" t="n"/>
      <c r="D1097" s="10" t="n"/>
      <c r="E1097" s="11">
        <f>IF(AND(ISNUMBER(B1097),ISNUMBER(C1097),ISNUMBER(D1097)),ABS(D1097-B1097),"")</f>
        <v/>
      </c>
      <c r="F1097" s="11">
        <f>IF(ISNUMBER(E1097),ABS(C1097-B1097),"")</f>
        <v/>
      </c>
      <c r="G1097" s="11">
        <f>IF(ISNUMBER(E1097),D1097-B1097,"")</f>
        <v/>
      </c>
      <c r="H1097" s="11">
        <f>IF(ISNUMBER(E1097),D1097-C1097,"")</f>
        <v/>
      </c>
    </row>
    <row r="1098">
      <c r="A1098" s="10" t="n"/>
      <c r="B1098" s="10" t="n"/>
      <c r="C1098" s="10" t="n"/>
      <c r="D1098" s="10" t="n"/>
      <c r="E1098" s="11">
        <f>IF(AND(ISNUMBER(B1098),ISNUMBER(C1098),ISNUMBER(D1098)),ABS(D1098-B1098),"")</f>
        <v/>
      </c>
      <c r="F1098" s="11">
        <f>IF(ISNUMBER(E1098),ABS(C1098-B1098),"")</f>
        <v/>
      </c>
      <c r="G1098" s="11">
        <f>IF(ISNUMBER(E1098),D1098-B1098,"")</f>
        <v/>
      </c>
      <c r="H1098" s="11">
        <f>IF(ISNUMBER(E1098),D1098-C1098,"")</f>
        <v/>
      </c>
    </row>
    <row r="1099">
      <c r="A1099" s="10" t="n"/>
      <c r="B1099" s="10" t="n"/>
      <c r="C1099" s="10" t="n"/>
      <c r="D1099" s="10" t="n"/>
      <c r="E1099" s="11">
        <f>IF(AND(ISNUMBER(B1099),ISNUMBER(C1099),ISNUMBER(D1099)),ABS(D1099-B1099),"")</f>
        <v/>
      </c>
      <c r="F1099" s="11">
        <f>IF(ISNUMBER(E1099),ABS(C1099-B1099),"")</f>
        <v/>
      </c>
      <c r="G1099" s="11">
        <f>IF(ISNUMBER(E1099),D1099-B1099,"")</f>
        <v/>
      </c>
      <c r="H1099" s="11">
        <f>IF(ISNUMBER(E1099),D1099-C1099,"")</f>
        <v/>
      </c>
    </row>
    <row r="1100">
      <c r="A1100" s="10" t="n"/>
      <c r="B1100" s="10" t="n"/>
      <c r="C1100" s="10" t="n"/>
      <c r="D1100" s="10" t="n"/>
      <c r="E1100" s="11">
        <f>IF(AND(ISNUMBER(B1100),ISNUMBER(C1100),ISNUMBER(D1100)),ABS(D1100-B1100),"")</f>
        <v/>
      </c>
      <c r="F1100" s="11">
        <f>IF(ISNUMBER(E1100),ABS(C1100-B1100),"")</f>
        <v/>
      </c>
      <c r="G1100" s="11">
        <f>IF(ISNUMBER(E1100),D1100-B1100,"")</f>
        <v/>
      </c>
      <c r="H1100" s="11">
        <f>IF(ISNUMBER(E1100),D1100-C1100,"")</f>
        <v/>
      </c>
    </row>
    <row r="1101">
      <c r="A1101" s="10" t="n"/>
      <c r="B1101" s="10" t="n"/>
      <c r="C1101" s="10" t="n"/>
      <c r="D1101" s="10" t="n"/>
      <c r="E1101" s="11">
        <f>IF(AND(ISNUMBER(B1101),ISNUMBER(C1101),ISNUMBER(D1101)),ABS(D1101-B1101),"")</f>
        <v/>
      </c>
      <c r="F1101" s="11">
        <f>IF(ISNUMBER(E1101),ABS(C1101-B1101),"")</f>
        <v/>
      </c>
      <c r="G1101" s="11">
        <f>IF(ISNUMBER(E1101),D1101-B1101,"")</f>
        <v/>
      </c>
      <c r="H1101" s="11">
        <f>IF(ISNUMBER(E1101),D1101-C1101,"")</f>
        <v/>
      </c>
    </row>
    <row r="1102">
      <c r="A1102" s="10" t="n"/>
      <c r="B1102" s="10" t="n"/>
      <c r="C1102" s="10" t="n"/>
      <c r="D1102" s="10" t="n"/>
      <c r="E1102" s="11">
        <f>IF(AND(ISNUMBER(B1102),ISNUMBER(C1102),ISNUMBER(D1102)),ABS(D1102-B1102),"")</f>
        <v/>
      </c>
      <c r="F1102" s="11">
        <f>IF(ISNUMBER(E1102),ABS(C1102-B1102),"")</f>
        <v/>
      </c>
      <c r="G1102" s="11">
        <f>IF(ISNUMBER(E1102),D1102-B1102,"")</f>
        <v/>
      </c>
      <c r="H1102" s="11">
        <f>IF(ISNUMBER(E1102),D1102-C1102,"")</f>
        <v/>
      </c>
    </row>
    <row r="1103">
      <c r="A1103" s="10" t="n"/>
      <c r="B1103" s="10" t="n"/>
      <c r="C1103" s="10" t="n"/>
      <c r="D1103" s="10" t="n"/>
      <c r="E1103" s="11">
        <f>IF(AND(ISNUMBER(B1103),ISNUMBER(C1103),ISNUMBER(D1103)),ABS(D1103-B1103),"")</f>
        <v/>
      </c>
      <c r="F1103" s="11">
        <f>IF(ISNUMBER(E1103),ABS(C1103-B1103),"")</f>
        <v/>
      </c>
      <c r="G1103" s="11">
        <f>IF(ISNUMBER(E1103),D1103-B1103,"")</f>
        <v/>
      </c>
      <c r="H1103" s="11">
        <f>IF(ISNUMBER(E1103),D1103-C1103,"")</f>
        <v/>
      </c>
    </row>
    <row r="1104">
      <c r="A1104" s="10" t="n"/>
      <c r="B1104" s="10" t="n"/>
      <c r="C1104" s="10" t="n"/>
      <c r="D1104" s="10" t="n"/>
      <c r="E1104" s="11">
        <f>IF(AND(ISNUMBER(B1104),ISNUMBER(C1104),ISNUMBER(D1104)),ABS(D1104-B1104),"")</f>
        <v/>
      </c>
      <c r="F1104" s="11">
        <f>IF(ISNUMBER(E1104),ABS(C1104-B1104),"")</f>
        <v/>
      </c>
      <c r="G1104" s="11">
        <f>IF(ISNUMBER(E1104),D1104-B1104,"")</f>
        <v/>
      </c>
      <c r="H1104" s="11">
        <f>IF(ISNUMBER(E1104),D1104-C1104,"")</f>
        <v/>
      </c>
    </row>
    <row r="1105">
      <c r="A1105" s="10" t="n"/>
      <c r="B1105" s="10" t="n"/>
      <c r="C1105" s="10" t="n"/>
      <c r="D1105" s="10" t="n"/>
      <c r="E1105" s="11">
        <f>IF(AND(ISNUMBER(B1105),ISNUMBER(C1105),ISNUMBER(D1105)),ABS(D1105-B1105),"")</f>
        <v/>
      </c>
      <c r="F1105" s="11">
        <f>IF(ISNUMBER(E1105),ABS(C1105-B1105),"")</f>
        <v/>
      </c>
      <c r="G1105" s="11">
        <f>IF(ISNUMBER(E1105),D1105-B1105,"")</f>
        <v/>
      </c>
      <c r="H1105" s="11">
        <f>IF(ISNUMBER(E1105),D1105-C1105,"")</f>
        <v/>
      </c>
    </row>
    <row r="1106">
      <c r="A1106" s="10" t="n"/>
      <c r="B1106" s="10" t="n"/>
      <c r="C1106" s="10" t="n"/>
      <c r="D1106" s="10" t="n"/>
      <c r="E1106" s="11">
        <f>IF(AND(ISNUMBER(B1106),ISNUMBER(C1106),ISNUMBER(D1106)),ABS(D1106-B1106),"")</f>
        <v/>
      </c>
      <c r="F1106" s="11">
        <f>IF(ISNUMBER(E1106),ABS(C1106-B1106),"")</f>
        <v/>
      </c>
      <c r="G1106" s="11">
        <f>IF(ISNUMBER(E1106),D1106-B1106,"")</f>
        <v/>
      </c>
      <c r="H1106" s="11">
        <f>IF(ISNUMBER(E1106),D1106-C1106,"")</f>
        <v/>
      </c>
    </row>
    <row r="1107">
      <c r="A1107" s="10" t="n"/>
      <c r="B1107" s="10" t="n"/>
      <c r="C1107" s="10" t="n"/>
      <c r="D1107" s="10" t="n"/>
      <c r="E1107" s="11">
        <f>IF(AND(ISNUMBER(B1107),ISNUMBER(C1107),ISNUMBER(D1107)),ABS(D1107-B1107),"")</f>
        <v/>
      </c>
      <c r="F1107" s="11">
        <f>IF(ISNUMBER(E1107),ABS(C1107-B1107),"")</f>
        <v/>
      </c>
      <c r="G1107" s="11">
        <f>IF(ISNUMBER(E1107),D1107-B1107,"")</f>
        <v/>
      </c>
      <c r="H1107" s="11">
        <f>IF(ISNUMBER(E1107),D1107-C1107,"")</f>
        <v/>
      </c>
    </row>
    <row r="1108">
      <c r="A1108" s="10" t="n"/>
      <c r="B1108" s="10" t="n"/>
      <c r="C1108" s="10" t="n"/>
      <c r="D1108" s="10" t="n"/>
      <c r="E1108" s="11">
        <f>IF(AND(ISNUMBER(B1108),ISNUMBER(C1108),ISNUMBER(D1108)),ABS(D1108-B1108),"")</f>
        <v/>
      </c>
      <c r="F1108" s="11">
        <f>IF(ISNUMBER(E1108),ABS(C1108-B1108),"")</f>
        <v/>
      </c>
      <c r="G1108" s="11">
        <f>IF(ISNUMBER(E1108),D1108-B1108,"")</f>
        <v/>
      </c>
      <c r="H1108" s="11">
        <f>IF(ISNUMBER(E1108),D1108-C1108,"")</f>
        <v/>
      </c>
    </row>
    <row r="1109">
      <c r="A1109" s="10" t="n"/>
      <c r="B1109" s="10" t="n"/>
      <c r="C1109" s="10" t="n"/>
      <c r="D1109" s="10" t="n"/>
      <c r="E1109" s="11">
        <f>IF(AND(ISNUMBER(B1109),ISNUMBER(C1109),ISNUMBER(D1109)),ABS(D1109-B1109),"")</f>
        <v/>
      </c>
      <c r="F1109" s="11">
        <f>IF(ISNUMBER(E1109),ABS(C1109-B1109),"")</f>
        <v/>
      </c>
      <c r="G1109" s="11">
        <f>IF(ISNUMBER(E1109),D1109-B1109,"")</f>
        <v/>
      </c>
      <c r="H1109" s="11">
        <f>IF(ISNUMBER(E1109),D1109-C1109,"")</f>
        <v/>
      </c>
    </row>
    <row r="1110">
      <c r="A1110" s="10" t="n"/>
      <c r="B1110" s="10" t="n"/>
      <c r="C1110" s="10" t="n"/>
      <c r="D1110" s="10" t="n"/>
      <c r="E1110" s="11">
        <f>IF(AND(ISNUMBER(B1110),ISNUMBER(C1110),ISNUMBER(D1110)),ABS(D1110-B1110),"")</f>
        <v/>
      </c>
      <c r="F1110" s="11">
        <f>IF(ISNUMBER(E1110),ABS(C1110-B1110),"")</f>
        <v/>
      </c>
      <c r="G1110" s="11">
        <f>IF(ISNUMBER(E1110),D1110-B1110,"")</f>
        <v/>
      </c>
      <c r="H1110" s="11">
        <f>IF(ISNUMBER(E1110),D1110-C1110,"")</f>
        <v/>
      </c>
    </row>
    <row r="1111">
      <c r="A1111" s="10" t="n"/>
      <c r="B1111" s="10" t="n"/>
      <c r="C1111" s="10" t="n"/>
      <c r="D1111" s="10" t="n"/>
      <c r="E1111" s="11">
        <f>IF(AND(ISNUMBER(B1111),ISNUMBER(C1111),ISNUMBER(D1111)),ABS(D1111-B1111),"")</f>
        <v/>
      </c>
      <c r="F1111" s="11">
        <f>IF(ISNUMBER(E1111),ABS(C1111-B1111),"")</f>
        <v/>
      </c>
      <c r="G1111" s="11">
        <f>IF(ISNUMBER(E1111),D1111-B1111,"")</f>
        <v/>
      </c>
      <c r="H1111" s="11">
        <f>IF(ISNUMBER(E1111),D1111-C1111,"")</f>
        <v/>
      </c>
    </row>
    <row r="1112">
      <c r="A1112" s="10" t="n"/>
      <c r="B1112" s="10" t="n"/>
      <c r="C1112" s="10" t="n"/>
      <c r="D1112" s="10" t="n"/>
      <c r="E1112" s="11">
        <f>IF(AND(ISNUMBER(B1112),ISNUMBER(C1112),ISNUMBER(D1112)),ABS(D1112-B1112),"")</f>
        <v/>
      </c>
      <c r="F1112" s="11">
        <f>IF(ISNUMBER(E1112),ABS(C1112-B1112),"")</f>
        <v/>
      </c>
      <c r="G1112" s="11">
        <f>IF(ISNUMBER(E1112),D1112-B1112,"")</f>
        <v/>
      </c>
      <c r="H1112" s="11">
        <f>IF(ISNUMBER(E1112),D1112-C1112,"")</f>
        <v/>
      </c>
    </row>
    <row r="1113">
      <c r="A1113" s="10" t="n"/>
      <c r="B1113" s="10" t="n"/>
      <c r="C1113" s="10" t="n"/>
      <c r="D1113" s="10" t="n"/>
      <c r="E1113" s="11">
        <f>IF(AND(ISNUMBER(B1113),ISNUMBER(C1113),ISNUMBER(D1113)),ABS(D1113-B1113),"")</f>
        <v/>
      </c>
      <c r="F1113" s="11">
        <f>IF(ISNUMBER(E1113),ABS(C1113-B1113),"")</f>
        <v/>
      </c>
      <c r="G1113" s="11">
        <f>IF(ISNUMBER(E1113),D1113-B1113,"")</f>
        <v/>
      </c>
      <c r="H1113" s="11">
        <f>IF(ISNUMBER(E1113),D1113-C1113,"")</f>
        <v/>
      </c>
    </row>
    <row r="1114">
      <c r="A1114" s="10" t="n"/>
      <c r="B1114" s="10" t="n"/>
      <c r="C1114" s="10" t="n"/>
      <c r="D1114" s="10" t="n"/>
      <c r="E1114" s="11">
        <f>IF(AND(ISNUMBER(B1114),ISNUMBER(C1114),ISNUMBER(D1114)),ABS(D1114-B1114),"")</f>
        <v/>
      </c>
      <c r="F1114" s="11">
        <f>IF(ISNUMBER(E1114),ABS(C1114-B1114),"")</f>
        <v/>
      </c>
      <c r="G1114" s="11">
        <f>IF(ISNUMBER(E1114),D1114-B1114,"")</f>
        <v/>
      </c>
      <c r="H1114" s="11">
        <f>IF(ISNUMBER(E1114),D1114-C1114,"")</f>
        <v/>
      </c>
    </row>
    <row r="1115">
      <c r="A1115" s="10" t="n"/>
      <c r="B1115" s="10" t="n"/>
      <c r="C1115" s="10" t="n"/>
      <c r="D1115" s="10" t="n"/>
      <c r="E1115" s="11">
        <f>IF(AND(ISNUMBER(B1115),ISNUMBER(C1115),ISNUMBER(D1115)),ABS(D1115-B1115),"")</f>
        <v/>
      </c>
      <c r="F1115" s="11">
        <f>IF(ISNUMBER(E1115),ABS(C1115-B1115),"")</f>
        <v/>
      </c>
      <c r="G1115" s="11">
        <f>IF(ISNUMBER(E1115),D1115-B1115,"")</f>
        <v/>
      </c>
      <c r="H1115" s="11">
        <f>IF(ISNUMBER(E1115),D1115-C1115,"")</f>
        <v/>
      </c>
    </row>
    <row r="1116">
      <c r="A1116" s="10" t="n"/>
      <c r="B1116" s="10" t="n"/>
      <c r="C1116" s="10" t="n"/>
      <c r="D1116" s="10" t="n"/>
      <c r="E1116" s="11">
        <f>IF(AND(ISNUMBER(B1116),ISNUMBER(C1116),ISNUMBER(D1116)),ABS(D1116-B1116),"")</f>
        <v/>
      </c>
      <c r="F1116" s="11">
        <f>IF(ISNUMBER(E1116),ABS(C1116-B1116),"")</f>
        <v/>
      </c>
      <c r="G1116" s="11">
        <f>IF(ISNUMBER(E1116),D1116-B1116,"")</f>
        <v/>
      </c>
      <c r="H1116" s="11">
        <f>IF(ISNUMBER(E1116),D1116-C1116,"")</f>
        <v/>
      </c>
    </row>
    <row r="1117">
      <c r="A1117" s="10" t="n"/>
      <c r="B1117" s="10" t="n"/>
      <c r="C1117" s="10" t="n"/>
      <c r="D1117" s="10" t="n"/>
      <c r="E1117" s="11">
        <f>IF(AND(ISNUMBER(B1117),ISNUMBER(C1117),ISNUMBER(D1117)),ABS(D1117-B1117),"")</f>
        <v/>
      </c>
      <c r="F1117" s="11">
        <f>IF(ISNUMBER(E1117),ABS(C1117-B1117),"")</f>
        <v/>
      </c>
      <c r="G1117" s="11">
        <f>IF(ISNUMBER(E1117),D1117-B1117,"")</f>
        <v/>
      </c>
      <c r="H1117" s="11">
        <f>IF(ISNUMBER(E1117),D1117-C1117,"")</f>
        <v/>
      </c>
    </row>
    <row r="1118">
      <c r="A1118" s="10" t="n"/>
      <c r="B1118" s="10" t="n"/>
      <c r="C1118" s="10" t="n"/>
      <c r="D1118" s="10" t="n"/>
      <c r="E1118" s="11">
        <f>IF(AND(ISNUMBER(B1118),ISNUMBER(C1118),ISNUMBER(D1118)),ABS(D1118-B1118),"")</f>
        <v/>
      </c>
      <c r="F1118" s="11">
        <f>IF(ISNUMBER(E1118),ABS(C1118-B1118),"")</f>
        <v/>
      </c>
      <c r="G1118" s="11">
        <f>IF(ISNUMBER(E1118),D1118-B1118,"")</f>
        <v/>
      </c>
      <c r="H1118" s="11">
        <f>IF(ISNUMBER(E1118),D1118-C1118,"")</f>
        <v/>
      </c>
    </row>
    <row r="1119">
      <c r="A1119" s="10" t="n"/>
      <c r="B1119" s="10" t="n"/>
      <c r="C1119" s="10" t="n"/>
      <c r="D1119" s="10" t="n"/>
      <c r="E1119" s="11">
        <f>IF(AND(ISNUMBER(B1119),ISNUMBER(C1119),ISNUMBER(D1119)),ABS(D1119-B1119),"")</f>
        <v/>
      </c>
      <c r="F1119" s="11">
        <f>IF(ISNUMBER(E1119),ABS(C1119-B1119),"")</f>
        <v/>
      </c>
      <c r="G1119" s="11">
        <f>IF(ISNUMBER(E1119),D1119-B1119,"")</f>
        <v/>
      </c>
      <c r="H1119" s="11">
        <f>IF(ISNUMBER(E1119),D1119-C1119,"")</f>
        <v/>
      </c>
    </row>
    <row r="1120">
      <c r="A1120" s="10" t="n"/>
      <c r="B1120" s="10" t="n"/>
      <c r="C1120" s="10" t="n"/>
      <c r="D1120" s="10" t="n"/>
      <c r="E1120" s="11">
        <f>IF(AND(ISNUMBER(B1120),ISNUMBER(C1120),ISNUMBER(D1120)),ABS(D1120-B1120),"")</f>
        <v/>
      </c>
      <c r="F1120" s="11">
        <f>IF(ISNUMBER(E1120),ABS(C1120-B1120),"")</f>
        <v/>
      </c>
      <c r="G1120" s="11">
        <f>IF(ISNUMBER(E1120),D1120-B1120,"")</f>
        <v/>
      </c>
      <c r="H1120" s="11">
        <f>IF(ISNUMBER(E1120),D1120-C1120,"")</f>
        <v/>
      </c>
    </row>
    <row r="1121">
      <c r="A1121" s="10" t="n"/>
      <c r="B1121" s="10" t="n"/>
      <c r="C1121" s="10" t="n"/>
      <c r="D1121" s="10" t="n"/>
      <c r="E1121" s="11">
        <f>IF(AND(ISNUMBER(B1121),ISNUMBER(C1121),ISNUMBER(D1121)),ABS(D1121-B1121),"")</f>
        <v/>
      </c>
      <c r="F1121" s="11">
        <f>IF(ISNUMBER(E1121),ABS(C1121-B1121),"")</f>
        <v/>
      </c>
      <c r="G1121" s="11">
        <f>IF(ISNUMBER(E1121),D1121-B1121,"")</f>
        <v/>
      </c>
      <c r="H1121" s="11">
        <f>IF(ISNUMBER(E1121),D1121-C1121,"")</f>
        <v/>
      </c>
    </row>
    <row r="1122">
      <c r="A1122" s="10" t="n"/>
      <c r="B1122" s="10" t="n"/>
      <c r="C1122" s="10" t="n"/>
      <c r="D1122" s="10" t="n"/>
      <c r="E1122" s="11">
        <f>IF(AND(ISNUMBER(B1122),ISNUMBER(C1122),ISNUMBER(D1122)),ABS(D1122-B1122),"")</f>
        <v/>
      </c>
      <c r="F1122" s="11">
        <f>IF(ISNUMBER(E1122),ABS(C1122-B1122),"")</f>
        <v/>
      </c>
      <c r="G1122" s="11">
        <f>IF(ISNUMBER(E1122),D1122-B1122,"")</f>
        <v/>
      </c>
      <c r="H1122" s="11">
        <f>IF(ISNUMBER(E1122),D1122-C1122,"")</f>
        <v/>
      </c>
    </row>
    <row r="1123">
      <c r="A1123" s="10" t="n"/>
      <c r="B1123" s="10" t="n"/>
      <c r="C1123" s="10" t="n"/>
      <c r="D1123" s="10" t="n"/>
      <c r="E1123" s="11">
        <f>IF(AND(ISNUMBER(B1123),ISNUMBER(C1123),ISNUMBER(D1123)),ABS(D1123-B1123),"")</f>
        <v/>
      </c>
      <c r="F1123" s="11">
        <f>IF(ISNUMBER(E1123),ABS(C1123-B1123),"")</f>
        <v/>
      </c>
      <c r="G1123" s="11">
        <f>IF(ISNUMBER(E1123),D1123-B1123,"")</f>
        <v/>
      </c>
      <c r="H1123" s="11">
        <f>IF(ISNUMBER(E1123),D1123-C1123,"")</f>
        <v/>
      </c>
    </row>
    <row r="1124">
      <c r="A1124" s="10" t="n"/>
      <c r="B1124" s="10" t="n"/>
      <c r="C1124" s="10" t="n"/>
      <c r="D1124" s="10" t="n"/>
      <c r="E1124" s="11">
        <f>IF(AND(ISNUMBER(B1124),ISNUMBER(C1124),ISNUMBER(D1124)),ABS(D1124-B1124),"")</f>
        <v/>
      </c>
      <c r="F1124" s="11">
        <f>IF(ISNUMBER(E1124),ABS(C1124-B1124),"")</f>
        <v/>
      </c>
      <c r="G1124" s="11">
        <f>IF(ISNUMBER(E1124),D1124-B1124,"")</f>
        <v/>
      </c>
      <c r="H1124" s="11">
        <f>IF(ISNUMBER(E1124),D1124-C1124,"")</f>
        <v/>
      </c>
    </row>
    <row r="1125">
      <c r="A1125" s="10" t="n"/>
      <c r="B1125" s="10" t="n"/>
      <c r="C1125" s="10" t="n"/>
      <c r="D1125" s="10" t="n"/>
      <c r="E1125" s="11">
        <f>IF(AND(ISNUMBER(B1125),ISNUMBER(C1125),ISNUMBER(D1125)),ABS(D1125-B1125),"")</f>
        <v/>
      </c>
      <c r="F1125" s="11">
        <f>IF(ISNUMBER(E1125),ABS(C1125-B1125),"")</f>
        <v/>
      </c>
      <c r="G1125" s="11">
        <f>IF(ISNUMBER(E1125),D1125-B1125,"")</f>
        <v/>
      </c>
      <c r="H1125" s="11">
        <f>IF(ISNUMBER(E1125),D1125-C1125,"")</f>
        <v/>
      </c>
    </row>
    <row r="1126">
      <c r="A1126" s="10" t="n"/>
      <c r="B1126" s="10" t="n"/>
      <c r="C1126" s="10" t="n"/>
      <c r="D1126" s="10" t="n"/>
      <c r="E1126" s="11">
        <f>IF(AND(ISNUMBER(B1126),ISNUMBER(C1126),ISNUMBER(D1126)),ABS(D1126-B1126),"")</f>
        <v/>
      </c>
      <c r="F1126" s="11">
        <f>IF(ISNUMBER(E1126),ABS(C1126-B1126),"")</f>
        <v/>
      </c>
      <c r="G1126" s="11">
        <f>IF(ISNUMBER(E1126),D1126-B1126,"")</f>
        <v/>
      </c>
      <c r="H1126" s="11">
        <f>IF(ISNUMBER(E1126),D1126-C1126,"")</f>
        <v/>
      </c>
    </row>
    <row r="1127">
      <c r="A1127" s="10" t="n"/>
      <c r="B1127" s="10" t="n"/>
      <c r="C1127" s="10" t="n"/>
      <c r="D1127" s="10" t="n"/>
      <c r="E1127" s="11">
        <f>IF(AND(ISNUMBER(B1127),ISNUMBER(C1127),ISNUMBER(D1127)),ABS(D1127-B1127),"")</f>
        <v/>
      </c>
      <c r="F1127" s="11">
        <f>IF(ISNUMBER(E1127),ABS(C1127-B1127),"")</f>
        <v/>
      </c>
      <c r="G1127" s="11">
        <f>IF(ISNUMBER(E1127),D1127-B1127,"")</f>
        <v/>
      </c>
      <c r="H1127" s="11">
        <f>IF(ISNUMBER(E1127),D1127-C1127,"")</f>
        <v/>
      </c>
    </row>
    <row r="1128">
      <c r="A1128" s="10" t="n"/>
      <c r="B1128" s="10" t="n"/>
      <c r="C1128" s="10" t="n"/>
      <c r="D1128" s="10" t="n"/>
      <c r="E1128" s="11">
        <f>IF(AND(ISNUMBER(B1128),ISNUMBER(C1128),ISNUMBER(D1128)),ABS(D1128-B1128),"")</f>
        <v/>
      </c>
      <c r="F1128" s="11">
        <f>IF(ISNUMBER(E1128),ABS(C1128-B1128),"")</f>
        <v/>
      </c>
      <c r="G1128" s="11">
        <f>IF(ISNUMBER(E1128),D1128-B1128,"")</f>
        <v/>
      </c>
      <c r="H1128" s="11">
        <f>IF(ISNUMBER(E1128),D1128-C1128,"")</f>
        <v/>
      </c>
    </row>
    <row r="1129">
      <c r="A1129" s="10" t="n"/>
      <c r="B1129" s="10" t="n"/>
      <c r="C1129" s="10" t="n"/>
      <c r="D1129" s="10" t="n"/>
      <c r="E1129" s="11">
        <f>IF(AND(ISNUMBER(B1129),ISNUMBER(C1129),ISNUMBER(D1129)),ABS(D1129-B1129),"")</f>
        <v/>
      </c>
      <c r="F1129" s="11">
        <f>IF(ISNUMBER(E1129),ABS(C1129-B1129),"")</f>
        <v/>
      </c>
      <c r="G1129" s="11">
        <f>IF(ISNUMBER(E1129),D1129-B1129,"")</f>
        <v/>
      </c>
      <c r="H1129" s="11">
        <f>IF(ISNUMBER(E1129),D1129-C1129,"")</f>
        <v/>
      </c>
    </row>
    <row r="1130">
      <c r="A1130" s="10" t="n"/>
      <c r="B1130" s="10" t="n"/>
      <c r="C1130" s="10" t="n"/>
      <c r="D1130" s="10" t="n"/>
      <c r="E1130" s="11">
        <f>IF(AND(ISNUMBER(B1130),ISNUMBER(C1130),ISNUMBER(D1130)),ABS(D1130-B1130),"")</f>
        <v/>
      </c>
      <c r="F1130" s="11">
        <f>IF(ISNUMBER(E1130),ABS(C1130-B1130),"")</f>
        <v/>
      </c>
      <c r="G1130" s="11">
        <f>IF(ISNUMBER(E1130),D1130-B1130,"")</f>
        <v/>
      </c>
      <c r="H1130" s="11">
        <f>IF(ISNUMBER(E1130),D1130-C1130,"")</f>
        <v/>
      </c>
    </row>
    <row r="1131">
      <c r="A1131" s="10" t="n"/>
      <c r="B1131" s="10" t="n"/>
      <c r="C1131" s="10" t="n"/>
      <c r="D1131" s="10" t="n"/>
      <c r="E1131" s="11">
        <f>IF(AND(ISNUMBER(B1131),ISNUMBER(C1131),ISNUMBER(D1131)),ABS(D1131-B1131),"")</f>
        <v/>
      </c>
      <c r="F1131" s="11">
        <f>IF(ISNUMBER(E1131),ABS(C1131-B1131),"")</f>
        <v/>
      </c>
      <c r="G1131" s="11">
        <f>IF(ISNUMBER(E1131),D1131-B1131,"")</f>
        <v/>
      </c>
      <c r="H1131" s="11">
        <f>IF(ISNUMBER(E1131),D1131-C1131,"")</f>
        <v/>
      </c>
    </row>
    <row r="1132">
      <c r="A1132" s="10" t="n"/>
      <c r="B1132" s="10" t="n"/>
      <c r="C1132" s="10" t="n"/>
      <c r="D1132" s="10" t="n"/>
      <c r="E1132" s="11">
        <f>IF(AND(ISNUMBER(B1132),ISNUMBER(C1132),ISNUMBER(D1132)),ABS(D1132-B1132),"")</f>
        <v/>
      </c>
      <c r="F1132" s="11">
        <f>IF(ISNUMBER(E1132),ABS(C1132-B1132),"")</f>
        <v/>
      </c>
      <c r="G1132" s="11">
        <f>IF(ISNUMBER(E1132),D1132-B1132,"")</f>
        <v/>
      </c>
      <c r="H1132" s="11">
        <f>IF(ISNUMBER(E1132),D1132-C1132,"")</f>
        <v/>
      </c>
    </row>
    <row r="1133">
      <c r="A1133" s="10" t="n"/>
      <c r="B1133" s="10" t="n"/>
      <c r="C1133" s="10" t="n"/>
      <c r="D1133" s="10" t="n"/>
      <c r="E1133" s="11">
        <f>IF(AND(ISNUMBER(B1133),ISNUMBER(C1133),ISNUMBER(D1133)),ABS(D1133-B1133),"")</f>
        <v/>
      </c>
      <c r="F1133" s="11">
        <f>IF(ISNUMBER(E1133),ABS(C1133-B1133),"")</f>
        <v/>
      </c>
      <c r="G1133" s="11">
        <f>IF(ISNUMBER(E1133),D1133-B1133,"")</f>
        <v/>
      </c>
      <c r="H1133" s="11">
        <f>IF(ISNUMBER(E1133),D1133-C1133,"")</f>
        <v/>
      </c>
    </row>
    <row r="1134">
      <c r="A1134" s="10" t="n"/>
      <c r="B1134" s="10" t="n"/>
      <c r="C1134" s="10" t="n"/>
      <c r="D1134" s="10" t="n"/>
      <c r="E1134" s="11">
        <f>IF(AND(ISNUMBER(B1134),ISNUMBER(C1134),ISNUMBER(D1134)),ABS(D1134-B1134),"")</f>
        <v/>
      </c>
      <c r="F1134" s="11">
        <f>IF(ISNUMBER(E1134),ABS(C1134-B1134),"")</f>
        <v/>
      </c>
      <c r="G1134" s="11">
        <f>IF(ISNUMBER(E1134),D1134-B1134,"")</f>
        <v/>
      </c>
      <c r="H1134" s="11">
        <f>IF(ISNUMBER(E1134),D1134-C1134,"")</f>
        <v/>
      </c>
    </row>
    <row r="1135">
      <c r="A1135" s="10" t="n"/>
      <c r="B1135" s="10" t="n"/>
      <c r="C1135" s="10" t="n"/>
      <c r="D1135" s="10" t="n"/>
      <c r="E1135" s="11">
        <f>IF(AND(ISNUMBER(B1135),ISNUMBER(C1135),ISNUMBER(D1135)),ABS(D1135-B1135),"")</f>
        <v/>
      </c>
      <c r="F1135" s="11">
        <f>IF(ISNUMBER(E1135),ABS(C1135-B1135),"")</f>
        <v/>
      </c>
      <c r="G1135" s="11">
        <f>IF(ISNUMBER(E1135),D1135-B1135,"")</f>
        <v/>
      </c>
      <c r="H1135" s="11">
        <f>IF(ISNUMBER(E1135),D1135-C1135,"")</f>
        <v/>
      </c>
    </row>
    <row r="1136">
      <c r="A1136" s="10" t="n"/>
      <c r="B1136" s="10" t="n"/>
      <c r="C1136" s="10" t="n"/>
      <c r="D1136" s="10" t="n"/>
      <c r="E1136" s="11">
        <f>IF(AND(ISNUMBER(B1136),ISNUMBER(C1136),ISNUMBER(D1136)),ABS(D1136-B1136),"")</f>
        <v/>
      </c>
      <c r="F1136" s="11">
        <f>IF(ISNUMBER(E1136),ABS(C1136-B1136),"")</f>
        <v/>
      </c>
      <c r="G1136" s="11">
        <f>IF(ISNUMBER(E1136),D1136-B1136,"")</f>
        <v/>
      </c>
      <c r="H1136" s="11">
        <f>IF(ISNUMBER(E1136),D1136-C1136,"")</f>
        <v/>
      </c>
    </row>
    <row r="1137">
      <c r="A1137" s="10" t="n"/>
      <c r="B1137" s="10" t="n"/>
      <c r="C1137" s="10" t="n"/>
      <c r="D1137" s="10" t="n"/>
      <c r="E1137" s="11">
        <f>IF(AND(ISNUMBER(B1137),ISNUMBER(C1137),ISNUMBER(D1137)),ABS(D1137-B1137),"")</f>
        <v/>
      </c>
      <c r="F1137" s="11">
        <f>IF(ISNUMBER(E1137),ABS(C1137-B1137),"")</f>
        <v/>
      </c>
      <c r="G1137" s="11">
        <f>IF(ISNUMBER(E1137),D1137-B1137,"")</f>
        <v/>
      </c>
      <c r="H1137" s="11">
        <f>IF(ISNUMBER(E1137),D1137-C1137,"")</f>
        <v/>
      </c>
    </row>
    <row r="1138">
      <c r="A1138" s="10" t="n"/>
      <c r="B1138" s="10" t="n"/>
      <c r="C1138" s="10" t="n"/>
      <c r="D1138" s="10" t="n"/>
      <c r="E1138" s="11">
        <f>IF(AND(ISNUMBER(B1138),ISNUMBER(C1138),ISNUMBER(D1138)),ABS(D1138-B1138),"")</f>
        <v/>
      </c>
      <c r="F1138" s="11">
        <f>IF(ISNUMBER(E1138),ABS(C1138-B1138),"")</f>
        <v/>
      </c>
      <c r="G1138" s="11">
        <f>IF(ISNUMBER(E1138),D1138-B1138,"")</f>
        <v/>
      </c>
      <c r="H1138" s="11">
        <f>IF(ISNUMBER(E1138),D1138-C1138,"")</f>
        <v/>
      </c>
    </row>
    <row r="1139">
      <c r="A1139" s="10" t="n"/>
      <c r="B1139" s="10" t="n"/>
      <c r="C1139" s="10" t="n"/>
      <c r="D1139" s="10" t="n"/>
      <c r="E1139" s="11">
        <f>IF(AND(ISNUMBER(B1139),ISNUMBER(C1139),ISNUMBER(D1139)),ABS(D1139-B1139),"")</f>
        <v/>
      </c>
      <c r="F1139" s="11">
        <f>IF(ISNUMBER(E1139),ABS(C1139-B1139),"")</f>
        <v/>
      </c>
      <c r="G1139" s="11">
        <f>IF(ISNUMBER(E1139),D1139-B1139,"")</f>
        <v/>
      </c>
      <c r="H1139" s="11">
        <f>IF(ISNUMBER(E1139),D1139-C1139,"")</f>
        <v/>
      </c>
    </row>
    <row r="1140">
      <c r="A1140" s="10" t="n"/>
      <c r="B1140" s="10" t="n"/>
      <c r="C1140" s="10" t="n"/>
      <c r="D1140" s="10" t="n"/>
      <c r="E1140" s="11">
        <f>IF(AND(ISNUMBER(B1140),ISNUMBER(C1140),ISNUMBER(D1140)),ABS(D1140-B1140),"")</f>
        <v/>
      </c>
      <c r="F1140" s="11">
        <f>IF(ISNUMBER(E1140),ABS(C1140-B1140),"")</f>
        <v/>
      </c>
      <c r="G1140" s="11">
        <f>IF(ISNUMBER(E1140),D1140-B1140,"")</f>
        <v/>
      </c>
      <c r="H1140" s="11">
        <f>IF(ISNUMBER(E1140),D1140-C1140,"")</f>
        <v/>
      </c>
    </row>
    <row r="1141">
      <c r="A1141" s="10" t="n"/>
      <c r="B1141" s="10" t="n"/>
      <c r="C1141" s="10" t="n"/>
      <c r="D1141" s="10" t="n"/>
      <c r="E1141" s="11">
        <f>IF(AND(ISNUMBER(B1141),ISNUMBER(C1141),ISNUMBER(D1141)),ABS(D1141-B1141),"")</f>
        <v/>
      </c>
      <c r="F1141" s="11">
        <f>IF(ISNUMBER(E1141),ABS(C1141-B1141),"")</f>
        <v/>
      </c>
      <c r="G1141" s="11">
        <f>IF(ISNUMBER(E1141),D1141-B1141,"")</f>
        <v/>
      </c>
      <c r="H1141" s="11">
        <f>IF(ISNUMBER(E1141),D1141-C1141,"")</f>
        <v/>
      </c>
    </row>
    <row r="1142">
      <c r="A1142" s="10" t="n"/>
      <c r="B1142" s="10" t="n"/>
      <c r="C1142" s="10" t="n"/>
      <c r="D1142" s="10" t="n"/>
      <c r="E1142" s="11">
        <f>IF(AND(ISNUMBER(B1142),ISNUMBER(C1142),ISNUMBER(D1142)),ABS(D1142-B1142),"")</f>
        <v/>
      </c>
      <c r="F1142" s="11">
        <f>IF(ISNUMBER(E1142),ABS(C1142-B1142),"")</f>
        <v/>
      </c>
      <c r="G1142" s="11">
        <f>IF(ISNUMBER(E1142),D1142-B1142,"")</f>
        <v/>
      </c>
      <c r="H1142" s="11">
        <f>IF(ISNUMBER(E1142),D1142-C1142,"")</f>
        <v/>
      </c>
    </row>
    <row r="1143">
      <c r="A1143" s="10" t="n"/>
      <c r="B1143" s="10" t="n"/>
      <c r="C1143" s="10" t="n"/>
      <c r="D1143" s="10" t="n"/>
      <c r="E1143" s="11">
        <f>IF(AND(ISNUMBER(B1143),ISNUMBER(C1143),ISNUMBER(D1143)),ABS(D1143-B1143),"")</f>
        <v/>
      </c>
      <c r="F1143" s="11">
        <f>IF(ISNUMBER(E1143),ABS(C1143-B1143),"")</f>
        <v/>
      </c>
      <c r="G1143" s="11">
        <f>IF(ISNUMBER(E1143),D1143-B1143,"")</f>
        <v/>
      </c>
      <c r="H1143" s="11">
        <f>IF(ISNUMBER(E1143),D1143-C1143,"")</f>
        <v/>
      </c>
    </row>
    <row r="1144">
      <c r="A1144" s="10" t="n"/>
      <c r="B1144" s="10" t="n"/>
      <c r="C1144" s="10" t="n"/>
      <c r="D1144" s="10" t="n"/>
      <c r="E1144" s="11">
        <f>IF(AND(ISNUMBER(B1144),ISNUMBER(C1144),ISNUMBER(D1144)),ABS(D1144-B1144),"")</f>
        <v/>
      </c>
      <c r="F1144" s="11">
        <f>IF(ISNUMBER(E1144),ABS(C1144-B1144),"")</f>
        <v/>
      </c>
      <c r="G1144" s="11">
        <f>IF(ISNUMBER(E1144),D1144-B1144,"")</f>
        <v/>
      </c>
      <c r="H1144" s="11">
        <f>IF(ISNUMBER(E1144),D1144-C1144,"")</f>
        <v/>
      </c>
    </row>
    <row r="1145">
      <c r="A1145" s="10" t="n"/>
      <c r="B1145" s="10" t="n"/>
      <c r="C1145" s="10" t="n"/>
      <c r="D1145" s="10" t="n"/>
      <c r="E1145" s="11">
        <f>IF(AND(ISNUMBER(B1145),ISNUMBER(C1145),ISNUMBER(D1145)),ABS(D1145-B1145),"")</f>
        <v/>
      </c>
      <c r="F1145" s="11">
        <f>IF(ISNUMBER(E1145),ABS(C1145-B1145),"")</f>
        <v/>
      </c>
      <c r="G1145" s="11">
        <f>IF(ISNUMBER(E1145),D1145-B1145,"")</f>
        <v/>
      </c>
      <c r="H1145" s="11">
        <f>IF(ISNUMBER(E1145),D1145-C1145,"")</f>
        <v/>
      </c>
    </row>
    <row r="1146">
      <c r="A1146" s="10" t="n"/>
      <c r="B1146" s="10" t="n"/>
      <c r="C1146" s="10" t="n"/>
      <c r="D1146" s="10" t="n"/>
      <c r="E1146" s="11">
        <f>IF(AND(ISNUMBER(B1146),ISNUMBER(C1146),ISNUMBER(D1146)),ABS(D1146-B1146),"")</f>
        <v/>
      </c>
      <c r="F1146" s="11">
        <f>IF(ISNUMBER(E1146),ABS(C1146-B1146),"")</f>
        <v/>
      </c>
      <c r="G1146" s="11">
        <f>IF(ISNUMBER(E1146),D1146-B1146,"")</f>
        <v/>
      </c>
      <c r="H1146" s="11">
        <f>IF(ISNUMBER(E1146),D1146-C1146,"")</f>
        <v/>
      </c>
    </row>
    <row r="1147">
      <c r="A1147" s="10" t="n"/>
      <c r="B1147" s="10" t="n"/>
      <c r="C1147" s="10" t="n"/>
      <c r="D1147" s="10" t="n"/>
      <c r="E1147" s="11">
        <f>IF(AND(ISNUMBER(B1147),ISNUMBER(C1147),ISNUMBER(D1147)),ABS(D1147-B1147),"")</f>
        <v/>
      </c>
      <c r="F1147" s="11">
        <f>IF(ISNUMBER(E1147),ABS(C1147-B1147),"")</f>
        <v/>
      </c>
      <c r="G1147" s="11">
        <f>IF(ISNUMBER(E1147),D1147-B1147,"")</f>
        <v/>
      </c>
      <c r="H1147" s="11">
        <f>IF(ISNUMBER(E1147),D1147-C1147,"")</f>
        <v/>
      </c>
    </row>
    <row r="1148">
      <c r="A1148" s="10" t="n"/>
      <c r="B1148" s="10" t="n"/>
      <c r="C1148" s="10" t="n"/>
      <c r="D1148" s="10" t="n"/>
      <c r="E1148" s="11">
        <f>IF(AND(ISNUMBER(B1148),ISNUMBER(C1148),ISNUMBER(D1148)),ABS(D1148-B1148),"")</f>
        <v/>
      </c>
      <c r="F1148" s="11">
        <f>IF(ISNUMBER(E1148),ABS(C1148-B1148),"")</f>
        <v/>
      </c>
      <c r="G1148" s="11">
        <f>IF(ISNUMBER(E1148),D1148-B1148,"")</f>
        <v/>
      </c>
      <c r="H1148" s="11">
        <f>IF(ISNUMBER(E1148),D1148-C1148,"")</f>
        <v/>
      </c>
    </row>
    <row r="1149">
      <c r="A1149" s="10" t="n"/>
      <c r="B1149" s="10" t="n"/>
      <c r="C1149" s="10" t="n"/>
      <c r="D1149" s="10" t="n"/>
      <c r="E1149" s="11">
        <f>IF(AND(ISNUMBER(B1149),ISNUMBER(C1149),ISNUMBER(D1149)),ABS(D1149-B1149),"")</f>
        <v/>
      </c>
      <c r="F1149" s="11">
        <f>IF(ISNUMBER(E1149),ABS(C1149-B1149),"")</f>
        <v/>
      </c>
      <c r="G1149" s="11">
        <f>IF(ISNUMBER(E1149),D1149-B1149,"")</f>
        <v/>
      </c>
      <c r="H1149" s="11">
        <f>IF(ISNUMBER(E1149),D1149-C1149,"")</f>
        <v/>
      </c>
    </row>
    <row r="1150">
      <c r="A1150" s="10" t="n"/>
      <c r="B1150" s="10" t="n"/>
      <c r="C1150" s="10" t="n"/>
      <c r="D1150" s="10" t="n"/>
      <c r="E1150" s="11">
        <f>IF(AND(ISNUMBER(B1150),ISNUMBER(C1150),ISNUMBER(D1150)),ABS(D1150-B1150),"")</f>
        <v/>
      </c>
      <c r="F1150" s="11">
        <f>IF(ISNUMBER(E1150),ABS(C1150-B1150),"")</f>
        <v/>
      </c>
      <c r="G1150" s="11">
        <f>IF(ISNUMBER(E1150),D1150-B1150,"")</f>
        <v/>
      </c>
      <c r="H1150" s="11">
        <f>IF(ISNUMBER(E1150),D1150-C1150,"")</f>
        <v/>
      </c>
    </row>
    <row r="1151">
      <c r="A1151" s="10" t="n"/>
      <c r="B1151" s="10" t="n"/>
      <c r="C1151" s="10" t="n"/>
      <c r="D1151" s="10" t="n"/>
      <c r="E1151" s="11">
        <f>IF(AND(ISNUMBER(B1151),ISNUMBER(C1151),ISNUMBER(D1151)),ABS(D1151-B1151),"")</f>
        <v/>
      </c>
      <c r="F1151" s="11">
        <f>IF(ISNUMBER(E1151),ABS(C1151-B1151),"")</f>
        <v/>
      </c>
      <c r="G1151" s="11">
        <f>IF(ISNUMBER(E1151),D1151-B1151,"")</f>
        <v/>
      </c>
      <c r="H1151" s="11">
        <f>IF(ISNUMBER(E1151),D1151-C1151,"")</f>
        <v/>
      </c>
    </row>
    <row r="1152">
      <c r="A1152" s="10" t="n"/>
      <c r="B1152" s="10" t="n"/>
      <c r="C1152" s="10" t="n"/>
      <c r="D1152" s="10" t="n"/>
      <c r="E1152" s="11">
        <f>IF(AND(ISNUMBER(B1152),ISNUMBER(C1152),ISNUMBER(D1152)),ABS(D1152-B1152),"")</f>
        <v/>
      </c>
      <c r="F1152" s="11">
        <f>IF(ISNUMBER(E1152),ABS(C1152-B1152),"")</f>
        <v/>
      </c>
      <c r="G1152" s="11">
        <f>IF(ISNUMBER(E1152),D1152-B1152,"")</f>
        <v/>
      </c>
      <c r="H1152" s="11">
        <f>IF(ISNUMBER(E1152),D1152-C1152,"")</f>
        <v/>
      </c>
    </row>
    <row r="1153">
      <c r="A1153" s="10" t="n"/>
      <c r="B1153" s="10" t="n"/>
      <c r="C1153" s="10" t="n"/>
      <c r="D1153" s="10" t="n"/>
      <c r="E1153" s="11">
        <f>IF(AND(ISNUMBER(B1153),ISNUMBER(C1153),ISNUMBER(D1153)),ABS(D1153-B1153),"")</f>
        <v/>
      </c>
      <c r="F1153" s="11">
        <f>IF(ISNUMBER(E1153),ABS(C1153-B1153),"")</f>
        <v/>
      </c>
      <c r="G1153" s="11">
        <f>IF(ISNUMBER(E1153),D1153-B1153,"")</f>
        <v/>
      </c>
      <c r="H1153" s="11">
        <f>IF(ISNUMBER(E1153),D1153-C1153,"")</f>
        <v/>
      </c>
    </row>
    <row r="1154">
      <c r="A1154" s="10" t="n"/>
      <c r="B1154" s="10" t="n"/>
      <c r="C1154" s="10" t="n"/>
      <c r="D1154" s="10" t="n"/>
      <c r="E1154" s="11">
        <f>IF(AND(ISNUMBER(B1154),ISNUMBER(C1154),ISNUMBER(D1154)),ABS(D1154-B1154),"")</f>
        <v/>
      </c>
      <c r="F1154" s="11">
        <f>IF(ISNUMBER(E1154),ABS(C1154-B1154),"")</f>
        <v/>
      </c>
      <c r="G1154" s="11">
        <f>IF(ISNUMBER(E1154),D1154-B1154,"")</f>
        <v/>
      </c>
      <c r="H1154" s="11">
        <f>IF(ISNUMBER(E1154),D1154-C1154,"")</f>
        <v/>
      </c>
    </row>
    <row r="1155">
      <c r="A1155" s="10" t="n"/>
      <c r="B1155" s="10" t="n"/>
      <c r="C1155" s="10" t="n"/>
      <c r="D1155" s="10" t="n"/>
      <c r="E1155" s="11">
        <f>IF(AND(ISNUMBER(B1155),ISNUMBER(C1155),ISNUMBER(D1155)),ABS(D1155-B1155),"")</f>
        <v/>
      </c>
      <c r="F1155" s="11">
        <f>IF(ISNUMBER(E1155),ABS(C1155-B1155),"")</f>
        <v/>
      </c>
      <c r="G1155" s="11">
        <f>IF(ISNUMBER(E1155),D1155-B1155,"")</f>
        <v/>
      </c>
      <c r="H1155" s="11">
        <f>IF(ISNUMBER(E1155),D1155-C1155,"")</f>
        <v/>
      </c>
    </row>
    <row r="1156">
      <c r="A1156" s="10" t="n"/>
      <c r="B1156" s="10" t="n"/>
      <c r="C1156" s="10" t="n"/>
      <c r="D1156" s="10" t="n"/>
      <c r="E1156" s="11">
        <f>IF(AND(ISNUMBER(B1156),ISNUMBER(C1156),ISNUMBER(D1156)),ABS(D1156-B1156),"")</f>
        <v/>
      </c>
      <c r="F1156" s="11">
        <f>IF(ISNUMBER(E1156),ABS(C1156-B1156),"")</f>
        <v/>
      </c>
      <c r="G1156" s="11">
        <f>IF(ISNUMBER(E1156),D1156-B1156,"")</f>
        <v/>
      </c>
      <c r="H1156" s="11">
        <f>IF(ISNUMBER(E1156),D1156-C1156,"")</f>
        <v/>
      </c>
    </row>
    <row r="1157">
      <c r="A1157" s="10" t="n"/>
      <c r="B1157" s="10" t="n"/>
      <c r="C1157" s="10" t="n"/>
      <c r="D1157" s="10" t="n"/>
      <c r="E1157" s="11">
        <f>IF(AND(ISNUMBER(B1157),ISNUMBER(C1157),ISNUMBER(D1157)),ABS(D1157-B1157),"")</f>
        <v/>
      </c>
      <c r="F1157" s="11">
        <f>IF(ISNUMBER(E1157),ABS(C1157-B1157),"")</f>
        <v/>
      </c>
      <c r="G1157" s="11">
        <f>IF(ISNUMBER(E1157),D1157-B1157,"")</f>
        <v/>
      </c>
      <c r="H1157" s="11">
        <f>IF(ISNUMBER(E1157),D1157-C1157,"")</f>
        <v/>
      </c>
    </row>
    <row r="1158">
      <c r="A1158" s="10" t="n"/>
      <c r="B1158" s="10" t="n"/>
      <c r="C1158" s="10" t="n"/>
      <c r="D1158" s="10" t="n"/>
      <c r="E1158" s="11">
        <f>IF(AND(ISNUMBER(B1158),ISNUMBER(C1158),ISNUMBER(D1158)),ABS(D1158-B1158),"")</f>
        <v/>
      </c>
      <c r="F1158" s="11">
        <f>IF(ISNUMBER(E1158),ABS(C1158-B1158),"")</f>
        <v/>
      </c>
      <c r="G1158" s="11">
        <f>IF(ISNUMBER(E1158),D1158-B1158,"")</f>
        <v/>
      </c>
      <c r="H1158" s="11">
        <f>IF(ISNUMBER(E1158),D1158-C1158,"")</f>
        <v/>
      </c>
    </row>
    <row r="1159">
      <c r="A1159" s="10" t="n"/>
      <c r="B1159" s="10" t="n"/>
      <c r="C1159" s="10" t="n"/>
      <c r="D1159" s="10" t="n"/>
      <c r="E1159" s="11">
        <f>IF(AND(ISNUMBER(B1159),ISNUMBER(C1159),ISNUMBER(D1159)),ABS(D1159-B1159),"")</f>
        <v/>
      </c>
      <c r="F1159" s="11">
        <f>IF(ISNUMBER(E1159),ABS(C1159-B1159),"")</f>
        <v/>
      </c>
      <c r="G1159" s="11">
        <f>IF(ISNUMBER(E1159),D1159-B1159,"")</f>
        <v/>
      </c>
      <c r="H1159" s="11">
        <f>IF(ISNUMBER(E1159),D1159-C1159,"")</f>
        <v/>
      </c>
    </row>
    <row r="1160">
      <c r="A1160" s="10" t="n"/>
      <c r="B1160" s="10" t="n"/>
      <c r="C1160" s="10" t="n"/>
      <c r="D1160" s="10" t="n"/>
      <c r="E1160" s="11">
        <f>IF(AND(ISNUMBER(B1160),ISNUMBER(C1160),ISNUMBER(D1160)),ABS(D1160-B1160),"")</f>
        <v/>
      </c>
      <c r="F1160" s="11">
        <f>IF(ISNUMBER(E1160),ABS(C1160-B1160),"")</f>
        <v/>
      </c>
      <c r="G1160" s="11">
        <f>IF(ISNUMBER(E1160),D1160-B1160,"")</f>
        <v/>
      </c>
      <c r="H1160" s="11">
        <f>IF(ISNUMBER(E1160),D1160-C1160,"")</f>
        <v/>
      </c>
    </row>
    <row r="1161">
      <c r="A1161" s="10" t="n"/>
      <c r="B1161" s="10" t="n"/>
      <c r="C1161" s="10" t="n"/>
      <c r="D1161" s="10" t="n"/>
      <c r="E1161" s="11">
        <f>IF(AND(ISNUMBER(B1161),ISNUMBER(C1161),ISNUMBER(D1161)),ABS(D1161-B1161),"")</f>
        <v/>
      </c>
      <c r="F1161" s="11">
        <f>IF(ISNUMBER(E1161),ABS(C1161-B1161),"")</f>
        <v/>
      </c>
      <c r="G1161" s="11">
        <f>IF(ISNUMBER(E1161),D1161-B1161,"")</f>
        <v/>
      </c>
      <c r="H1161" s="11">
        <f>IF(ISNUMBER(E1161),D1161-C1161,"")</f>
        <v/>
      </c>
    </row>
    <row r="1162">
      <c r="A1162" s="10" t="n"/>
      <c r="B1162" s="10" t="n"/>
      <c r="C1162" s="10" t="n"/>
      <c r="D1162" s="10" t="n"/>
      <c r="E1162" s="11">
        <f>IF(AND(ISNUMBER(B1162),ISNUMBER(C1162),ISNUMBER(D1162)),ABS(D1162-B1162),"")</f>
        <v/>
      </c>
      <c r="F1162" s="11">
        <f>IF(ISNUMBER(E1162),ABS(C1162-B1162),"")</f>
        <v/>
      </c>
      <c r="G1162" s="11">
        <f>IF(ISNUMBER(E1162),D1162-B1162,"")</f>
        <v/>
      </c>
      <c r="H1162" s="11">
        <f>IF(ISNUMBER(E1162),D1162-C1162,"")</f>
        <v/>
      </c>
    </row>
    <row r="1163">
      <c r="A1163" s="10" t="n"/>
      <c r="B1163" s="10" t="n"/>
      <c r="C1163" s="10" t="n"/>
      <c r="D1163" s="10" t="n"/>
      <c r="E1163" s="11">
        <f>IF(AND(ISNUMBER(B1163),ISNUMBER(C1163),ISNUMBER(D1163)),ABS(D1163-B1163),"")</f>
        <v/>
      </c>
      <c r="F1163" s="11">
        <f>IF(ISNUMBER(E1163),ABS(C1163-B1163),"")</f>
        <v/>
      </c>
      <c r="G1163" s="11">
        <f>IF(ISNUMBER(E1163),D1163-B1163,"")</f>
        <v/>
      </c>
      <c r="H1163" s="11">
        <f>IF(ISNUMBER(E1163),D1163-C1163,"")</f>
        <v/>
      </c>
    </row>
    <row r="1164">
      <c r="A1164" s="10" t="n"/>
      <c r="B1164" s="10" t="n"/>
      <c r="C1164" s="10" t="n"/>
      <c r="D1164" s="10" t="n"/>
      <c r="E1164" s="11">
        <f>IF(AND(ISNUMBER(B1164),ISNUMBER(C1164),ISNUMBER(D1164)),ABS(D1164-B1164),"")</f>
        <v/>
      </c>
      <c r="F1164" s="11">
        <f>IF(ISNUMBER(E1164),ABS(C1164-B1164),"")</f>
        <v/>
      </c>
      <c r="G1164" s="11">
        <f>IF(ISNUMBER(E1164),D1164-B1164,"")</f>
        <v/>
      </c>
      <c r="H1164" s="11">
        <f>IF(ISNUMBER(E1164),D1164-C1164,"")</f>
        <v/>
      </c>
    </row>
    <row r="1165">
      <c r="A1165" s="10" t="n"/>
      <c r="B1165" s="10" t="n"/>
      <c r="C1165" s="10" t="n"/>
      <c r="D1165" s="10" t="n"/>
      <c r="E1165" s="11">
        <f>IF(AND(ISNUMBER(B1165),ISNUMBER(C1165),ISNUMBER(D1165)),ABS(D1165-B1165),"")</f>
        <v/>
      </c>
      <c r="F1165" s="11">
        <f>IF(ISNUMBER(E1165),ABS(C1165-B1165),"")</f>
        <v/>
      </c>
      <c r="G1165" s="11">
        <f>IF(ISNUMBER(E1165),D1165-B1165,"")</f>
        <v/>
      </c>
      <c r="H1165" s="11">
        <f>IF(ISNUMBER(E1165),D1165-C1165,"")</f>
        <v/>
      </c>
    </row>
    <row r="1166">
      <c r="A1166" s="10" t="n"/>
      <c r="B1166" s="10" t="n"/>
      <c r="C1166" s="10" t="n"/>
      <c r="D1166" s="10" t="n"/>
      <c r="E1166" s="11">
        <f>IF(AND(ISNUMBER(B1166),ISNUMBER(C1166),ISNUMBER(D1166)),ABS(D1166-B1166),"")</f>
        <v/>
      </c>
      <c r="F1166" s="11">
        <f>IF(ISNUMBER(E1166),ABS(C1166-B1166),"")</f>
        <v/>
      </c>
      <c r="G1166" s="11">
        <f>IF(ISNUMBER(E1166),D1166-B1166,"")</f>
        <v/>
      </c>
      <c r="H1166" s="11">
        <f>IF(ISNUMBER(E1166),D1166-C1166,"")</f>
        <v/>
      </c>
    </row>
    <row r="1167">
      <c r="A1167" s="10" t="n"/>
      <c r="B1167" s="10" t="n"/>
      <c r="C1167" s="10" t="n"/>
      <c r="D1167" s="10" t="n"/>
      <c r="E1167" s="11">
        <f>IF(AND(ISNUMBER(B1167),ISNUMBER(C1167),ISNUMBER(D1167)),ABS(D1167-B1167),"")</f>
        <v/>
      </c>
      <c r="F1167" s="11">
        <f>IF(ISNUMBER(E1167),ABS(C1167-B1167),"")</f>
        <v/>
      </c>
      <c r="G1167" s="11">
        <f>IF(ISNUMBER(E1167),D1167-B1167,"")</f>
        <v/>
      </c>
      <c r="H1167" s="11">
        <f>IF(ISNUMBER(E1167),D1167-C1167,"")</f>
        <v/>
      </c>
    </row>
    <row r="1168">
      <c r="A1168" s="10" t="n"/>
      <c r="B1168" s="10" t="n"/>
      <c r="C1168" s="10" t="n"/>
      <c r="D1168" s="10" t="n"/>
      <c r="E1168" s="11">
        <f>IF(AND(ISNUMBER(B1168),ISNUMBER(C1168),ISNUMBER(D1168)),ABS(D1168-B1168),"")</f>
        <v/>
      </c>
      <c r="F1168" s="11">
        <f>IF(ISNUMBER(E1168),ABS(C1168-B1168),"")</f>
        <v/>
      </c>
      <c r="G1168" s="11">
        <f>IF(ISNUMBER(E1168),D1168-B1168,"")</f>
        <v/>
      </c>
      <c r="H1168" s="11">
        <f>IF(ISNUMBER(E1168),D1168-C1168,"")</f>
        <v/>
      </c>
    </row>
    <row r="1169">
      <c r="A1169" s="10" t="n"/>
      <c r="B1169" s="10" t="n"/>
      <c r="C1169" s="10" t="n"/>
      <c r="D1169" s="10" t="n"/>
      <c r="E1169" s="11">
        <f>IF(AND(ISNUMBER(B1169),ISNUMBER(C1169),ISNUMBER(D1169)),ABS(D1169-B1169),"")</f>
        <v/>
      </c>
      <c r="F1169" s="11">
        <f>IF(ISNUMBER(E1169),ABS(C1169-B1169),"")</f>
        <v/>
      </c>
      <c r="G1169" s="11">
        <f>IF(ISNUMBER(E1169),D1169-B1169,"")</f>
        <v/>
      </c>
      <c r="H1169" s="11">
        <f>IF(ISNUMBER(E1169),D1169-C1169,"")</f>
        <v/>
      </c>
    </row>
    <row r="1170">
      <c r="A1170" s="10" t="n"/>
      <c r="B1170" s="10" t="n"/>
      <c r="C1170" s="10" t="n"/>
      <c r="D1170" s="10" t="n"/>
      <c r="E1170" s="11">
        <f>IF(AND(ISNUMBER(B1170),ISNUMBER(C1170),ISNUMBER(D1170)),ABS(D1170-B1170),"")</f>
        <v/>
      </c>
      <c r="F1170" s="11">
        <f>IF(ISNUMBER(E1170),ABS(C1170-B1170),"")</f>
        <v/>
      </c>
      <c r="G1170" s="11">
        <f>IF(ISNUMBER(E1170),D1170-B1170,"")</f>
        <v/>
      </c>
      <c r="H1170" s="11">
        <f>IF(ISNUMBER(E1170),D1170-C1170,"")</f>
        <v/>
      </c>
    </row>
    <row r="1171">
      <c r="A1171" s="10" t="n"/>
      <c r="B1171" s="10" t="n"/>
      <c r="C1171" s="10" t="n"/>
      <c r="D1171" s="10" t="n"/>
      <c r="E1171" s="11">
        <f>IF(AND(ISNUMBER(B1171),ISNUMBER(C1171),ISNUMBER(D1171)),ABS(D1171-B1171),"")</f>
        <v/>
      </c>
      <c r="F1171" s="11">
        <f>IF(ISNUMBER(E1171),ABS(C1171-B1171),"")</f>
        <v/>
      </c>
      <c r="G1171" s="11">
        <f>IF(ISNUMBER(E1171),D1171-B1171,"")</f>
        <v/>
      </c>
      <c r="H1171" s="11">
        <f>IF(ISNUMBER(E1171),D1171-C1171,"")</f>
        <v/>
      </c>
    </row>
    <row r="1172">
      <c r="A1172" s="10" t="n"/>
      <c r="B1172" s="10" t="n"/>
      <c r="C1172" s="10" t="n"/>
      <c r="D1172" s="10" t="n"/>
      <c r="E1172" s="11">
        <f>IF(AND(ISNUMBER(B1172),ISNUMBER(C1172),ISNUMBER(D1172)),ABS(D1172-B1172),"")</f>
        <v/>
      </c>
      <c r="F1172" s="11">
        <f>IF(ISNUMBER(E1172),ABS(C1172-B1172),"")</f>
        <v/>
      </c>
      <c r="G1172" s="11">
        <f>IF(ISNUMBER(E1172),D1172-B1172,"")</f>
        <v/>
      </c>
      <c r="H1172" s="11">
        <f>IF(ISNUMBER(E1172),D1172-C1172,"")</f>
        <v/>
      </c>
    </row>
    <row r="1173">
      <c r="A1173" s="10" t="n"/>
      <c r="B1173" s="10" t="n"/>
      <c r="C1173" s="10" t="n"/>
      <c r="D1173" s="10" t="n"/>
      <c r="E1173" s="11">
        <f>IF(AND(ISNUMBER(B1173),ISNUMBER(C1173),ISNUMBER(D1173)),ABS(D1173-B1173),"")</f>
        <v/>
      </c>
      <c r="F1173" s="11">
        <f>IF(ISNUMBER(E1173),ABS(C1173-B1173),"")</f>
        <v/>
      </c>
      <c r="G1173" s="11">
        <f>IF(ISNUMBER(E1173),D1173-B1173,"")</f>
        <v/>
      </c>
      <c r="H1173" s="11">
        <f>IF(ISNUMBER(E1173),D1173-C1173,"")</f>
        <v/>
      </c>
    </row>
    <row r="1174">
      <c r="A1174" s="10" t="n"/>
      <c r="B1174" s="10" t="n"/>
      <c r="C1174" s="10" t="n"/>
      <c r="D1174" s="10" t="n"/>
      <c r="E1174" s="11">
        <f>IF(AND(ISNUMBER(B1174),ISNUMBER(C1174),ISNUMBER(D1174)),ABS(D1174-B1174),"")</f>
        <v/>
      </c>
      <c r="F1174" s="11">
        <f>IF(ISNUMBER(E1174),ABS(C1174-B1174),"")</f>
        <v/>
      </c>
      <c r="G1174" s="11">
        <f>IF(ISNUMBER(E1174),D1174-B1174,"")</f>
        <v/>
      </c>
      <c r="H1174" s="11">
        <f>IF(ISNUMBER(E1174),D1174-C1174,"")</f>
        <v/>
      </c>
    </row>
    <row r="1175">
      <c r="A1175" s="10" t="n"/>
      <c r="B1175" s="10" t="n"/>
      <c r="C1175" s="10" t="n"/>
      <c r="D1175" s="10" t="n"/>
      <c r="E1175" s="11">
        <f>IF(AND(ISNUMBER(B1175),ISNUMBER(C1175),ISNUMBER(D1175)),ABS(D1175-B1175),"")</f>
        <v/>
      </c>
      <c r="F1175" s="11">
        <f>IF(ISNUMBER(E1175),ABS(C1175-B1175),"")</f>
        <v/>
      </c>
      <c r="G1175" s="11">
        <f>IF(ISNUMBER(E1175),D1175-B1175,"")</f>
        <v/>
      </c>
      <c r="H1175" s="11">
        <f>IF(ISNUMBER(E1175),D1175-C1175,"")</f>
        <v/>
      </c>
    </row>
    <row r="1176">
      <c r="A1176" s="10" t="n"/>
      <c r="B1176" s="10" t="n"/>
      <c r="C1176" s="10" t="n"/>
      <c r="D1176" s="10" t="n"/>
      <c r="E1176" s="11">
        <f>IF(AND(ISNUMBER(B1176),ISNUMBER(C1176),ISNUMBER(D1176)),ABS(D1176-B1176),"")</f>
        <v/>
      </c>
      <c r="F1176" s="11">
        <f>IF(ISNUMBER(E1176),ABS(C1176-B1176),"")</f>
        <v/>
      </c>
      <c r="G1176" s="11">
        <f>IF(ISNUMBER(E1176),D1176-B1176,"")</f>
        <v/>
      </c>
      <c r="H1176" s="11">
        <f>IF(ISNUMBER(E1176),D1176-C1176,"")</f>
        <v/>
      </c>
    </row>
    <row r="1177">
      <c r="A1177" s="10" t="n"/>
      <c r="B1177" s="10" t="n"/>
      <c r="C1177" s="10" t="n"/>
      <c r="D1177" s="10" t="n"/>
      <c r="E1177" s="11">
        <f>IF(AND(ISNUMBER(B1177),ISNUMBER(C1177),ISNUMBER(D1177)),ABS(D1177-B1177),"")</f>
        <v/>
      </c>
      <c r="F1177" s="11">
        <f>IF(ISNUMBER(E1177),ABS(C1177-B1177),"")</f>
        <v/>
      </c>
      <c r="G1177" s="11">
        <f>IF(ISNUMBER(E1177),D1177-B1177,"")</f>
        <v/>
      </c>
      <c r="H1177" s="11">
        <f>IF(ISNUMBER(E1177),D1177-C1177,"")</f>
        <v/>
      </c>
    </row>
    <row r="1178">
      <c r="A1178" s="10" t="n"/>
      <c r="B1178" s="10" t="n"/>
      <c r="C1178" s="10" t="n"/>
      <c r="D1178" s="10" t="n"/>
      <c r="E1178" s="11">
        <f>IF(AND(ISNUMBER(B1178),ISNUMBER(C1178),ISNUMBER(D1178)),ABS(D1178-B1178),"")</f>
        <v/>
      </c>
      <c r="F1178" s="11">
        <f>IF(ISNUMBER(E1178),ABS(C1178-B1178),"")</f>
        <v/>
      </c>
      <c r="G1178" s="11">
        <f>IF(ISNUMBER(E1178),D1178-B1178,"")</f>
        <v/>
      </c>
      <c r="H1178" s="11">
        <f>IF(ISNUMBER(E1178),D1178-C1178,"")</f>
        <v/>
      </c>
    </row>
    <row r="1179">
      <c r="A1179" s="10" t="n"/>
      <c r="B1179" s="10" t="n"/>
      <c r="C1179" s="10" t="n"/>
      <c r="D1179" s="10" t="n"/>
      <c r="E1179" s="11">
        <f>IF(AND(ISNUMBER(B1179),ISNUMBER(C1179),ISNUMBER(D1179)),ABS(D1179-B1179),"")</f>
        <v/>
      </c>
      <c r="F1179" s="11">
        <f>IF(ISNUMBER(E1179),ABS(C1179-B1179),"")</f>
        <v/>
      </c>
      <c r="G1179" s="11">
        <f>IF(ISNUMBER(E1179),D1179-B1179,"")</f>
        <v/>
      </c>
      <c r="H1179" s="11">
        <f>IF(ISNUMBER(E1179),D1179-C1179,"")</f>
        <v/>
      </c>
    </row>
    <row r="1180">
      <c r="A1180" s="10" t="n"/>
      <c r="B1180" s="10" t="n"/>
      <c r="C1180" s="10" t="n"/>
      <c r="D1180" s="10" t="n"/>
      <c r="E1180" s="11">
        <f>IF(AND(ISNUMBER(B1180),ISNUMBER(C1180),ISNUMBER(D1180)),ABS(D1180-B1180),"")</f>
        <v/>
      </c>
      <c r="F1180" s="11">
        <f>IF(ISNUMBER(E1180),ABS(C1180-B1180),"")</f>
        <v/>
      </c>
      <c r="G1180" s="11">
        <f>IF(ISNUMBER(E1180),D1180-B1180,"")</f>
        <v/>
      </c>
      <c r="H1180" s="11">
        <f>IF(ISNUMBER(E1180),D1180-C1180,"")</f>
        <v/>
      </c>
    </row>
    <row r="1181">
      <c r="A1181" s="10" t="n"/>
      <c r="B1181" s="10" t="n"/>
      <c r="C1181" s="10" t="n"/>
      <c r="D1181" s="10" t="n"/>
      <c r="E1181" s="11">
        <f>IF(AND(ISNUMBER(B1181),ISNUMBER(C1181),ISNUMBER(D1181)),ABS(D1181-B1181),"")</f>
        <v/>
      </c>
      <c r="F1181" s="11">
        <f>IF(ISNUMBER(E1181),ABS(C1181-B1181),"")</f>
        <v/>
      </c>
      <c r="G1181" s="11">
        <f>IF(ISNUMBER(E1181),D1181-B1181,"")</f>
        <v/>
      </c>
      <c r="H1181" s="11">
        <f>IF(ISNUMBER(E1181),D1181-C1181,"")</f>
        <v/>
      </c>
    </row>
    <row r="1182">
      <c r="A1182" s="10" t="n"/>
      <c r="B1182" s="10" t="n"/>
      <c r="C1182" s="10" t="n"/>
      <c r="D1182" s="10" t="n"/>
      <c r="E1182" s="11">
        <f>IF(AND(ISNUMBER(B1182),ISNUMBER(C1182),ISNUMBER(D1182)),ABS(D1182-B1182),"")</f>
        <v/>
      </c>
      <c r="F1182" s="11">
        <f>IF(ISNUMBER(E1182),ABS(C1182-B1182),"")</f>
        <v/>
      </c>
      <c r="G1182" s="11">
        <f>IF(ISNUMBER(E1182),D1182-B1182,"")</f>
        <v/>
      </c>
      <c r="H1182" s="11">
        <f>IF(ISNUMBER(E1182),D1182-C1182,"")</f>
        <v/>
      </c>
    </row>
    <row r="1183">
      <c r="A1183" s="10" t="n"/>
      <c r="B1183" s="10" t="n"/>
      <c r="C1183" s="10" t="n"/>
      <c r="D1183" s="10" t="n"/>
      <c r="E1183" s="11">
        <f>IF(AND(ISNUMBER(B1183),ISNUMBER(C1183),ISNUMBER(D1183)),ABS(D1183-B1183),"")</f>
        <v/>
      </c>
      <c r="F1183" s="11">
        <f>IF(ISNUMBER(E1183),ABS(C1183-B1183),"")</f>
        <v/>
      </c>
      <c r="G1183" s="11">
        <f>IF(ISNUMBER(E1183),D1183-B1183,"")</f>
        <v/>
      </c>
      <c r="H1183" s="11">
        <f>IF(ISNUMBER(E1183),D1183-C1183,"")</f>
        <v/>
      </c>
    </row>
    <row r="1184">
      <c r="A1184" s="10" t="n"/>
      <c r="B1184" s="10" t="n"/>
      <c r="C1184" s="10" t="n"/>
      <c r="D1184" s="10" t="n"/>
      <c r="E1184" s="11">
        <f>IF(AND(ISNUMBER(B1184),ISNUMBER(C1184),ISNUMBER(D1184)),ABS(D1184-B1184),"")</f>
        <v/>
      </c>
      <c r="F1184" s="11">
        <f>IF(ISNUMBER(E1184),ABS(C1184-B1184),"")</f>
        <v/>
      </c>
      <c r="G1184" s="11">
        <f>IF(ISNUMBER(E1184),D1184-B1184,"")</f>
        <v/>
      </c>
      <c r="H1184" s="11">
        <f>IF(ISNUMBER(E1184),D1184-C1184,"")</f>
        <v/>
      </c>
    </row>
    <row r="1185">
      <c r="A1185" s="10" t="n"/>
      <c r="B1185" s="10" t="n"/>
      <c r="C1185" s="10" t="n"/>
      <c r="D1185" s="10" t="n"/>
      <c r="E1185" s="11">
        <f>IF(AND(ISNUMBER(B1185),ISNUMBER(C1185),ISNUMBER(D1185)),ABS(D1185-B1185),"")</f>
        <v/>
      </c>
      <c r="F1185" s="11">
        <f>IF(ISNUMBER(E1185),ABS(C1185-B1185),"")</f>
        <v/>
      </c>
      <c r="G1185" s="11">
        <f>IF(ISNUMBER(E1185),D1185-B1185,"")</f>
        <v/>
      </c>
      <c r="H1185" s="11">
        <f>IF(ISNUMBER(E1185),D1185-C1185,"")</f>
        <v/>
      </c>
    </row>
    <row r="1186">
      <c r="A1186" s="10" t="n"/>
      <c r="B1186" s="10" t="n"/>
      <c r="C1186" s="10" t="n"/>
      <c r="D1186" s="10" t="n"/>
      <c r="E1186" s="11">
        <f>IF(AND(ISNUMBER(B1186),ISNUMBER(C1186),ISNUMBER(D1186)),ABS(D1186-B1186),"")</f>
        <v/>
      </c>
      <c r="F1186" s="11">
        <f>IF(ISNUMBER(E1186),ABS(C1186-B1186),"")</f>
        <v/>
      </c>
      <c r="G1186" s="11">
        <f>IF(ISNUMBER(E1186),D1186-B1186,"")</f>
        <v/>
      </c>
      <c r="H1186" s="11">
        <f>IF(ISNUMBER(E1186),D1186-C1186,"")</f>
        <v/>
      </c>
    </row>
    <row r="1187">
      <c r="A1187" s="10" t="n"/>
      <c r="B1187" s="10" t="n"/>
      <c r="C1187" s="10" t="n"/>
      <c r="D1187" s="10" t="n"/>
      <c r="E1187" s="11">
        <f>IF(AND(ISNUMBER(B1187),ISNUMBER(C1187),ISNUMBER(D1187)),ABS(D1187-B1187),"")</f>
        <v/>
      </c>
      <c r="F1187" s="11">
        <f>IF(ISNUMBER(E1187),ABS(C1187-B1187),"")</f>
        <v/>
      </c>
      <c r="G1187" s="11">
        <f>IF(ISNUMBER(E1187),D1187-B1187,"")</f>
        <v/>
      </c>
      <c r="H1187" s="11">
        <f>IF(ISNUMBER(E1187),D1187-C1187,"")</f>
        <v/>
      </c>
    </row>
    <row r="1188">
      <c r="A1188" s="10" t="n"/>
      <c r="B1188" s="10" t="n"/>
      <c r="C1188" s="10" t="n"/>
      <c r="D1188" s="10" t="n"/>
      <c r="E1188" s="11">
        <f>IF(AND(ISNUMBER(B1188),ISNUMBER(C1188),ISNUMBER(D1188)),ABS(D1188-B1188),"")</f>
        <v/>
      </c>
      <c r="F1188" s="11">
        <f>IF(ISNUMBER(E1188),ABS(C1188-B1188),"")</f>
        <v/>
      </c>
      <c r="G1188" s="11">
        <f>IF(ISNUMBER(E1188),D1188-B1188,"")</f>
        <v/>
      </c>
      <c r="H1188" s="11">
        <f>IF(ISNUMBER(E1188),D1188-C1188,"")</f>
        <v/>
      </c>
    </row>
    <row r="1189">
      <c r="A1189" s="10" t="n"/>
      <c r="B1189" s="10" t="n"/>
      <c r="C1189" s="10" t="n"/>
      <c r="D1189" s="10" t="n"/>
      <c r="E1189" s="11">
        <f>IF(AND(ISNUMBER(B1189),ISNUMBER(C1189),ISNUMBER(D1189)),ABS(D1189-B1189),"")</f>
        <v/>
      </c>
      <c r="F1189" s="11">
        <f>IF(ISNUMBER(E1189),ABS(C1189-B1189),"")</f>
        <v/>
      </c>
      <c r="G1189" s="11">
        <f>IF(ISNUMBER(E1189),D1189-B1189,"")</f>
        <v/>
      </c>
      <c r="H1189" s="11">
        <f>IF(ISNUMBER(E1189),D1189-C1189,"")</f>
        <v/>
      </c>
    </row>
    <row r="1190">
      <c r="A1190" s="10" t="n"/>
      <c r="B1190" s="10" t="n"/>
      <c r="C1190" s="10" t="n"/>
      <c r="D1190" s="10" t="n"/>
      <c r="E1190" s="11">
        <f>IF(AND(ISNUMBER(B1190),ISNUMBER(C1190),ISNUMBER(D1190)),ABS(D1190-B1190),"")</f>
        <v/>
      </c>
      <c r="F1190" s="11">
        <f>IF(ISNUMBER(E1190),ABS(C1190-B1190),"")</f>
        <v/>
      </c>
      <c r="G1190" s="11">
        <f>IF(ISNUMBER(E1190),D1190-B1190,"")</f>
        <v/>
      </c>
      <c r="H1190" s="11">
        <f>IF(ISNUMBER(E1190),D1190-C1190,"")</f>
        <v/>
      </c>
    </row>
    <row r="1191">
      <c r="A1191" s="10" t="n"/>
      <c r="B1191" s="10" t="n"/>
      <c r="C1191" s="10" t="n"/>
      <c r="D1191" s="10" t="n"/>
      <c r="E1191" s="11">
        <f>IF(AND(ISNUMBER(B1191),ISNUMBER(C1191),ISNUMBER(D1191)),ABS(D1191-B1191),"")</f>
        <v/>
      </c>
      <c r="F1191" s="11">
        <f>IF(ISNUMBER(E1191),ABS(C1191-B1191),"")</f>
        <v/>
      </c>
      <c r="G1191" s="11">
        <f>IF(ISNUMBER(E1191),D1191-B1191,"")</f>
        <v/>
      </c>
      <c r="H1191" s="11">
        <f>IF(ISNUMBER(E1191),D1191-C1191,"")</f>
        <v/>
      </c>
    </row>
    <row r="1192">
      <c r="A1192" s="10" t="n"/>
      <c r="B1192" s="10" t="n"/>
      <c r="C1192" s="10" t="n"/>
      <c r="D1192" s="10" t="n"/>
      <c r="E1192" s="11">
        <f>IF(AND(ISNUMBER(B1192),ISNUMBER(C1192),ISNUMBER(D1192)),ABS(D1192-B1192),"")</f>
        <v/>
      </c>
      <c r="F1192" s="11">
        <f>IF(ISNUMBER(E1192),ABS(C1192-B1192),"")</f>
        <v/>
      </c>
      <c r="G1192" s="11">
        <f>IF(ISNUMBER(E1192),D1192-B1192,"")</f>
        <v/>
      </c>
      <c r="H1192" s="11">
        <f>IF(ISNUMBER(E1192),D1192-C1192,"")</f>
        <v/>
      </c>
    </row>
    <row r="1193">
      <c r="A1193" s="10" t="n"/>
      <c r="B1193" s="10" t="n"/>
      <c r="C1193" s="10" t="n"/>
      <c r="D1193" s="10" t="n"/>
      <c r="E1193" s="11">
        <f>IF(AND(ISNUMBER(B1193),ISNUMBER(C1193),ISNUMBER(D1193)),ABS(D1193-B1193),"")</f>
        <v/>
      </c>
      <c r="F1193" s="11">
        <f>IF(ISNUMBER(E1193),ABS(C1193-B1193),"")</f>
        <v/>
      </c>
      <c r="G1193" s="11">
        <f>IF(ISNUMBER(E1193),D1193-B1193,"")</f>
        <v/>
      </c>
      <c r="H1193" s="11">
        <f>IF(ISNUMBER(E1193),D1193-C1193,"")</f>
        <v/>
      </c>
    </row>
    <row r="1194">
      <c r="A1194" s="10" t="n"/>
      <c r="B1194" s="10" t="n"/>
      <c r="C1194" s="10" t="n"/>
      <c r="D1194" s="10" t="n"/>
      <c r="E1194" s="11">
        <f>IF(AND(ISNUMBER(B1194),ISNUMBER(C1194),ISNUMBER(D1194)),ABS(D1194-B1194),"")</f>
        <v/>
      </c>
      <c r="F1194" s="11">
        <f>IF(ISNUMBER(E1194),ABS(C1194-B1194),"")</f>
        <v/>
      </c>
      <c r="G1194" s="11">
        <f>IF(ISNUMBER(E1194),D1194-B1194,"")</f>
        <v/>
      </c>
      <c r="H1194" s="11">
        <f>IF(ISNUMBER(E1194),D1194-C1194,"")</f>
        <v/>
      </c>
    </row>
    <row r="1195">
      <c r="A1195" s="10" t="n"/>
      <c r="B1195" s="10" t="n"/>
      <c r="C1195" s="10" t="n"/>
      <c r="D1195" s="10" t="n"/>
      <c r="E1195" s="11">
        <f>IF(AND(ISNUMBER(B1195),ISNUMBER(C1195),ISNUMBER(D1195)),ABS(D1195-B1195),"")</f>
        <v/>
      </c>
      <c r="F1195" s="11">
        <f>IF(ISNUMBER(E1195),ABS(C1195-B1195),"")</f>
        <v/>
      </c>
      <c r="G1195" s="11">
        <f>IF(ISNUMBER(E1195),D1195-B1195,"")</f>
        <v/>
      </c>
      <c r="H1195" s="11">
        <f>IF(ISNUMBER(E1195),D1195-C1195,"")</f>
        <v/>
      </c>
    </row>
    <row r="1196">
      <c r="A1196" s="10" t="n"/>
      <c r="B1196" s="10" t="n"/>
      <c r="C1196" s="10" t="n"/>
      <c r="D1196" s="10" t="n"/>
      <c r="E1196" s="11">
        <f>IF(AND(ISNUMBER(B1196),ISNUMBER(C1196),ISNUMBER(D1196)),ABS(D1196-B1196),"")</f>
        <v/>
      </c>
      <c r="F1196" s="11">
        <f>IF(ISNUMBER(E1196),ABS(C1196-B1196),"")</f>
        <v/>
      </c>
      <c r="G1196" s="11">
        <f>IF(ISNUMBER(E1196),D1196-B1196,"")</f>
        <v/>
      </c>
      <c r="H1196" s="11">
        <f>IF(ISNUMBER(E1196),D1196-C1196,"")</f>
        <v/>
      </c>
    </row>
    <row r="1197">
      <c r="A1197" s="10" t="n"/>
      <c r="B1197" s="10" t="n"/>
      <c r="C1197" s="10" t="n"/>
      <c r="D1197" s="10" t="n"/>
      <c r="E1197" s="11">
        <f>IF(AND(ISNUMBER(B1197),ISNUMBER(C1197),ISNUMBER(D1197)),ABS(D1197-B1197),"")</f>
        <v/>
      </c>
      <c r="F1197" s="11">
        <f>IF(ISNUMBER(E1197),ABS(C1197-B1197),"")</f>
        <v/>
      </c>
      <c r="G1197" s="11">
        <f>IF(ISNUMBER(E1197),D1197-B1197,"")</f>
        <v/>
      </c>
      <c r="H1197" s="11">
        <f>IF(ISNUMBER(E1197),D1197-C1197,"")</f>
        <v/>
      </c>
    </row>
    <row r="1198">
      <c r="A1198" s="10" t="n"/>
      <c r="B1198" s="10" t="n"/>
      <c r="C1198" s="10" t="n"/>
      <c r="D1198" s="10" t="n"/>
      <c r="E1198" s="11">
        <f>IF(AND(ISNUMBER(B1198),ISNUMBER(C1198),ISNUMBER(D1198)),ABS(D1198-B1198),"")</f>
        <v/>
      </c>
      <c r="F1198" s="11">
        <f>IF(ISNUMBER(E1198),ABS(C1198-B1198),"")</f>
        <v/>
      </c>
      <c r="G1198" s="11">
        <f>IF(ISNUMBER(E1198),D1198-B1198,"")</f>
        <v/>
      </c>
      <c r="H1198" s="11">
        <f>IF(ISNUMBER(E1198),D1198-C1198,"")</f>
        <v/>
      </c>
    </row>
    <row r="1199">
      <c r="A1199" s="10" t="n"/>
      <c r="B1199" s="10" t="n"/>
      <c r="C1199" s="10" t="n"/>
      <c r="D1199" s="10" t="n"/>
      <c r="E1199" s="11">
        <f>IF(AND(ISNUMBER(B1199),ISNUMBER(C1199),ISNUMBER(D1199)),ABS(D1199-B1199),"")</f>
        <v/>
      </c>
      <c r="F1199" s="11">
        <f>IF(ISNUMBER(E1199),ABS(C1199-B1199),"")</f>
        <v/>
      </c>
      <c r="G1199" s="11">
        <f>IF(ISNUMBER(E1199),D1199-B1199,"")</f>
        <v/>
      </c>
      <c r="H1199" s="11">
        <f>IF(ISNUMBER(E1199),D1199-C1199,"")</f>
        <v/>
      </c>
    </row>
    <row r="1200">
      <c r="A1200" s="10" t="n"/>
      <c r="B1200" s="10" t="n"/>
      <c r="C1200" s="10" t="n"/>
      <c r="D1200" s="10" t="n"/>
      <c r="E1200" s="11">
        <f>IF(AND(ISNUMBER(B1200),ISNUMBER(C1200),ISNUMBER(D1200)),ABS(D1200-B1200),"")</f>
        <v/>
      </c>
      <c r="F1200" s="11">
        <f>IF(ISNUMBER(E1200),ABS(C1200-B1200),"")</f>
        <v/>
      </c>
      <c r="G1200" s="11">
        <f>IF(ISNUMBER(E1200),D1200-B1200,"")</f>
        <v/>
      </c>
      <c r="H1200" s="11">
        <f>IF(ISNUMBER(E1200),D1200-C1200,"")</f>
        <v/>
      </c>
    </row>
    <row r="1201">
      <c r="A1201" s="10" t="n"/>
      <c r="B1201" s="10" t="n"/>
      <c r="C1201" s="10" t="n"/>
      <c r="D1201" s="10" t="n"/>
      <c r="E1201" s="11">
        <f>IF(AND(ISNUMBER(B1201),ISNUMBER(C1201),ISNUMBER(D1201)),ABS(D1201-B1201),"")</f>
        <v/>
      </c>
      <c r="F1201" s="11">
        <f>IF(ISNUMBER(E1201),ABS(C1201-B1201),"")</f>
        <v/>
      </c>
      <c r="G1201" s="11">
        <f>IF(ISNUMBER(E1201),D1201-B1201,"")</f>
        <v/>
      </c>
      <c r="H1201" s="11">
        <f>IF(ISNUMBER(E1201),D1201-C1201,"")</f>
        <v/>
      </c>
    </row>
    <row r="1202">
      <c r="A1202" s="10" t="n"/>
      <c r="B1202" s="10" t="n"/>
      <c r="C1202" s="10" t="n"/>
      <c r="D1202" s="10" t="n"/>
      <c r="E1202" s="11">
        <f>IF(AND(ISNUMBER(B1202),ISNUMBER(C1202),ISNUMBER(D1202)),ABS(D1202-B1202),"")</f>
        <v/>
      </c>
      <c r="F1202" s="11">
        <f>IF(ISNUMBER(E1202),ABS(C1202-B1202),"")</f>
        <v/>
      </c>
      <c r="G1202" s="11">
        <f>IF(ISNUMBER(E1202),D1202-B1202,"")</f>
        <v/>
      </c>
      <c r="H1202" s="11">
        <f>IF(ISNUMBER(E1202),D1202-C1202,"")</f>
        <v/>
      </c>
    </row>
    <row r="1203">
      <c r="A1203" s="10" t="n"/>
      <c r="B1203" s="10" t="n"/>
      <c r="C1203" s="10" t="n"/>
      <c r="D1203" s="10" t="n"/>
      <c r="E1203" s="11">
        <f>IF(AND(ISNUMBER(B1203),ISNUMBER(C1203),ISNUMBER(D1203)),ABS(D1203-B1203),"")</f>
        <v/>
      </c>
      <c r="F1203" s="11">
        <f>IF(ISNUMBER(E1203),ABS(C1203-B1203),"")</f>
        <v/>
      </c>
      <c r="G1203" s="11">
        <f>IF(ISNUMBER(E1203),D1203-B1203,"")</f>
        <v/>
      </c>
      <c r="H1203" s="11">
        <f>IF(ISNUMBER(E1203),D1203-C1203,"")</f>
        <v/>
      </c>
    </row>
    <row r="1204">
      <c r="A1204" s="10" t="n"/>
      <c r="B1204" s="10" t="n"/>
      <c r="C1204" s="10" t="n"/>
      <c r="D1204" s="10" t="n"/>
      <c r="E1204" s="11">
        <f>IF(AND(ISNUMBER(B1204),ISNUMBER(C1204),ISNUMBER(D1204)),ABS(D1204-B1204),"")</f>
        <v/>
      </c>
      <c r="F1204" s="11">
        <f>IF(ISNUMBER(E1204),ABS(C1204-B1204),"")</f>
        <v/>
      </c>
      <c r="G1204" s="11">
        <f>IF(ISNUMBER(E1204),D1204-B1204,"")</f>
        <v/>
      </c>
      <c r="H1204" s="11">
        <f>IF(ISNUMBER(E1204),D1204-C1204,"")</f>
        <v/>
      </c>
    </row>
    <row r="1205">
      <c r="A1205" s="10" t="n"/>
      <c r="B1205" s="10" t="n"/>
      <c r="C1205" s="10" t="n"/>
      <c r="D1205" s="10" t="n"/>
      <c r="E1205" s="11">
        <f>IF(AND(ISNUMBER(B1205),ISNUMBER(C1205),ISNUMBER(D1205)),ABS(D1205-B1205),"")</f>
        <v/>
      </c>
      <c r="F1205" s="11">
        <f>IF(ISNUMBER(E1205),ABS(C1205-B1205),"")</f>
        <v/>
      </c>
      <c r="G1205" s="11">
        <f>IF(ISNUMBER(E1205),D1205-B1205,"")</f>
        <v/>
      </c>
      <c r="H1205" s="11">
        <f>IF(ISNUMBER(E1205),D1205-C1205,"")</f>
        <v/>
      </c>
    </row>
    <row r="1206">
      <c r="A1206" s="10" t="n"/>
      <c r="B1206" s="10" t="n"/>
      <c r="C1206" s="10" t="n"/>
      <c r="D1206" s="10" t="n"/>
      <c r="E1206" s="11">
        <f>IF(AND(ISNUMBER(B1206),ISNUMBER(C1206),ISNUMBER(D1206)),ABS(D1206-B1206),"")</f>
        <v/>
      </c>
      <c r="F1206" s="11">
        <f>IF(ISNUMBER(E1206),ABS(C1206-B1206),"")</f>
        <v/>
      </c>
      <c r="G1206" s="11">
        <f>IF(ISNUMBER(E1206),D1206-B1206,"")</f>
        <v/>
      </c>
      <c r="H1206" s="11">
        <f>IF(ISNUMBER(E1206),D1206-C1206,"")</f>
        <v/>
      </c>
    </row>
    <row r="1207">
      <c r="A1207" s="10" t="n"/>
      <c r="B1207" s="10" t="n"/>
      <c r="C1207" s="10" t="n"/>
      <c r="D1207" s="10" t="n"/>
      <c r="E1207" s="11">
        <f>IF(AND(ISNUMBER(B1207),ISNUMBER(C1207),ISNUMBER(D1207)),ABS(D1207-B1207),"")</f>
        <v/>
      </c>
      <c r="F1207" s="11">
        <f>IF(ISNUMBER(E1207),ABS(C1207-B1207),"")</f>
        <v/>
      </c>
      <c r="G1207" s="11">
        <f>IF(ISNUMBER(E1207),D1207-B1207,"")</f>
        <v/>
      </c>
      <c r="H1207" s="11">
        <f>IF(ISNUMBER(E1207),D1207-C1207,"")</f>
        <v/>
      </c>
    </row>
    <row r="1208">
      <c r="A1208" s="10" t="n"/>
      <c r="B1208" s="10" t="n"/>
      <c r="C1208" s="10" t="n"/>
      <c r="D1208" s="10" t="n"/>
      <c r="E1208" s="11">
        <f>IF(AND(ISNUMBER(B1208),ISNUMBER(C1208),ISNUMBER(D1208)),ABS(D1208-B1208),"")</f>
        <v/>
      </c>
      <c r="F1208" s="11">
        <f>IF(ISNUMBER(E1208),ABS(C1208-B1208),"")</f>
        <v/>
      </c>
      <c r="G1208" s="11">
        <f>IF(ISNUMBER(E1208),D1208-B1208,"")</f>
        <v/>
      </c>
      <c r="H1208" s="11">
        <f>IF(ISNUMBER(E1208),D1208-C1208,"")</f>
        <v/>
      </c>
    </row>
    <row r="1209">
      <c r="A1209" s="10" t="n"/>
      <c r="B1209" s="10" t="n"/>
      <c r="C1209" s="10" t="n"/>
      <c r="D1209" s="10" t="n"/>
      <c r="E1209" s="11">
        <f>IF(AND(ISNUMBER(B1209),ISNUMBER(C1209),ISNUMBER(D1209)),ABS(D1209-B1209),"")</f>
        <v/>
      </c>
      <c r="F1209" s="11">
        <f>IF(ISNUMBER(E1209),ABS(C1209-B1209),"")</f>
        <v/>
      </c>
      <c r="G1209" s="11">
        <f>IF(ISNUMBER(E1209),D1209-B1209,"")</f>
        <v/>
      </c>
      <c r="H1209" s="11">
        <f>IF(ISNUMBER(E1209),D1209-C1209,"")</f>
        <v/>
      </c>
    </row>
    <row r="1210">
      <c r="A1210" s="10" t="n"/>
      <c r="B1210" s="10" t="n"/>
      <c r="C1210" s="10" t="n"/>
      <c r="D1210" s="10" t="n"/>
      <c r="E1210" s="11">
        <f>IF(AND(ISNUMBER(B1210),ISNUMBER(C1210),ISNUMBER(D1210)),ABS(D1210-B1210),"")</f>
        <v/>
      </c>
      <c r="F1210" s="11">
        <f>IF(ISNUMBER(E1210),ABS(C1210-B1210),"")</f>
        <v/>
      </c>
      <c r="G1210" s="11">
        <f>IF(ISNUMBER(E1210),D1210-B1210,"")</f>
        <v/>
      </c>
      <c r="H1210" s="11">
        <f>IF(ISNUMBER(E1210),D1210-C1210,"")</f>
        <v/>
      </c>
    </row>
    <row r="1211">
      <c r="A1211" s="10" t="n"/>
      <c r="B1211" s="10" t="n"/>
      <c r="C1211" s="10" t="n"/>
      <c r="D1211" s="10" t="n"/>
      <c r="E1211" s="11">
        <f>IF(AND(ISNUMBER(B1211),ISNUMBER(C1211),ISNUMBER(D1211)),ABS(D1211-B1211),"")</f>
        <v/>
      </c>
      <c r="F1211" s="11">
        <f>IF(ISNUMBER(E1211),ABS(C1211-B1211),"")</f>
        <v/>
      </c>
      <c r="G1211" s="11">
        <f>IF(ISNUMBER(E1211),D1211-B1211,"")</f>
        <v/>
      </c>
      <c r="H1211" s="11">
        <f>IF(ISNUMBER(E1211),D1211-C1211,"")</f>
        <v/>
      </c>
    </row>
    <row r="1212">
      <c r="A1212" s="10" t="n"/>
      <c r="B1212" s="10" t="n"/>
      <c r="C1212" s="10" t="n"/>
      <c r="D1212" s="10" t="n"/>
      <c r="E1212" s="11">
        <f>IF(AND(ISNUMBER(B1212),ISNUMBER(C1212),ISNUMBER(D1212)),ABS(D1212-B1212),"")</f>
        <v/>
      </c>
      <c r="F1212" s="11">
        <f>IF(ISNUMBER(E1212),ABS(C1212-B1212),"")</f>
        <v/>
      </c>
      <c r="G1212" s="11">
        <f>IF(ISNUMBER(E1212),D1212-B1212,"")</f>
        <v/>
      </c>
      <c r="H1212" s="11">
        <f>IF(ISNUMBER(E1212),D1212-C1212,"")</f>
        <v/>
      </c>
    </row>
    <row r="1213">
      <c r="A1213" s="10" t="n"/>
      <c r="B1213" s="10" t="n"/>
      <c r="C1213" s="10" t="n"/>
      <c r="D1213" s="10" t="n"/>
      <c r="E1213" s="11">
        <f>IF(AND(ISNUMBER(B1213),ISNUMBER(C1213),ISNUMBER(D1213)),ABS(D1213-B1213),"")</f>
        <v/>
      </c>
      <c r="F1213" s="11">
        <f>IF(ISNUMBER(E1213),ABS(C1213-B1213),"")</f>
        <v/>
      </c>
      <c r="G1213" s="11">
        <f>IF(ISNUMBER(E1213),D1213-B1213,"")</f>
        <v/>
      </c>
      <c r="H1213" s="11">
        <f>IF(ISNUMBER(E1213),D1213-C1213,"")</f>
        <v/>
      </c>
    </row>
    <row r="1214">
      <c r="A1214" s="10" t="n"/>
      <c r="B1214" s="10" t="n"/>
      <c r="C1214" s="10" t="n"/>
      <c r="D1214" s="10" t="n"/>
      <c r="E1214" s="11">
        <f>IF(AND(ISNUMBER(B1214),ISNUMBER(C1214),ISNUMBER(D1214)),ABS(D1214-B1214),"")</f>
        <v/>
      </c>
      <c r="F1214" s="11">
        <f>IF(ISNUMBER(E1214),ABS(C1214-B1214),"")</f>
        <v/>
      </c>
      <c r="G1214" s="11">
        <f>IF(ISNUMBER(E1214),D1214-B1214,"")</f>
        <v/>
      </c>
      <c r="H1214" s="11">
        <f>IF(ISNUMBER(E1214),D1214-C1214,"")</f>
        <v/>
      </c>
    </row>
    <row r="1215">
      <c r="A1215" s="10" t="n"/>
      <c r="B1215" s="10" t="n"/>
      <c r="C1215" s="10" t="n"/>
      <c r="D1215" s="10" t="n"/>
      <c r="E1215" s="11">
        <f>IF(AND(ISNUMBER(B1215),ISNUMBER(C1215),ISNUMBER(D1215)),ABS(D1215-B1215),"")</f>
        <v/>
      </c>
      <c r="F1215" s="11">
        <f>IF(ISNUMBER(E1215),ABS(C1215-B1215),"")</f>
        <v/>
      </c>
      <c r="G1215" s="11">
        <f>IF(ISNUMBER(E1215),D1215-B1215,"")</f>
        <v/>
      </c>
      <c r="H1215" s="11">
        <f>IF(ISNUMBER(E1215),D1215-C1215,"")</f>
        <v/>
      </c>
    </row>
    <row r="1216">
      <c r="A1216" s="10" t="n"/>
      <c r="B1216" s="10" t="n"/>
      <c r="C1216" s="10" t="n"/>
      <c r="D1216" s="10" t="n"/>
      <c r="E1216" s="11">
        <f>IF(AND(ISNUMBER(B1216),ISNUMBER(C1216),ISNUMBER(D1216)),ABS(D1216-B1216),"")</f>
        <v/>
      </c>
      <c r="F1216" s="11">
        <f>IF(ISNUMBER(E1216),ABS(C1216-B1216),"")</f>
        <v/>
      </c>
      <c r="G1216" s="11">
        <f>IF(ISNUMBER(E1216),D1216-B1216,"")</f>
        <v/>
      </c>
      <c r="H1216" s="11">
        <f>IF(ISNUMBER(E1216),D1216-C1216,"")</f>
        <v/>
      </c>
    </row>
    <row r="1217">
      <c r="A1217" s="10" t="n"/>
      <c r="B1217" s="10" t="n"/>
      <c r="C1217" s="10" t="n"/>
      <c r="D1217" s="10" t="n"/>
      <c r="E1217" s="11">
        <f>IF(AND(ISNUMBER(B1217),ISNUMBER(C1217),ISNUMBER(D1217)),ABS(D1217-B1217),"")</f>
        <v/>
      </c>
      <c r="F1217" s="11">
        <f>IF(ISNUMBER(E1217),ABS(C1217-B1217),"")</f>
        <v/>
      </c>
      <c r="G1217" s="11">
        <f>IF(ISNUMBER(E1217),D1217-B1217,"")</f>
        <v/>
      </c>
      <c r="H1217" s="11">
        <f>IF(ISNUMBER(E1217),D1217-C1217,"")</f>
        <v/>
      </c>
    </row>
    <row r="1218">
      <c r="A1218" s="10" t="n"/>
      <c r="B1218" s="10" t="n"/>
      <c r="C1218" s="10" t="n"/>
      <c r="D1218" s="10" t="n"/>
      <c r="E1218" s="11">
        <f>IF(AND(ISNUMBER(B1218),ISNUMBER(C1218),ISNUMBER(D1218)),ABS(D1218-B1218),"")</f>
        <v/>
      </c>
      <c r="F1218" s="11">
        <f>IF(ISNUMBER(E1218),ABS(C1218-B1218),"")</f>
        <v/>
      </c>
      <c r="G1218" s="11">
        <f>IF(ISNUMBER(E1218),D1218-B1218,"")</f>
        <v/>
      </c>
      <c r="H1218" s="11">
        <f>IF(ISNUMBER(E1218),D1218-C1218,"")</f>
        <v/>
      </c>
    </row>
    <row r="1219">
      <c r="A1219" s="10" t="n"/>
      <c r="B1219" s="10" t="n"/>
      <c r="C1219" s="10" t="n"/>
      <c r="D1219" s="10" t="n"/>
      <c r="E1219" s="11">
        <f>IF(AND(ISNUMBER(B1219),ISNUMBER(C1219),ISNUMBER(D1219)),ABS(D1219-B1219),"")</f>
        <v/>
      </c>
      <c r="F1219" s="11">
        <f>IF(ISNUMBER(E1219),ABS(C1219-B1219),"")</f>
        <v/>
      </c>
      <c r="G1219" s="11">
        <f>IF(ISNUMBER(E1219),D1219-B1219,"")</f>
        <v/>
      </c>
      <c r="H1219" s="11">
        <f>IF(ISNUMBER(E1219),D1219-C1219,"")</f>
        <v/>
      </c>
    </row>
    <row r="1220">
      <c r="A1220" s="10" t="n"/>
      <c r="B1220" s="10" t="n"/>
      <c r="C1220" s="10" t="n"/>
      <c r="D1220" s="10" t="n"/>
      <c r="E1220" s="11">
        <f>IF(AND(ISNUMBER(B1220),ISNUMBER(C1220),ISNUMBER(D1220)),ABS(D1220-B1220),"")</f>
        <v/>
      </c>
      <c r="F1220" s="11">
        <f>IF(ISNUMBER(E1220),ABS(C1220-B1220),"")</f>
        <v/>
      </c>
      <c r="G1220" s="11">
        <f>IF(ISNUMBER(E1220),D1220-B1220,"")</f>
        <v/>
      </c>
      <c r="H1220" s="11">
        <f>IF(ISNUMBER(E1220),D1220-C1220,"")</f>
        <v/>
      </c>
    </row>
    <row r="1221">
      <c r="A1221" s="10" t="n"/>
      <c r="B1221" s="10" t="n"/>
      <c r="C1221" s="10" t="n"/>
      <c r="D1221" s="10" t="n"/>
      <c r="E1221" s="11">
        <f>IF(AND(ISNUMBER(B1221),ISNUMBER(C1221),ISNUMBER(D1221)),ABS(D1221-B1221),"")</f>
        <v/>
      </c>
      <c r="F1221" s="11">
        <f>IF(ISNUMBER(E1221),ABS(C1221-B1221),"")</f>
        <v/>
      </c>
      <c r="G1221" s="11">
        <f>IF(ISNUMBER(E1221),D1221-B1221,"")</f>
        <v/>
      </c>
      <c r="H1221" s="11">
        <f>IF(ISNUMBER(E1221),D1221-C1221,"")</f>
        <v/>
      </c>
    </row>
    <row r="1222">
      <c r="A1222" s="10" t="n"/>
      <c r="B1222" s="10" t="n"/>
      <c r="C1222" s="10" t="n"/>
      <c r="D1222" s="10" t="n"/>
      <c r="E1222" s="11">
        <f>IF(AND(ISNUMBER(B1222),ISNUMBER(C1222),ISNUMBER(D1222)),ABS(D1222-B1222),"")</f>
        <v/>
      </c>
      <c r="F1222" s="11">
        <f>IF(ISNUMBER(E1222),ABS(C1222-B1222),"")</f>
        <v/>
      </c>
      <c r="G1222" s="11">
        <f>IF(ISNUMBER(E1222),D1222-B1222,"")</f>
        <v/>
      </c>
      <c r="H1222" s="11">
        <f>IF(ISNUMBER(E1222),D1222-C1222,"")</f>
        <v/>
      </c>
    </row>
    <row r="1223">
      <c r="A1223" s="10" t="n"/>
      <c r="B1223" s="10" t="n"/>
      <c r="C1223" s="10" t="n"/>
      <c r="D1223" s="10" t="n"/>
      <c r="E1223" s="11">
        <f>IF(AND(ISNUMBER(B1223),ISNUMBER(C1223),ISNUMBER(D1223)),ABS(D1223-B1223),"")</f>
        <v/>
      </c>
      <c r="F1223" s="11">
        <f>IF(ISNUMBER(E1223),ABS(C1223-B1223),"")</f>
        <v/>
      </c>
      <c r="G1223" s="11">
        <f>IF(ISNUMBER(E1223),D1223-B1223,"")</f>
        <v/>
      </c>
      <c r="H1223" s="11">
        <f>IF(ISNUMBER(E1223),D1223-C1223,"")</f>
        <v/>
      </c>
    </row>
    <row r="1224">
      <c r="A1224" s="10" t="n"/>
      <c r="B1224" s="10" t="n"/>
      <c r="C1224" s="10" t="n"/>
      <c r="D1224" s="10" t="n"/>
      <c r="E1224" s="11">
        <f>IF(AND(ISNUMBER(B1224),ISNUMBER(C1224),ISNUMBER(D1224)),ABS(D1224-B1224),"")</f>
        <v/>
      </c>
      <c r="F1224" s="11">
        <f>IF(ISNUMBER(E1224),ABS(C1224-B1224),"")</f>
        <v/>
      </c>
      <c r="G1224" s="11">
        <f>IF(ISNUMBER(E1224),D1224-B1224,"")</f>
        <v/>
      </c>
      <c r="H1224" s="11">
        <f>IF(ISNUMBER(E1224),D1224-C1224,"")</f>
        <v/>
      </c>
    </row>
    <row r="1225">
      <c r="A1225" s="10" t="n"/>
      <c r="B1225" s="10" t="n"/>
      <c r="C1225" s="10" t="n"/>
      <c r="D1225" s="10" t="n"/>
      <c r="E1225" s="11">
        <f>IF(AND(ISNUMBER(B1225),ISNUMBER(C1225),ISNUMBER(D1225)),ABS(D1225-B1225),"")</f>
        <v/>
      </c>
      <c r="F1225" s="11">
        <f>IF(ISNUMBER(E1225),ABS(C1225-B1225),"")</f>
        <v/>
      </c>
      <c r="G1225" s="11">
        <f>IF(ISNUMBER(E1225),D1225-B1225,"")</f>
        <v/>
      </c>
      <c r="H1225" s="11">
        <f>IF(ISNUMBER(E1225),D1225-C1225,"")</f>
        <v/>
      </c>
    </row>
    <row r="1226">
      <c r="A1226" s="10" t="n"/>
      <c r="B1226" s="10" t="n"/>
      <c r="C1226" s="10" t="n"/>
      <c r="D1226" s="10" t="n"/>
      <c r="E1226" s="11">
        <f>IF(AND(ISNUMBER(B1226),ISNUMBER(C1226),ISNUMBER(D1226)),ABS(D1226-B1226),"")</f>
        <v/>
      </c>
      <c r="F1226" s="11">
        <f>IF(ISNUMBER(E1226),ABS(C1226-B1226),"")</f>
        <v/>
      </c>
      <c r="G1226" s="11">
        <f>IF(ISNUMBER(E1226),D1226-B1226,"")</f>
        <v/>
      </c>
      <c r="H1226" s="11">
        <f>IF(ISNUMBER(E1226),D1226-C1226,"")</f>
        <v/>
      </c>
    </row>
    <row r="1227">
      <c r="A1227" s="10" t="n"/>
      <c r="B1227" s="10" t="n"/>
      <c r="C1227" s="10" t="n"/>
      <c r="D1227" s="10" t="n"/>
      <c r="E1227" s="11">
        <f>IF(AND(ISNUMBER(B1227),ISNUMBER(C1227),ISNUMBER(D1227)),ABS(D1227-B1227),"")</f>
        <v/>
      </c>
      <c r="F1227" s="11">
        <f>IF(ISNUMBER(E1227),ABS(C1227-B1227),"")</f>
        <v/>
      </c>
      <c r="G1227" s="11">
        <f>IF(ISNUMBER(E1227),D1227-B1227,"")</f>
        <v/>
      </c>
      <c r="H1227" s="11">
        <f>IF(ISNUMBER(E1227),D1227-C1227,"")</f>
        <v/>
      </c>
    </row>
    <row r="1228">
      <c r="A1228" s="10" t="n"/>
      <c r="B1228" s="10" t="n"/>
      <c r="C1228" s="10" t="n"/>
      <c r="D1228" s="10" t="n"/>
      <c r="E1228" s="11">
        <f>IF(AND(ISNUMBER(B1228),ISNUMBER(C1228),ISNUMBER(D1228)),ABS(D1228-B1228),"")</f>
        <v/>
      </c>
      <c r="F1228" s="11">
        <f>IF(ISNUMBER(E1228),ABS(C1228-B1228),"")</f>
        <v/>
      </c>
      <c r="G1228" s="11">
        <f>IF(ISNUMBER(E1228),D1228-B1228,"")</f>
        <v/>
      </c>
      <c r="H1228" s="11">
        <f>IF(ISNUMBER(E1228),D1228-C1228,"")</f>
        <v/>
      </c>
    </row>
    <row r="1229">
      <c r="A1229" s="10" t="n"/>
      <c r="B1229" s="10" t="n"/>
      <c r="C1229" s="10" t="n"/>
      <c r="D1229" s="10" t="n"/>
      <c r="E1229" s="11">
        <f>IF(AND(ISNUMBER(B1229),ISNUMBER(C1229),ISNUMBER(D1229)),ABS(D1229-B1229),"")</f>
        <v/>
      </c>
      <c r="F1229" s="11">
        <f>IF(ISNUMBER(E1229),ABS(C1229-B1229),"")</f>
        <v/>
      </c>
      <c r="G1229" s="11">
        <f>IF(ISNUMBER(E1229),D1229-B1229,"")</f>
        <v/>
      </c>
      <c r="H1229" s="11">
        <f>IF(ISNUMBER(E1229),D1229-C1229,"")</f>
        <v/>
      </c>
    </row>
    <row r="1230">
      <c r="A1230" s="10" t="n"/>
      <c r="B1230" s="10" t="n"/>
      <c r="C1230" s="10" t="n"/>
      <c r="D1230" s="10" t="n"/>
      <c r="E1230" s="11">
        <f>IF(AND(ISNUMBER(B1230),ISNUMBER(C1230),ISNUMBER(D1230)),ABS(D1230-B1230),"")</f>
        <v/>
      </c>
      <c r="F1230" s="11">
        <f>IF(ISNUMBER(E1230),ABS(C1230-B1230),"")</f>
        <v/>
      </c>
      <c r="G1230" s="11">
        <f>IF(ISNUMBER(E1230),D1230-B1230,"")</f>
        <v/>
      </c>
      <c r="H1230" s="11">
        <f>IF(ISNUMBER(E1230),D1230-C1230,"")</f>
        <v/>
      </c>
    </row>
    <row r="1231">
      <c r="A1231" s="10" t="n"/>
      <c r="B1231" s="10" t="n"/>
      <c r="C1231" s="10" t="n"/>
      <c r="D1231" s="10" t="n"/>
      <c r="E1231" s="11">
        <f>IF(AND(ISNUMBER(B1231),ISNUMBER(C1231),ISNUMBER(D1231)),ABS(D1231-B1231),"")</f>
        <v/>
      </c>
      <c r="F1231" s="11">
        <f>IF(ISNUMBER(E1231),ABS(C1231-B1231),"")</f>
        <v/>
      </c>
      <c r="G1231" s="11">
        <f>IF(ISNUMBER(E1231),D1231-B1231,"")</f>
        <v/>
      </c>
      <c r="H1231" s="11">
        <f>IF(ISNUMBER(E1231),D1231-C1231,"")</f>
        <v/>
      </c>
    </row>
    <row r="1232">
      <c r="A1232" s="10" t="n"/>
      <c r="B1232" s="10" t="n"/>
      <c r="C1232" s="10" t="n"/>
      <c r="D1232" s="10" t="n"/>
      <c r="E1232" s="11">
        <f>IF(AND(ISNUMBER(B1232),ISNUMBER(C1232),ISNUMBER(D1232)),ABS(D1232-B1232),"")</f>
        <v/>
      </c>
      <c r="F1232" s="11">
        <f>IF(ISNUMBER(E1232),ABS(C1232-B1232),"")</f>
        <v/>
      </c>
      <c r="G1232" s="11">
        <f>IF(ISNUMBER(E1232),D1232-B1232,"")</f>
        <v/>
      </c>
      <c r="H1232" s="11">
        <f>IF(ISNUMBER(E1232),D1232-C1232,"")</f>
        <v/>
      </c>
    </row>
    <row r="1233">
      <c r="A1233" s="10" t="n"/>
      <c r="B1233" s="10" t="n"/>
      <c r="C1233" s="10" t="n"/>
      <c r="D1233" s="10" t="n"/>
      <c r="E1233" s="11">
        <f>IF(AND(ISNUMBER(B1233),ISNUMBER(C1233),ISNUMBER(D1233)),ABS(D1233-B1233),"")</f>
        <v/>
      </c>
      <c r="F1233" s="11">
        <f>IF(ISNUMBER(E1233),ABS(C1233-B1233),"")</f>
        <v/>
      </c>
      <c r="G1233" s="11">
        <f>IF(ISNUMBER(E1233),D1233-B1233,"")</f>
        <v/>
      </c>
      <c r="H1233" s="11">
        <f>IF(ISNUMBER(E1233),D1233-C1233,"")</f>
        <v/>
      </c>
    </row>
    <row r="1234">
      <c r="A1234" s="10" t="n"/>
      <c r="B1234" s="10" t="n"/>
      <c r="C1234" s="10" t="n"/>
      <c r="D1234" s="10" t="n"/>
      <c r="E1234" s="11">
        <f>IF(AND(ISNUMBER(B1234),ISNUMBER(C1234),ISNUMBER(D1234)),ABS(D1234-B1234),"")</f>
        <v/>
      </c>
      <c r="F1234" s="11">
        <f>IF(ISNUMBER(E1234),ABS(C1234-B1234),"")</f>
        <v/>
      </c>
      <c r="G1234" s="11">
        <f>IF(ISNUMBER(E1234),D1234-B1234,"")</f>
        <v/>
      </c>
      <c r="H1234" s="11">
        <f>IF(ISNUMBER(E1234),D1234-C1234,"")</f>
        <v/>
      </c>
    </row>
    <row r="1235">
      <c r="A1235" s="10" t="n"/>
      <c r="B1235" s="10" t="n"/>
      <c r="C1235" s="10" t="n"/>
      <c r="D1235" s="10" t="n"/>
      <c r="E1235" s="11">
        <f>IF(AND(ISNUMBER(B1235),ISNUMBER(C1235),ISNUMBER(D1235)),ABS(D1235-B1235),"")</f>
        <v/>
      </c>
      <c r="F1235" s="11">
        <f>IF(ISNUMBER(E1235),ABS(C1235-B1235),"")</f>
        <v/>
      </c>
      <c r="G1235" s="11">
        <f>IF(ISNUMBER(E1235),D1235-B1235,"")</f>
        <v/>
      </c>
      <c r="H1235" s="11">
        <f>IF(ISNUMBER(E1235),D1235-C1235,"")</f>
        <v/>
      </c>
    </row>
    <row r="1236">
      <c r="A1236" s="10" t="n"/>
      <c r="B1236" s="10" t="n"/>
      <c r="C1236" s="10" t="n"/>
      <c r="D1236" s="10" t="n"/>
      <c r="E1236" s="11">
        <f>IF(AND(ISNUMBER(B1236),ISNUMBER(C1236),ISNUMBER(D1236)),ABS(D1236-B1236),"")</f>
        <v/>
      </c>
      <c r="F1236" s="11">
        <f>IF(ISNUMBER(E1236),ABS(C1236-B1236),"")</f>
        <v/>
      </c>
      <c r="G1236" s="11">
        <f>IF(ISNUMBER(E1236),D1236-B1236,"")</f>
        <v/>
      </c>
      <c r="H1236" s="11">
        <f>IF(ISNUMBER(E1236),D1236-C1236,"")</f>
        <v/>
      </c>
    </row>
    <row r="1237">
      <c r="A1237" s="10" t="n"/>
      <c r="B1237" s="10" t="n"/>
      <c r="C1237" s="10" t="n"/>
      <c r="D1237" s="10" t="n"/>
      <c r="E1237" s="11">
        <f>IF(AND(ISNUMBER(B1237),ISNUMBER(C1237),ISNUMBER(D1237)),ABS(D1237-B1237),"")</f>
        <v/>
      </c>
      <c r="F1237" s="11">
        <f>IF(ISNUMBER(E1237),ABS(C1237-B1237),"")</f>
        <v/>
      </c>
      <c r="G1237" s="11">
        <f>IF(ISNUMBER(E1237),D1237-B1237,"")</f>
        <v/>
      </c>
      <c r="H1237" s="11">
        <f>IF(ISNUMBER(E1237),D1237-C1237,"")</f>
        <v/>
      </c>
    </row>
    <row r="1238">
      <c r="A1238" s="10" t="n"/>
      <c r="B1238" s="10" t="n"/>
      <c r="C1238" s="10" t="n"/>
      <c r="D1238" s="10" t="n"/>
      <c r="E1238" s="11">
        <f>IF(AND(ISNUMBER(B1238),ISNUMBER(C1238),ISNUMBER(D1238)),ABS(D1238-B1238),"")</f>
        <v/>
      </c>
      <c r="F1238" s="11">
        <f>IF(ISNUMBER(E1238),ABS(C1238-B1238),"")</f>
        <v/>
      </c>
      <c r="G1238" s="11">
        <f>IF(ISNUMBER(E1238),D1238-B1238,"")</f>
        <v/>
      </c>
      <c r="H1238" s="11">
        <f>IF(ISNUMBER(E1238),D1238-C1238,"")</f>
        <v/>
      </c>
    </row>
    <row r="1239">
      <c r="A1239" s="10" t="n"/>
      <c r="B1239" s="10" t="n"/>
      <c r="C1239" s="10" t="n"/>
      <c r="D1239" s="10" t="n"/>
      <c r="E1239" s="11">
        <f>IF(AND(ISNUMBER(B1239),ISNUMBER(C1239),ISNUMBER(D1239)),ABS(D1239-B1239),"")</f>
        <v/>
      </c>
      <c r="F1239" s="11">
        <f>IF(ISNUMBER(E1239),ABS(C1239-B1239),"")</f>
        <v/>
      </c>
      <c r="G1239" s="11">
        <f>IF(ISNUMBER(E1239),D1239-B1239,"")</f>
        <v/>
      </c>
      <c r="H1239" s="11">
        <f>IF(ISNUMBER(E1239),D1239-C1239,"")</f>
        <v/>
      </c>
    </row>
    <row r="1240">
      <c r="A1240" s="10" t="n"/>
      <c r="B1240" s="10" t="n"/>
      <c r="C1240" s="10" t="n"/>
      <c r="D1240" s="10" t="n"/>
      <c r="E1240" s="11">
        <f>IF(AND(ISNUMBER(B1240),ISNUMBER(C1240),ISNUMBER(D1240)),ABS(D1240-B1240),"")</f>
        <v/>
      </c>
      <c r="F1240" s="11">
        <f>IF(ISNUMBER(E1240),ABS(C1240-B1240),"")</f>
        <v/>
      </c>
      <c r="G1240" s="11">
        <f>IF(ISNUMBER(E1240),D1240-B1240,"")</f>
        <v/>
      </c>
      <c r="H1240" s="11">
        <f>IF(ISNUMBER(E1240),D1240-C1240,"")</f>
        <v/>
      </c>
    </row>
    <row r="1241">
      <c r="A1241" s="10" t="n"/>
      <c r="B1241" s="10" t="n"/>
      <c r="C1241" s="10" t="n"/>
      <c r="D1241" s="10" t="n"/>
      <c r="E1241" s="11">
        <f>IF(AND(ISNUMBER(B1241),ISNUMBER(C1241),ISNUMBER(D1241)),ABS(D1241-B1241),"")</f>
        <v/>
      </c>
      <c r="F1241" s="11">
        <f>IF(ISNUMBER(E1241),ABS(C1241-B1241),"")</f>
        <v/>
      </c>
      <c r="G1241" s="11">
        <f>IF(ISNUMBER(E1241),D1241-B1241,"")</f>
        <v/>
      </c>
      <c r="H1241" s="11">
        <f>IF(ISNUMBER(E1241),D1241-C1241,"")</f>
        <v/>
      </c>
    </row>
    <row r="1242">
      <c r="A1242" s="10" t="n"/>
      <c r="B1242" s="10" t="n"/>
      <c r="C1242" s="10" t="n"/>
      <c r="D1242" s="10" t="n"/>
      <c r="E1242" s="11">
        <f>IF(AND(ISNUMBER(B1242),ISNUMBER(C1242),ISNUMBER(D1242)),ABS(D1242-B1242),"")</f>
        <v/>
      </c>
      <c r="F1242" s="11">
        <f>IF(ISNUMBER(E1242),ABS(C1242-B1242),"")</f>
        <v/>
      </c>
      <c r="G1242" s="11">
        <f>IF(ISNUMBER(E1242),D1242-B1242,"")</f>
        <v/>
      </c>
      <c r="H1242" s="11">
        <f>IF(ISNUMBER(E1242),D1242-C1242,"")</f>
        <v/>
      </c>
    </row>
    <row r="1243">
      <c r="A1243" s="10" t="n"/>
      <c r="B1243" s="10" t="n"/>
      <c r="C1243" s="10" t="n"/>
      <c r="D1243" s="10" t="n"/>
      <c r="E1243" s="11">
        <f>IF(AND(ISNUMBER(B1243),ISNUMBER(C1243),ISNUMBER(D1243)),ABS(D1243-B1243),"")</f>
        <v/>
      </c>
      <c r="F1243" s="11">
        <f>IF(ISNUMBER(E1243),ABS(C1243-B1243),"")</f>
        <v/>
      </c>
      <c r="G1243" s="11">
        <f>IF(ISNUMBER(E1243),D1243-B1243,"")</f>
        <v/>
      </c>
      <c r="H1243" s="11">
        <f>IF(ISNUMBER(E1243),D1243-C1243,"")</f>
        <v/>
      </c>
    </row>
    <row r="1244">
      <c r="A1244" s="10" t="n"/>
      <c r="B1244" s="10" t="n"/>
      <c r="C1244" s="10" t="n"/>
      <c r="D1244" s="10" t="n"/>
      <c r="E1244" s="11">
        <f>IF(AND(ISNUMBER(B1244),ISNUMBER(C1244),ISNUMBER(D1244)),ABS(D1244-B1244),"")</f>
        <v/>
      </c>
      <c r="F1244" s="11">
        <f>IF(ISNUMBER(E1244),ABS(C1244-B1244),"")</f>
        <v/>
      </c>
      <c r="G1244" s="11">
        <f>IF(ISNUMBER(E1244),D1244-B1244,"")</f>
        <v/>
      </c>
      <c r="H1244" s="11">
        <f>IF(ISNUMBER(E1244),D1244-C1244,"")</f>
        <v/>
      </c>
    </row>
    <row r="1245">
      <c r="A1245" s="10" t="n"/>
      <c r="B1245" s="10" t="n"/>
      <c r="C1245" s="10" t="n"/>
      <c r="D1245" s="10" t="n"/>
      <c r="E1245" s="11">
        <f>IF(AND(ISNUMBER(B1245),ISNUMBER(C1245),ISNUMBER(D1245)),ABS(D1245-B1245),"")</f>
        <v/>
      </c>
      <c r="F1245" s="11">
        <f>IF(ISNUMBER(E1245),ABS(C1245-B1245),"")</f>
        <v/>
      </c>
      <c r="G1245" s="11">
        <f>IF(ISNUMBER(E1245),D1245-B1245,"")</f>
        <v/>
      </c>
      <c r="H1245" s="11">
        <f>IF(ISNUMBER(E1245),D1245-C1245,"")</f>
        <v/>
      </c>
    </row>
    <row r="1246">
      <c r="A1246" s="10" t="n"/>
      <c r="B1246" s="10" t="n"/>
      <c r="C1246" s="10" t="n"/>
      <c r="D1246" s="10" t="n"/>
      <c r="E1246" s="11">
        <f>IF(AND(ISNUMBER(B1246),ISNUMBER(C1246),ISNUMBER(D1246)),ABS(D1246-B1246),"")</f>
        <v/>
      </c>
      <c r="F1246" s="11">
        <f>IF(ISNUMBER(E1246),ABS(C1246-B1246),"")</f>
        <v/>
      </c>
      <c r="G1246" s="11">
        <f>IF(ISNUMBER(E1246),D1246-B1246,"")</f>
        <v/>
      </c>
      <c r="H1246" s="11">
        <f>IF(ISNUMBER(E1246),D1246-C1246,"")</f>
        <v/>
      </c>
    </row>
    <row r="1247">
      <c r="A1247" s="10" t="n"/>
      <c r="B1247" s="10" t="n"/>
      <c r="C1247" s="10" t="n"/>
      <c r="D1247" s="10" t="n"/>
      <c r="E1247" s="11">
        <f>IF(AND(ISNUMBER(B1247),ISNUMBER(C1247),ISNUMBER(D1247)),ABS(D1247-B1247),"")</f>
        <v/>
      </c>
      <c r="F1247" s="11">
        <f>IF(ISNUMBER(E1247),ABS(C1247-B1247),"")</f>
        <v/>
      </c>
      <c r="G1247" s="11">
        <f>IF(ISNUMBER(E1247),D1247-B1247,"")</f>
        <v/>
      </c>
      <c r="H1247" s="11">
        <f>IF(ISNUMBER(E1247),D1247-C1247,"")</f>
        <v/>
      </c>
    </row>
    <row r="1248">
      <c r="A1248" s="10" t="n"/>
      <c r="B1248" s="10" t="n"/>
      <c r="C1248" s="10" t="n"/>
      <c r="D1248" s="10" t="n"/>
      <c r="E1248" s="11">
        <f>IF(AND(ISNUMBER(B1248),ISNUMBER(C1248),ISNUMBER(D1248)),ABS(D1248-B1248),"")</f>
        <v/>
      </c>
      <c r="F1248" s="11">
        <f>IF(ISNUMBER(E1248),ABS(C1248-B1248),"")</f>
        <v/>
      </c>
      <c r="G1248" s="11">
        <f>IF(ISNUMBER(E1248),D1248-B1248,"")</f>
        <v/>
      </c>
      <c r="H1248" s="11">
        <f>IF(ISNUMBER(E1248),D1248-C1248,"")</f>
        <v/>
      </c>
    </row>
    <row r="1249">
      <c r="A1249" s="10" t="n"/>
      <c r="B1249" s="10" t="n"/>
      <c r="C1249" s="10" t="n"/>
      <c r="D1249" s="10" t="n"/>
      <c r="E1249" s="11">
        <f>IF(AND(ISNUMBER(B1249),ISNUMBER(C1249),ISNUMBER(D1249)),ABS(D1249-B1249),"")</f>
        <v/>
      </c>
      <c r="F1249" s="11">
        <f>IF(ISNUMBER(E1249),ABS(C1249-B1249),"")</f>
        <v/>
      </c>
      <c r="G1249" s="11">
        <f>IF(ISNUMBER(E1249),D1249-B1249,"")</f>
        <v/>
      </c>
      <c r="H1249" s="11">
        <f>IF(ISNUMBER(E1249),D1249-C1249,"")</f>
        <v/>
      </c>
    </row>
    <row r="1250">
      <c r="A1250" s="10" t="n"/>
      <c r="B1250" s="10" t="n"/>
      <c r="C1250" s="10" t="n"/>
      <c r="D1250" s="10" t="n"/>
      <c r="E1250" s="11">
        <f>IF(AND(ISNUMBER(B1250),ISNUMBER(C1250),ISNUMBER(D1250)),ABS(D1250-B1250),"")</f>
        <v/>
      </c>
      <c r="F1250" s="11">
        <f>IF(ISNUMBER(E1250),ABS(C1250-B1250),"")</f>
        <v/>
      </c>
      <c r="G1250" s="11">
        <f>IF(ISNUMBER(E1250),D1250-B1250,"")</f>
        <v/>
      </c>
      <c r="H1250" s="11">
        <f>IF(ISNUMBER(E1250),D1250-C1250,"")</f>
        <v/>
      </c>
    </row>
    <row r="1251">
      <c r="A1251" s="10" t="n"/>
      <c r="B1251" s="10" t="n"/>
      <c r="C1251" s="10" t="n"/>
      <c r="D1251" s="10" t="n"/>
      <c r="E1251" s="11">
        <f>IF(AND(ISNUMBER(B1251),ISNUMBER(C1251),ISNUMBER(D1251)),ABS(D1251-B1251),"")</f>
        <v/>
      </c>
      <c r="F1251" s="11">
        <f>IF(ISNUMBER(E1251),ABS(C1251-B1251),"")</f>
        <v/>
      </c>
      <c r="G1251" s="11">
        <f>IF(ISNUMBER(E1251),D1251-B1251,"")</f>
        <v/>
      </c>
      <c r="H1251" s="11">
        <f>IF(ISNUMBER(E1251),D1251-C1251,"")</f>
        <v/>
      </c>
    </row>
    <row r="1252">
      <c r="A1252" s="10" t="n"/>
      <c r="B1252" s="10" t="n"/>
      <c r="C1252" s="10" t="n"/>
      <c r="D1252" s="10" t="n"/>
      <c r="E1252" s="11">
        <f>IF(AND(ISNUMBER(B1252),ISNUMBER(C1252),ISNUMBER(D1252)),ABS(D1252-B1252),"")</f>
        <v/>
      </c>
      <c r="F1252" s="11">
        <f>IF(ISNUMBER(E1252),ABS(C1252-B1252),"")</f>
        <v/>
      </c>
      <c r="G1252" s="11">
        <f>IF(ISNUMBER(E1252),D1252-B1252,"")</f>
        <v/>
      </c>
      <c r="H1252" s="11">
        <f>IF(ISNUMBER(E1252),D1252-C1252,"")</f>
        <v/>
      </c>
    </row>
    <row r="1253">
      <c r="A1253" s="10" t="n"/>
      <c r="B1253" s="10" t="n"/>
      <c r="C1253" s="10" t="n"/>
      <c r="D1253" s="10" t="n"/>
      <c r="E1253" s="11">
        <f>IF(AND(ISNUMBER(B1253),ISNUMBER(C1253),ISNUMBER(D1253)),ABS(D1253-B1253),"")</f>
        <v/>
      </c>
      <c r="F1253" s="11">
        <f>IF(ISNUMBER(E1253),ABS(C1253-B1253),"")</f>
        <v/>
      </c>
      <c r="G1253" s="11">
        <f>IF(ISNUMBER(E1253),D1253-B1253,"")</f>
        <v/>
      </c>
      <c r="H1253" s="11">
        <f>IF(ISNUMBER(E1253),D1253-C1253,"")</f>
        <v/>
      </c>
    </row>
    <row r="1254">
      <c r="A1254" s="10" t="n"/>
      <c r="B1254" s="10" t="n"/>
      <c r="C1254" s="10" t="n"/>
      <c r="D1254" s="10" t="n"/>
      <c r="E1254" s="11">
        <f>IF(AND(ISNUMBER(B1254),ISNUMBER(C1254),ISNUMBER(D1254)),ABS(D1254-B1254),"")</f>
        <v/>
      </c>
      <c r="F1254" s="11">
        <f>IF(ISNUMBER(E1254),ABS(C1254-B1254),"")</f>
        <v/>
      </c>
      <c r="G1254" s="11">
        <f>IF(ISNUMBER(E1254),D1254-B1254,"")</f>
        <v/>
      </c>
      <c r="H1254" s="11">
        <f>IF(ISNUMBER(E1254),D1254-C1254,"")</f>
        <v/>
      </c>
    </row>
    <row r="1255">
      <c r="A1255" s="10" t="n"/>
      <c r="B1255" s="10" t="n"/>
      <c r="C1255" s="10" t="n"/>
      <c r="D1255" s="10" t="n"/>
      <c r="E1255" s="11">
        <f>IF(AND(ISNUMBER(B1255),ISNUMBER(C1255),ISNUMBER(D1255)),ABS(D1255-B1255),"")</f>
        <v/>
      </c>
      <c r="F1255" s="11">
        <f>IF(ISNUMBER(E1255),ABS(C1255-B1255),"")</f>
        <v/>
      </c>
      <c r="G1255" s="11">
        <f>IF(ISNUMBER(E1255),D1255-B1255,"")</f>
        <v/>
      </c>
      <c r="H1255" s="11">
        <f>IF(ISNUMBER(E1255),D1255-C1255,"")</f>
        <v/>
      </c>
    </row>
    <row r="1256">
      <c r="A1256" s="10" t="n"/>
      <c r="B1256" s="10" t="n"/>
      <c r="C1256" s="10" t="n"/>
      <c r="D1256" s="10" t="n"/>
      <c r="E1256" s="11">
        <f>IF(AND(ISNUMBER(B1256),ISNUMBER(C1256),ISNUMBER(D1256)),ABS(D1256-B1256),"")</f>
        <v/>
      </c>
      <c r="F1256" s="11">
        <f>IF(ISNUMBER(E1256),ABS(C1256-B1256),"")</f>
        <v/>
      </c>
      <c r="G1256" s="11">
        <f>IF(ISNUMBER(E1256),D1256-B1256,"")</f>
        <v/>
      </c>
      <c r="H1256" s="11">
        <f>IF(ISNUMBER(E1256),D1256-C1256,"")</f>
        <v/>
      </c>
    </row>
    <row r="1257">
      <c r="A1257" s="10" t="n"/>
      <c r="B1257" s="10" t="n"/>
      <c r="C1257" s="10" t="n"/>
      <c r="D1257" s="10" t="n"/>
      <c r="E1257" s="11">
        <f>IF(AND(ISNUMBER(B1257),ISNUMBER(C1257),ISNUMBER(D1257)),ABS(D1257-B1257),"")</f>
        <v/>
      </c>
      <c r="F1257" s="11">
        <f>IF(ISNUMBER(E1257),ABS(C1257-B1257),"")</f>
        <v/>
      </c>
      <c r="G1257" s="11">
        <f>IF(ISNUMBER(E1257),D1257-B1257,"")</f>
        <v/>
      </c>
      <c r="H1257" s="11">
        <f>IF(ISNUMBER(E1257),D1257-C1257,"")</f>
        <v/>
      </c>
    </row>
    <row r="1258">
      <c r="A1258" s="10" t="n"/>
      <c r="B1258" s="10" t="n"/>
      <c r="C1258" s="10" t="n"/>
      <c r="D1258" s="10" t="n"/>
      <c r="E1258" s="11">
        <f>IF(AND(ISNUMBER(B1258),ISNUMBER(C1258),ISNUMBER(D1258)),ABS(D1258-B1258),"")</f>
        <v/>
      </c>
      <c r="F1258" s="11">
        <f>IF(ISNUMBER(E1258),ABS(C1258-B1258),"")</f>
        <v/>
      </c>
      <c r="G1258" s="11">
        <f>IF(ISNUMBER(E1258),D1258-B1258,"")</f>
        <v/>
      </c>
      <c r="H1258" s="11">
        <f>IF(ISNUMBER(E1258),D1258-C1258,"")</f>
        <v/>
      </c>
    </row>
    <row r="1259">
      <c r="A1259" s="10" t="n"/>
      <c r="B1259" s="10" t="n"/>
      <c r="C1259" s="10" t="n"/>
      <c r="D1259" s="10" t="n"/>
      <c r="E1259" s="11">
        <f>IF(AND(ISNUMBER(B1259),ISNUMBER(C1259),ISNUMBER(D1259)),ABS(D1259-B1259),"")</f>
        <v/>
      </c>
      <c r="F1259" s="11">
        <f>IF(ISNUMBER(E1259),ABS(C1259-B1259),"")</f>
        <v/>
      </c>
      <c r="G1259" s="11">
        <f>IF(ISNUMBER(E1259),D1259-B1259,"")</f>
        <v/>
      </c>
      <c r="H1259" s="11">
        <f>IF(ISNUMBER(E1259),D1259-C1259,"")</f>
        <v/>
      </c>
    </row>
    <row r="1260">
      <c r="A1260" s="10" t="n"/>
      <c r="B1260" s="10" t="n"/>
      <c r="C1260" s="10" t="n"/>
      <c r="D1260" s="10" t="n"/>
      <c r="E1260" s="11">
        <f>IF(AND(ISNUMBER(B1260),ISNUMBER(C1260),ISNUMBER(D1260)),ABS(D1260-B1260),"")</f>
        <v/>
      </c>
      <c r="F1260" s="11">
        <f>IF(ISNUMBER(E1260),ABS(C1260-B1260),"")</f>
        <v/>
      </c>
      <c r="G1260" s="11">
        <f>IF(ISNUMBER(E1260),D1260-B1260,"")</f>
        <v/>
      </c>
      <c r="H1260" s="11">
        <f>IF(ISNUMBER(E1260),D1260-C1260,"")</f>
        <v/>
      </c>
    </row>
    <row r="1261">
      <c r="A1261" s="10" t="n"/>
      <c r="B1261" s="10" t="n"/>
      <c r="C1261" s="10" t="n"/>
      <c r="D1261" s="10" t="n"/>
      <c r="E1261" s="11">
        <f>IF(AND(ISNUMBER(B1261),ISNUMBER(C1261),ISNUMBER(D1261)),ABS(D1261-B1261),"")</f>
        <v/>
      </c>
      <c r="F1261" s="11">
        <f>IF(ISNUMBER(E1261),ABS(C1261-B1261),"")</f>
        <v/>
      </c>
      <c r="G1261" s="11">
        <f>IF(ISNUMBER(E1261),D1261-B1261,"")</f>
        <v/>
      </c>
      <c r="H1261" s="11">
        <f>IF(ISNUMBER(E1261),D1261-C1261,"")</f>
        <v/>
      </c>
    </row>
    <row r="1262">
      <c r="A1262" s="10" t="n"/>
      <c r="B1262" s="10" t="n"/>
      <c r="C1262" s="10" t="n"/>
      <c r="D1262" s="10" t="n"/>
      <c r="E1262" s="11">
        <f>IF(AND(ISNUMBER(B1262),ISNUMBER(C1262),ISNUMBER(D1262)),ABS(D1262-B1262),"")</f>
        <v/>
      </c>
      <c r="F1262" s="11">
        <f>IF(ISNUMBER(E1262),ABS(C1262-B1262),"")</f>
        <v/>
      </c>
      <c r="G1262" s="11">
        <f>IF(ISNUMBER(E1262),D1262-B1262,"")</f>
        <v/>
      </c>
      <c r="H1262" s="11">
        <f>IF(ISNUMBER(E1262),D1262-C1262,"")</f>
        <v/>
      </c>
    </row>
    <row r="1263">
      <c r="A1263" s="10" t="n"/>
      <c r="B1263" s="10" t="n"/>
      <c r="C1263" s="10" t="n"/>
      <c r="D1263" s="10" t="n"/>
      <c r="E1263" s="11">
        <f>IF(AND(ISNUMBER(B1263),ISNUMBER(C1263),ISNUMBER(D1263)),ABS(D1263-B1263),"")</f>
        <v/>
      </c>
      <c r="F1263" s="11">
        <f>IF(ISNUMBER(E1263),ABS(C1263-B1263),"")</f>
        <v/>
      </c>
      <c r="G1263" s="11">
        <f>IF(ISNUMBER(E1263),D1263-B1263,"")</f>
        <v/>
      </c>
      <c r="H1263" s="11">
        <f>IF(ISNUMBER(E1263),D1263-C1263,"")</f>
        <v/>
      </c>
    </row>
    <row r="1264">
      <c r="A1264" s="10" t="n"/>
      <c r="B1264" s="10" t="n"/>
      <c r="C1264" s="10" t="n"/>
      <c r="D1264" s="10" t="n"/>
      <c r="E1264" s="11">
        <f>IF(AND(ISNUMBER(B1264),ISNUMBER(C1264),ISNUMBER(D1264)),ABS(D1264-B1264),"")</f>
        <v/>
      </c>
      <c r="F1264" s="11">
        <f>IF(ISNUMBER(E1264),ABS(C1264-B1264),"")</f>
        <v/>
      </c>
      <c r="G1264" s="11">
        <f>IF(ISNUMBER(E1264),D1264-B1264,"")</f>
        <v/>
      </c>
      <c r="H1264" s="11">
        <f>IF(ISNUMBER(E1264),D1264-C1264,"")</f>
        <v/>
      </c>
    </row>
    <row r="1265">
      <c r="A1265" s="10" t="n"/>
      <c r="B1265" s="10" t="n"/>
      <c r="C1265" s="10" t="n"/>
      <c r="D1265" s="10" t="n"/>
      <c r="E1265" s="11">
        <f>IF(AND(ISNUMBER(B1265),ISNUMBER(C1265),ISNUMBER(D1265)),ABS(D1265-B1265),"")</f>
        <v/>
      </c>
      <c r="F1265" s="11">
        <f>IF(ISNUMBER(E1265),ABS(C1265-B1265),"")</f>
        <v/>
      </c>
      <c r="G1265" s="11">
        <f>IF(ISNUMBER(E1265),D1265-B1265,"")</f>
        <v/>
      </c>
      <c r="H1265" s="11">
        <f>IF(ISNUMBER(E1265),D1265-C1265,"")</f>
        <v/>
      </c>
    </row>
    <row r="1266">
      <c r="A1266" s="10" t="n"/>
      <c r="B1266" s="10" t="n"/>
      <c r="C1266" s="10" t="n"/>
      <c r="D1266" s="10" t="n"/>
      <c r="E1266" s="11">
        <f>IF(AND(ISNUMBER(B1266),ISNUMBER(C1266),ISNUMBER(D1266)),ABS(D1266-B1266),"")</f>
        <v/>
      </c>
      <c r="F1266" s="11">
        <f>IF(ISNUMBER(E1266),ABS(C1266-B1266),"")</f>
        <v/>
      </c>
      <c r="G1266" s="11">
        <f>IF(ISNUMBER(E1266),D1266-B1266,"")</f>
        <v/>
      </c>
      <c r="H1266" s="11">
        <f>IF(ISNUMBER(E1266),D1266-C1266,"")</f>
        <v/>
      </c>
    </row>
    <row r="1267">
      <c r="A1267" s="10" t="n"/>
      <c r="B1267" s="10" t="n"/>
      <c r="C1267" s="10" t="n"/>
      <c r="D1267" s="10" t="n"/>
      <c r="E1267" s="11">
        <f>IF(AND(ISNUMBER(B1267),ISNUMBER(C1267),ISNUMBER(D1267)),ABS(D1267-B1267),"")</f>
        <v/>
      </c>
      <c r="F1267" s="11">
        <f>IF(ISNUMBER(E1267),ABS(C1267-B1267),"")</f>
        <v/>
      </c>
      <c r="G1267" s="11">
        <f>IF(ISNUMBER(E1267),D1267-B1267,"")</f>
        <v/>
      </c>
      <c r="H1267" s="11">
        <f>IF(ISNUMBER(E1267),D1267-C1267,"")</f>
        <v/>
      </c>
    </row>
    <row r="1268">
      <c r="A1268" s="10" t="n"/>
      <c r="B1268" s="10" t="n"/>
      <c r="C1268" s="10" t="n"/>
      <c r="D1268" s="10" t="n"/>
      <c r="E1268" s="11">
        <f>IF(AND(ISNUMBER(B1268),ISNUMBER(C1268),ISNUMBER(D1268)),ABS(D1268-B1268),"")</f>
        <v/>
      </c>
      <c r="F1268" s="11">
        <f>IF(ISNUMBER(E1268),ABS(C1268-B1268),"")</f>
        <v/>
      </c>
      <c r="G1268" s="11">
        <f>IF(ISNUMBER(E1268),D1268-B1268,"")</f>
        <v/>
      </c>
      <c r="H1268" s="11">
        <f>IF(ISNUMBER(E1268),D1268-C1268,"")</f>
        <v/>
      </c>
    </row>
    <row r="1269">
      <c r="A1269" s="10" t="n"/>
      <c r="B1269" s="10" t="n"/>
      <c r="C1269" s="10" t="n"/>
      <c r="D1269" s="10" t="n"/>
      <c r="E1269" s="11">
        <f>IF(AND(ISNUMBER(B1269),ISNUMBER(C1269),ISNUMBER(D1269)),ABS(D1269-B1269),"")</f>
        <v/>
      </c>
      <c r="F1269" s="11">
        <f>IF(ISNUMBER(E1269),ABS(C1269-B1269),"")</f>
        <v/>
      </c>
      <c r="G1269" s="11">
        <f>IF(ISNUMBER(E1269),D1269-B1269,"")</f>
        <v/>
      </c>
      <c r="H1269" s="11">
        <f>IF(ISNUMBER(E1269),D1269-C1269,"")</f>
        <v/>
      </c>
    </row>
    <row r="1270">
      <c r="A1270" s="10" t="n"/>
      <c r="B1270" s="10" t="n"/>
      <c r="C1270" s="10" t="n"/>
      <c r="D1270" s="10" t="n"/>
      <c r="E1270" s="11">
        <f>IF(AND(ISNUMBER(B1270),ISNUMBER(C1270),ISNUMBER(D1270)),ABS(D1270-B1270),"")</f>
        <v/>
      </c>
      <c r="F1270" s="11">
        <f>IF(ISNUMBER(E1270),ABS(C1270-B1270),"")</f>
        <v/>
      </c>
      <c r="G1270" s="11">
        <f>IF(ISNUMBER(E1270),D1270-B1270,"")</f>
        <v/>
      </c>
      <c r="H1270" s="11">
        <f>IF(ISNUMBER(E1270),D1270-C1270,"")</f>
        <v/>
      </c>
    </row>
    <row r="1271">
      <c r="A1271" s="10" t="n"/>
      <c r="B1271" s="10" t="n"/>
      <c r="C1271" s="10" t="n"/>
      <c r="D1271" s="10" t="n"/>
      <c r="E1271" s="11">
        <f>IF(AND(ISNUMBER(B1271),ISNUMBER(C1271),ISNUMBER(D1271)),ABS(D1271-B1271),"")</f>
        <v/>
      </c>
      <c r="F1271" s="11">
        <f>IF(ISNUMBER(E1271),ABS(C1271-B1271),"")</f>
        <v/>
      </c>
      <c r="G1271" s="11">
        <f>IF(ISNUMBER(E1271),D1271-B1271,"")</f>
        <v/>
      </c>
      <c r="H1271" s="11">
        <f>IF(ISNUMBER(E1271),D1271-C1271,"")</f>
        <v/>
      </c>
    </row>
    <row r="1272">
      <c r="A1272" s="10" t="n"/>
      <c r="B1272" s="10" t="n"/>
      <c r="C1272" s="10" t="n"/>
      <c r="D1272" s="10" t="n"/>
      <c r="E1272" s="11">
        <f>IF(AND(ISNUMBER(B1272),ISNUMBER(C1272),ISNUMBER(D1272)),ABS(D1272-B1272),"")</f>
        <v/>
      </c>
      <c r="F1272" s="11">
        <f>IF(ISNUMBER(E1272),ABS(C1272-B1272),"")</f>
        <v/>
      </c>
      <c r="G1272" s="11">
        <f>IF(ISNUMBER(E1272),D1272-B1272,"")</f>
        <v/>
      </c>
      <c r="H1272" s="11">
        <f>IF(ISNUMBER(E1272),D1272-C1272,"")</f>
        <v/>
      </c>
    </row>
    <row r="1273">
      <c r="A1273" s="10" t="n"/>
      <c r="B1273" s="10" t="n"/>
      <c r="C1273" s="10" t="n"/>
      <c r="D1273" s="10" t="n"/>
      <c r="E1273" s="11">
        <f>IF(AND(ISNUMBER(B1273),ISNUMBER(C1273),ISNUMBER(D1273)),ABS(D1273-B1273),"")</f>
        <v/>
      </c>
      <c r="F1273" s="11">
        <f>IF(ISNUMBER(E1273),ABS(C1273-B1273),"")</f>
        <v/>
      </c>
      <c r="G1273" s="11">
        <f>IF(ISNUMBER(E1273),D1273-B1273,"")</f>
        <v/>
      </c>
      <c r="H1273" s="11">
        <f>IF(ISNUMBER(E1273),D1273-C1273,"")</f>
        <v/>
      </c>
    </row>
    <row r="1274">
      <c r="A1274" s="10" t="n"/>
      <c r="B1274" s="10" t="n"/>
      <c r="C1274" s="10" t="n"/>
      <c r="D1274" s="10" t="n"/>
      <c r="E1274" s="11">
        <f>IF(AND(ISNUMBER(B1274),ISNUMBER(C1274),ISNUMBER(D1274)),ABS(D1274-B1274),"")</f>
        <v/>
      </c>
      <c r="F1274" s="11">
        <f>IF(ISNUMBER(E1274),ABS(C1274-B1274),"")</f>
        <v/>
      </c>
      <c r="G1274" s="11">
        <f>IF(ISNUMBER(E1274),D1274-B1274,"")</f>
        <v/>
      </c>
      <c r="H1274" s="11">
        <f>IF(ISNUMBER(E1274),D1274-C1274,"")</f>
        <v/>
      </c>
    </row>
    <row r="1275">
      <c r="A1275" s="10" t="n"/>
      <c r="B1275" s="10" t="n"/>
      <c r="C1275" s="10" t="n"/>
      <c r="D1275" s="10" t="n"/>
      <c r="E1275" s="11">
        <f>IF(AND(ISNUMBER(B1275),ISNUMBER(C1275),ISNUMBER(D1275)),ABS(D1275-B1275),"")</f>
        <v/>
      </c>
      <c r="F1275" s="11">
        <f>IF(ISNUMBER(E1275),ABS(C1275-B1275),"")</f>
        <v/>
      </c>
      <c r="G1275" s="11">
        <f>IF(ISNUMBER(E1275),D1275-B1275,"")</f>
        <v/>
      </c>
      <c r="H1275" s="11">
        <f>IF(ISNUMBER(E1275),D1275-C1275,"")</f>
        <v/>
      </c>
    </row>
    <row r="1276">
      <c r="A1276" s="10" t="n"/>
      <c r="B1276" s="10" t="n"/>
      <c r="C1276" s="10" t="n"/>
      <c r="D1276" s="10" t="n"/>
      <c r="E1276" s="11">
        <f>IF(AND(ISNUMBER(B1276),ISNUMBER(C1276),ISNUMBER(D1276)),ABS(D1276-B1276),"")</f>
        <v/>
      </c>
      <c r="F1276" s="11">
        <f>IF(ISNUMBER(E1276),ABS(C1276-B1276),"")</f>
        <v/>
      </c>
      <c r="G1276" s="11">
        <f>IF(ISNUMBER(E1276),D1276-B1276,"")</f>
        <v/>
      </c>
      <c r="H1276" s="11">
        <f>IF(ISNUMBER(E1276),D1276-C1276,"")</f>
        <v/>
      </c>
    </row>
    <row r="1277">
      <c r="A1277" s="10" t="n"/>
      <c r="B1277" s="10" t="n"/>
      <c r="C1277" s="10" t="n"/>
      <c r="D1277" s="10" t="n"/>
      <c r="E1277" s="11">
        <f>IF(AND(ISNUMBER(B1277),ISNUMBER(C1277),ISNUMBER(D1277)),ABS(D1277-B1277),"")</f>
        <v/>
      </c>
      <c r="F1277" s="11">
        <f>IF(ISNUMBER(E1277),ABS(C1277-B1277),"")</f>
        <v/>
      </c>
      <c r="G1277" s="11">
        <f>IF(ISNUMBER(E1277),D1277-B1277,"")</f>
        <v/>
      </c>
      <c r="H1277" s="11">
        <f>IF(ISNUMBER(E1277),D1277-C1277,"")</f>
        <v/>
      </c>
    </row>
    <row r="1278">
      <c r="A1278" s="10" t="n"/>
      <c r="B1278" s="10" t="n"/>
      <c r="C1278" s="10" t="n"/>
      <c r="D1278" s="10" t="n"/>
      <c r="E1278" s="11">
        <f>IF(AND(ISNUMBER(B1278),ISNUMBER(C1278),ISNUMBER(D1278)),ABS(D1278-B1278),"")</f>
        <v/>
      </c>
      <c r="F1278" s="11">
        <f>IF(ISNUMBER(E1278),ABS(C1278-B1278),"")</f>
        <v/>
      </c>
      <c r="G1278" s="11">
        <f>IF(ISNUMBER(E1278),D1278-B1278,"")</f>
        <v/>
      </c>
      <c r="H1278" s="11">
        <f>IF(ISNUMBER(E1278),D1278-C1278,"")</f>
        <v/>
      </c>
    </row>
    <row r="1279">
      <c r="A1279" s="10" t="n"/>
      <c r="B1279" s="10" t="n"/>
      <c r="C1279" s="10" t="n"/>
      <c r="D1279" s="10" t="n"/>
      <c r="E1279" s="11">
        <f>IF(AND(ISNUMBER(B1279),ISNUMBER(C1279),ISNUMBER(D1279)),ABS(D1279-B1279),"")</f>
        <v/>
      </c>
      <c r="F1279" s="11">
        <f>IF(ISNUMBER(E1279),ABS(C1279-B1279),"")</f>
        <v/>
      </c>
      <c r="G1279" s="11">
        <f>IF(ISNUMBER(E1279),D1279-B1279,"")</f>
        <v/>
      </c>
      <c r="H1279" s="11">
        <f>IF(ISNUMBER(E1279),D1279-C1279,"")</f>
        <v/>
      </c>
    </row>
    <row r="1280">
      <c r="A1280" s="10" t="n"/>
      <c r="B1280" s="10" t="n"/>
      <c r="C1280" s="10" t="n"/>
      <c r="D1280" s="10" t="n"/>
      <c r="E1280" s="11">
        <f>IF(AND(ISNUMBER(B1280),ISNUMBER(C1280),ISNUMBER(D1280)),ABS(D1280-B1280),"")</f>
        <v/>
      </c>
      <c r="F1280" s="11">
        <f>IF(ISNUMBER(E1280),ABS(C1280-B1280),"")</f>
        <v/>
      </c>
      <c r="G1280" s="11">
        <f>IF(ISNUMBER(E1280),D1280-B1280,"")</f>
        <v/>
      </c>
      <c r="H1280" s="11">
        <f>IF(ISNUMBER(E1280),D1280-C1280,"")</f>
        <v/>
      </c>
    </row>
    <row r="1281">
      <c r="A1281" s="10" t="n"/>
      <c r="B1281" s="10" t="n"/>
      <c r="C1281" s="10" t="n"/>
      <c r="D1281" s="10" t="n"/>
      <c r="E1281" s="11">
        <f>IF(AND(ISNUMBER(B1281),ISNUMBER(C1281),ISNUMBER(D1281)),ABS(D1281-B1281),"")</f>
        <v/>
      </c>
      <c r="F1281" s="11">
        <f>IF(ISNUMBER(E1281),ABS(C1281-B1281),"")</f>
        <v/>
      </c>
      <c r="G1281" s="11">
        <f>IF(ISNUMBER(E1281),D1281-B1281,"")</f>
        <v/>
      </c>
      <c r="H1281" s="11">
        <f>IF(ISNUMBER(E1281),D1281-C1281,"")</f>
        <v/>
      </c>
    </row>
    <row r="1282">
      <c r="A1282" s="10" t="n"/>
      <c r="B1282" s="10" t="n"/>
      <c r="C1282" s="10" t="n"/>
      <c r="D1282" s="10" t="n"/>
      <c r="E1282" s="11">
        <f>IF(AND(ISNUMBER(B1282),ISNUMBER(C1282),ISNUMBER(D1282)),ABS(D1282-B1282),"")</f>
        <v/>
      </c>
      <c r="F1282" s="11">
        <f>IF(ISNUMBER(E1282),ABS(C1282-B1282),"")</f>
        <v/>
      </c>
      <c r="G1282" s="11">
        <f>IF(ISNUMBER(E1282),D1282-B1282,"")</f>
        <v/>
      </c>
      <c r="H1282" s="11">
        <f>IF(ISNUMBER(E1282),D1282-C1282,"")</f>
        <v/>
      </c>
    </row>
    <row r="1283">
      <c r="A1283" s="10" t="n"/>
      <c r="B1283" s="10" t="n"/>
      <c r="C1283" s="10" t="n"/>
      <c r="D1283" s="10" t="n"/>
      <c r="E1283" s="11">
        <f>IF(AND(ISNUMBER(B1283),ISNUMBER(C1283),ISNUMBER(D1283)),ABS(D1283-B1283),"")</f>
        <v/>
      </c>
      <c r="F1283" s="11">
        <f>IF(ISNUMBER(E1283),ABS(C1283-B1283),"")</f>
        <v/>
      </c>
      <c r="G1283" s="11">
        <f>IF(ISNUMBER(E1283),D1283-B1283,"")</f>
        <v/>
      </c>
      <c r="H1283" s="11">
        <f>IF(ISNUMBER(E1283),D1283-C1283,"")</f>
        <v/>
      </c>
    </row>
    <row r="1284">
      <c r="A1284" s="10" t="n"/>
      <c r="B1284" s="10" t="n"/>
      <c r="C1284" s="10" t="n"/>
      <c r="D1284" s="10" t="n"/>
      <c r="E1284" s="11">
        <f>IF(AND(ISNUMBER(B1284),ISNUMBER(C1284),ISNUMBER(D1284)),ABS(D1284-B1284),"")</f>
        <v/>
      </c>
      <c r="F1284" s="11">
        <f>IF(ISNUMBER(E1284),ABS(C1284-B1284),"")</f>
        <v/>
      </c>
      <c r="G1284" s="11">
        <f>IF(ISNUMBER(E1284),D1284-B1284,"")</f>
        <v/>
      </c>
      <c r="H1284" s="11">
        <f>IF(ISNUMBER(E1284),D1284-C1284,"")</f>
        <v/>
      </c>
    </row>
    <row r="1285">
      <c r="A1285" s="10" t="n"/>
      <c r="B1285" s="10" t="n"/>
      <c r="C1285" s="10" t="n"/>
      <c r="D1285" s="10" t="n"/>
      <c r="E1285" s="11">
        <f>IF(AND(ISNUMBER(B1285),ISNUMBER(C1285),ISNUMBER(D1285)),ABS(D1285-B1285),"")</f>
        <v/>
      </c>
      <c r="F1285" s="11">
        <f>IF(ISNUMBER(E1285),ABS(C1285-B1285),"")</f>
        <v/>
      </c>
      <c r="G1285" s="11">
        <f>IF(ISNUMBER(E1285),D1285-B1285,"")</f>
        <v/>
      </c>
      <c r="H1285" s="11">
        <f>IF(ISNUMBER(E1285),D1285-C1285,"")</f>
        <v/>
      </c>
    </row>
    <row r="1286">
      <c r="A1286" s="10" t="n"/>
      <c r="B1286" s="10" t="n"/>
      <c r="C1286" s="10" t="n"/>
      <c r="D1286" s="10" t="n"/>
      <c r="E1286" s="11">
        <f>IF(AND(ISNUMBER(B1286),ISNUMBER(C1286),ISNUMBER(D1286)),ABS(D1286-B1286),"")</f>
        <v/>
      </c>
      <c r="F1286" s="11">
        <f>IF(ISNUMBER(E1286),ABS(C1286-B1286),"")</f>
        <v/>
      </c>
      <c r="G1286" s="11">
        <f>IF(ISNUMBER(E1286),D1286-B1286,"")</f>
        <v/>
      </c>
      <c r="H1286" s="11">
        <f>IF(ISNUMBER(E1286),D1286-C1286,"")</f>
        <v/>
      </c>
    </row>
    <row r="1287">
      <c r="A1287" s="10" t="n"/>
      <c r="B1287" s="10" t="n"/>
      <c r="C1287" s="10" t="n"/>
      <c r="D1287" s="10" t="n"/>
      <c r="E1287" s="11">
        <f>IF(AND(ISNUMBER(B1287),ISNUMBER(C1287),ISNUMBER(D1287)),ABS(D1287-B1287),"")</f>
        <v/>
      </c>
      <c r="F1287" s="11">
        <f>IF(ISNUMBER(E1287),ABS(C1287-B1287),"")</f>
        <v/>
      </c>
      <c r="G1287" s="11">
        <f>IF(ISNUMBER(E1287),D1287-B1287,"")</f>
        <v/>
      </c>
      <c r="H1287" s="11">
        <f>IF(ISNUMBER(E1287),D1287-C1287,"")</f>
        <v/>
      </c>
    </row>
    <row r="1288">
      <c r="A1288" s="10" t="n"/>
      <c r="B1288" s="10" t="n"/>
      <c r="C1288" s="10" t="n"/>
      <c r="D1288" s="10" t="n"/>
      <c r="E1288" s="11">
        <f>IF(AND(ISNUMBER(B1288),ISNUMBER(C1288),ISNUMBER(D1288)),ABS(D1288-B1288),"")</f>
        <v/>
      </c>
      <c r="F1288" s="11">
        <f>IF(ISNUMBER(E1288),ABS(C1288-B1288),"")</f>
        <v/>
      </c>
      <c r="G1288" s="11">
        <f>IF(ISNUMBER(E1288),D1288-B1288,"")</f>
        <v/>
      </c>
      <c r="H1288" s="11">
        <f>IF(ISNUMBER(E1288),D1288-C1288,"")</f>
        <v/>
      </c>
    </row>
    <row r="1289">
      <c r="A1289" s="10" t="n"/>
      <c r="B1289" s="10" t="n"/>
      <c r="C1289" s="10" t="n"/>
      <c r="D1289" s="10" t="n"/>
      <c r="E1289" s="11">
        <f>IF(AND(ISNUMBER(B1289),ISNUMBER(C1289),ISNUMBER(D1289)),ABS(D1289-B1289),"")</f>
        <v/>
      </c>
      <c r="F1289" s="11">
        <f>IF(ISNUMBER(E1289),ABS(C1289-B1289),"")</f>
        <v/>
      </c>
      <c r="G1289" s="11">
        <f>IF(ISNUMBER(E1289),D1289-B1289,"")</f>
        <v/>
      </c>
      <c r="H1289" s="11">
        <f>IF(ISNUMBER(E1289),D1289-C1289,"")</f>
        <v/>
      </c>
    </row>
    <row r="1290">
      <c r="A1290" s="10" t="n"/>
      <c r="B1290" s="10" t="n"/>
      <c r="C1290" s="10" t="n"/>
      <c r="D1290" s="10" t="n"/>
      <c r="E1290" s="11">
        <f>IF(AND(ISNUMBER(B1290),ISNUMBER(C1290),ISNUMBER(D1290)),ABS(D1290-B1290),"")</f>
        <v/>
      </c>
      <c r="F1290" s="11">
        <f>IF(ISNUMBER(E1290),ABS(C1290-B1290),"")</f>
        <v/>
      </c>
      <c r="G1290" s="11">
        <f>IF(ISNUMBER(E1290),D1290-B1290,"")</f>
        <v/>
      </c>
      <c r="H1290" s="11">
        <f>IF(ISNUMBER(E1290),D1290-C1290,"")</f>
        <v/>
      </c>
    </row>
    <row r="1291">
      <c r="A1291" s="10" t="n"/>
      <c r="B1291" s="10" t="n"/>
      <c r="C1291" s="10" t="n"/>
      <c r="D1291" s="10" t="n"/>
      <c r="E1291" s="11">
        <f>IF(AND(ISNUMBER(B1291),ISNUMBER(C1291),ISNUMBER(D1291)),ABS(D1291-B1291),"")</f>
        <v/>
      </c>
      <c r="F1291" s="11">
        <f>IF(ISNUMBER(E1291),ABS(C1291-B1291),"")</f>
        <v/>
      </c>
      <c r="G1291" s="11">
        <f>IF(ISNUMBER(E1291),D1291-B1291,"")</f>
        <v/>
      </c>
      <c r="H1291" s="11">
        <f>IF(ISNUMBER(E1291),D1291-C1291,"")</f>
        <v/>
      </c>
    </row>
    <row r="1292">
      <c r="A1292" s="10" t="n"/>
      <c r="B1292" s="10" t="n"/>
      <c r="C1292" s="10" t="n"/>
      <c r="D1292" s="10" t="n"/>
      <c r="E1292" s="11">
        <f>IF(AND(ISNUMBER(B1292),ISNUMBER(C1292),ISNUMBER(D1292)),ABS(D1292-B1292),"")</f>
        <v/>
      </c>
      <c r="F1292" s="11">
        <f>IF(ISNUMBER(E1292),ABS(C1292-B1292),"")</f>
        <v/>
      </c>
      <c r="G1292" s="11">
        <f>IF(ISNUMBER(E1292),D1292-B1292,"")</f>
        <v/>
      </c>
      <c r="H1292" s="11">
        <f>IF(ISNUMBER(E1292),D1292-C1292,"")</f>
        <v/>
      </c>
    </row>
    <row r="1293">
      <c r="A1293" s="10" t="n"/>
      <c r="B1293" s="10" t="n"/>
      <c r="C1293" s="10" t="n"/>
      <c r="D1293" s="10" t="n"/>
      <c r="E1293" s="11">
        <f>IF(AND(ISNUMBER(B1293),ISNUMBER(C1293),ISNUMBER(D1293)),ABS(D1293-B1293),"")</f>
        <v/>
      </c>
      <c r="F1293" s="11">
        <f>IF(ISNUMBER(E1293),ABS(C1293-B1293),"")</f>
        <v/>
      </c>
      <c r="G1293" s="11">
        <f>IF(ISNUMBER(E1293),D1293-B1293,"")</f>
        <v/>
      </c>
      <c r="H1293" s="11">
        <f>IF(ISNUMBER(E1293),D1293-C1293,"")</f>
        <v/>
      </c>
    </row>
    <row r="1294">
      <c r="A1294" s="10" t="n"/>
      <c r="B1294" s="10" t="n"/>
      <c r="C1294" s="10" t="n"/>
      <c r="D1294" s="10" t="n"/>
      <c r="E1294" s="11">
        <f>IF(AND(ISNUMBER(B1294),ISNUMBER(C1294),ISNUMBER(D1294)),ABS(D1294-B1294),"")</f>
        <v/>
      </c>
      <c r="F1294" s="11">
        <f>IF(ISNUMBER(E1294),ABS(C1294-B1294),"")</f>
        <v/>
      </c>
      <c r="G1294" s="11">
        <f>IF(ISNUMBER(E1294),D1294-B1294,"")</f>
        <v/>
      </c>
      <c r="H1294" s="11">
        <f>IF(ISNUMBER(E1294),D1294-C1294,"")</f>
        <v/>
      </c>
    </row>
    <row r="1295">
      <c r="A1295" s="10" t="n"/>
      <c r="B1295" s="10" t="n"/>
      <c r="C1295" s="10" t="n"/>
      <c r="D1295" s="10" t="n"/>
      <c r="E1295" s="11">
        <f>IF(AND(ISNUMBER(B1295),ISNUMBER(C1295),ISNUMBER(D1295)),ABS(D1295-B1295),"")</f>
        <v/>
      </c>
      <c r="F1295" s="11">
        <f>IF(ISNUMBER(E1295),ABS(C1295-B1295),"")</f>
        <v/>
      </c>
      <c r="G1295" s="11">
        <f>IF(ISNUMBER(E1295),D1295-B1295,"")</f>
        <v/>
      </c>
      <c r="H1295" s="11">
        <f>IF(ISNUMBER(E1295),D1295-C1295,"")</f>
        <v/>
      </c>
    </row>
    <row r="1296">
      <c r="A1296" s="10" t="n"/>
      <c r="B1296" s="10" t="n"/>
      <c r="C1296" s="10" t="n"/>
      <c r="D1296" s="10" t="n"/>
      <c r="E1296" s="11">
        <f>IF(AND(ISNUMBER(B1296),ISNUMBER(C1296),ISNUMBER(D1296)),ABS(D1296-B1296),"")</f>
        <v/>
      </c>
      <c r="F1296" s="11">
        <f>IF(ISNUMBER(E1296),ABS(C1296-B1296),"")</f>
        <v/>
      </c>
      <c r="G1296" s="11">
        <f>IF(ISNUMBER(E1296),D1296-B1296,"")</f>
        <v/>
      </c>
      <c r="H1296" s="11">
        <f>IF(ISNUMBER(E1296),D1296-C1296,"")</f>
        <v/>
      </c>
    </row>
    <row r="1297">
      <c r="A1297" s="10" t="n"/>
      <c r="B1297" s="10" t="n"/>
      <c r="C1297" s="10" t="n"/>
      <c r="D1297" s="10" t="n"/>
      <c r="E1297" s="11">
        <f>IF(AND(ISNUMBER(B1297),ISNUMBER(C1297),ISNUMBER(D1297)),ABS(D1297-B1297),"")</f>
        <v/>
      </c>
      <c r="F1297" s="11">
        <f>IF(ISNUMBER(E1297),ABS(C1297-B1297),"")</f>
        <v/>
      </c>
      <c r="G1297" s="11">
        <f>IF(ISNUMBER(E1297),D1297-B1297,"")</f>
        <v/>
      </c>
      <c r="H1297" s="11">
        <f>IF(ISNUMBER(E1297),D1297-C1297,"")</f>
        <v/>
      </c>
    </row>
    <row r="1298">
      <c r="A1298" s="10" t="n"/>
      <c r="B1298" s="10" t="n"/>
      <c r="C1298" s="10" t="n"/>
      <c r="D1298" s="10" t="n"/>
      <c r="E1298" s="11">
        <f>IF(AND(ISNUMBER(B1298),ISNUMBER(C1298),ISNUMBER(D1298)),ABS(D1298-B1298),"")</f>
        <v/>
      </c>
      <c r="F1298" s="11">
        <f>IF(ISNUMBER(E1298),ABS(C1298-B1298),"")</f>
        <v/>
      </c>
      <c r="G1298" s="11">
        <f>IF(ISNUMBER(E1298),D1298-B1298,"")</f>
        <v/>
      </c>
      <c r="H1298" s="11">
        <f>IF(ISNUMBER(E1298),D1298-C1298,"")</f>
        <v/>
      </c>
    </row>
    <row r="1299">
      <c r="A1299" s="10" t="n"/>
      <c r="B1299" s="10" t="n"/>
      <c r="C1299" s="10" t="n"/>
      <c r="D1299" s="10" t="n"/>
      <c r="E1299" s="11">
        <f>IF(AND(ISNUMBER(B1299),ISNUMBER(C1299),ISNUMBER(D1299)),ABS(D1299-B1299),"")</f>
        <v/>
      </c>
      <c r="F1299" s="11">
        <f>IF(ISNUMBER(E1299),ABS(C1299-B1299),"")</f>
        <v/>
      </c>
      <c r="G1299" s="11">
        <f>IF(ISNUMBER(E1299),D1299-B1299,"")</f>
        <v/>
      </c>
      <c r="H1299" s="11">
        <f>IF(ISNUMBER(E1299),D1299-C1299,"")</f>
        <v/>
      </c>
    </row>
    <row r="1300">
      <c r="A1300" s="10" t="n"/>
      <c r="B1300" s="10" t="n"/>
      <c r="C1300" s="10" t="n"/>
      <c r="D1300" s="10" t="n"/>
      <c r="E1300" s="11">
        <f>IF(AND(ISNUMBER(B1300),ISNUMBER(C1300),ISNUMBER(D1300)),ABS(D1300-B1300),"")</f>
        <v/>
      </c>
      <c r="F1300" s="11">
        <f>IF(ISNUMBER(E1300),ABS(C1300-B1300),"")</f>
        <v/>
      </c>
      <c r="G1300" s="11">
        <f>IF(ISNUMBER(E1300),D1300-B1300,"")</f>
        <v/>
      </c>
      <c r="H1300" s="11">
        <f>IF(ISNUMBER(E1300),D1300-C1300,"")</f>
        <v/>
      </c>
    </row>
    <row r="1301">
      <c r="A1301" s="10" t="n"/>
      <c r="B1301" s="10" t="n"/>
      <c r="C1301" s="10" t="n"/>
      <c r="D1301" s="10" t="n"/>
      <c r="E1301" s="11">
        <f>IF(AND(ISNUMBER(B1301),ISNUMBER(C1301),ISNUMBER(D1301)),ABS(D1301-B1301),"")</f>
        <v/>
      </c>
      <c r="F1301" s="11">
        <f>IF(ISNUMBER(E1301),ABS(C1301-B1301),"")</f>
        <v/>
      </c>
      <c r="G1301" s="11">
        <f>IF(ISNUMBER(E1301),D1301-B1301,"")</f>
        <v/>
      </c>
      <c r="H1301" s="11">
        <f>IF(ISNUMBER(E1301),D1301-C1301,"")</f>
        <v/>
      </c>
    </row>
    <row r="1302">
      <c r="A1302" s="10" t="n"/>
      <c r="B1302" s="10" t="n"/>
      <c r="C1302" s="10" t="n"/>
      <c r="D1302" s="10" t="n"/>
      <c r="E1302" s="11">
        <f>IF(AND(ISNUMBER(B1302),ISNUMBER(C1302),ISNUMBER(D1302)),ABS(D1302-B1302),"")</f>
        <v/>
      </c>
      <c r="F1302" s="11">
        <f>IF(ISNUMBER(E1302),ABS(C1302-B1302),"")</f>
        <v/>
      </c>
      <c r="G1302" s="11">
        <f>IF(ISNUMBER(E1302),D1302-B1302,"")</f>
        <v/>
      </c>
      <c r="H1302" s="11">
        <f>IF(ISNUMBER(E1302),D1302-C1302,"")</f>
        <v/>
      </c>
    </row>
    <row r="1303">
      <c r="A1303" s="10" t="n"/>
      <c r="B1303" s="10" t="n"/>
      <c r="C1303" s="10" t="n"/>
      <c r="D1303" s="10" t="n"/>
      <c r="E1303" s="11">
        <f>IF(AND(ISNUMBER(B1303),ISNUMBER(C1303),ISNUMBER(D1303)),ABS(D1303-B1303),"")</f>
        <v/>
      </c>
      <c r="F1303" s="11">
        <f>IF(ISNUMBER(E1303),ABS(C1303-B1303),"")</f>
        <v/>
      </c>
      <c r="G1303" s="11">
        <f>IF(ISNUMBER(E1303),D1303-B1303,"")</f>
        <v/>
      </c>
      <c r="H1303" s="11">
        <f>IF(ISNUMBER(E1303),D1303-C1303,"")</f>
        <v/>
      </c>
    </row>
    <row r="1304">
      <c r="A1304" s="10" t="n"/>
      <c r="B1304" s="10" t="n"/>
      <c r="C1304" s="10" t="n"/>
      <c r="D1304" s="10" t="n"/>
      <c r="E1304" s="11">
        <f>IF(AND(ISNUMBER(B1304),ISNUMBER(C1304),ISNUMBER(D1304)),ABS(D1304-B1304),"")</f>
        <v/>
      </c>
      <c r="F1304" s="11">
        <f>IF(ISNUMBER(E1304),ABS(C1304-B1304),"")</f>
        <v/>
      </c>
      <c r="G1304" s="11">
        <f>IF(ISNUMBER(E1304),D1304-B1304,"")</f>
        <v/>
      </c>
      <c r="H1304" s="11">
        <f>IF(ISNUMBER(E1304),D1304-C1304,"")</f>
        <v/>
      </c>
    </row>
    <row r="1305">
      <c r="A1305" s="10" t="n"/>
      <c r="B1305" s="10" t="n"/>
      <c r="C1305" s="10" t="n"/>
      <c r="D1305" s="10" t="n"/>
      <c r="E1305" s="11">
        <f>IF(AND(ISNUMBER(B1305),ISNUMBER(C1305),ISNUMBER(D1305)),ABS(D1305-B1305),"")</f>
        <v/>
      </c>
      <c r="F1305" s="11">
        <f>IF(ISNUMBER(E1305),ABS(C1305-B1305),"")</f>
        <v/>
      </c>
      <c r="G1305" s="11">
        <f>IF(ISNUMBER(E1305),D1305-B1305,"")</f>
        <v/>
      </c>
      <c r="H1305" s="11">
        <f>IF(ISNUMBER(E1305),D1305-C1305,"")</f>
        <v/>
      </c>
    </row>
    <row r="1306">
      <c r="A1306" s="10" t="n"/>
      <c r="B1306" s="10" t="n"/>
      <c r="C1306" s="10" t="n"/>
      <c r="D1306" s="10" t="n"/>
      <c r="E1306" s="11">
        <f>IF(AND(ISNUMBER(B1306),ISNUMBER(C1306),ISNUMBER(D1306)),ABS(D1306-B1306),"")</f>
        <v/>
      </c>
      <c r="F1306" s="11">
        <f>IF(ISNUMBER(E1306),ABS(C1306-B1306),"")</f>
        <v/>
      </c>
      <c r="G1306" s="11">
        <f>IF(ISNUMBER(E1306),D1306-B1306,"")</f>
        <v/>
      </c>
      <c r="H1306" s="11">
        <f>IF(ISNUMBER(E1306),D1306-C1306,"")</f>
        <v/>
      </c>
    </row>
    <row r="1307">
      <c r="A1307" s="10" t="n"/>
      <c r="B1307" s="10" t="n"/>
      <c r="C1307" s="10" t="n"/>
      <c r="D1307" s="10" t="n"/>
      <c r="E1307" s="11">
        <f>IF(AND(ISNUMBER(B1307),ISNUMBER(C1307),ISNUMBER(D1307)),ABS(D1307-B1307),"")</f>
        <v/>
      </c>
      <c r="F1307" s="11">
        <f>IF(ISNUMBER(E1307),ABS(C1307-B1307),"")</f>
        <v/>
      </c>
      <c r="G1307" s="11">
        <f>IF(ISNUMBER(E1307),D1307-B1307,"")</f>
        <v/>
      </c>
      <c r="H1307" s="11">
        <f>IF(ISNUMBER(E1307),D1307-C1307,"")</f>
        <v/>
      </c>
    </row>
    <row r="1308">
      <c r="A1308" s="10" t="n"/>
      <c r="B1308" s="10" t="n"/>
      <c r="C1308" s="10" t="n"/>
      <c r="D1308" s="10" t="n"/>
      <c r="E1308" s="11">
        <f>IF(AND(ISNUMBER(B1308),ISNUMBER(C1308),ISNUMBER(D1308)),ABS(D1308-B1308),"")</f>
        <v/>
      </c>
      <c r="F1308" s="11">
        <f>IF(ISNUMBER(E1308),ABS(C1308-B1308),"")</f>
        <v/>
      </c>
      <c r="G1308" s="11">
        <f>IF(ISNUMBER(E1308),D1308-B1308,"")</f>
        <v/>
      </c>
      <c r="H1308" s="11">
        <f>IF(ISNUMBER(E1308),D1308-C1308,"")</f>
        <v/>
      </c>
    </row>
    <row r="1309">
      <c r="A1309" s="10" t="n"/>
      <c r="B1309" s="10" t="n"/>
      <c r="C1309" s="10" t="n"/>
      <c r="D1309" s="10" t="n"/>
      <c r="E1309" s="11">
        <f>IF(AND(ISNUMBER(B1309),ISNUMBER(C1309),ISNUMBER(D1309)),ABS(D1309-B1309),"")</f>
        <v/>
      </c>
      <c r="F1309" s="11">
        <f>IF(ISNUMBER(E1309),ABS(C1309-B1309),"")</f>
        <v/>
      </c>
      <c r="G1309" s="11">
        <f>IF(ISNUMBER(E1309),D1309-B1309,"")</f>
        <v/>
      </c>
      <c r="H1309" s="11">
        <f>IF(ISNUMBER(E1309),D1309-C1309,"")</f>
        <v/>
      </c>
    </row>
    <row r="1310">
      <c r="A1310" s="10" t="n"/>
      <c r="B1310" s="10" t="n"/>
      <c r="C1310" s="10" t="n"/>
      <c r="D1310" s="10" t="n"/>
      <c r="E1310" s="11">
        <f>IF(AND(ISNUMBER(B1310),ISNUMBER(C1310),ISNUMBER(D1310)),ABS(D1310-B1310),"")</f>
        <v/>
      </c>
      <c r="F1310" s="11">
        <f>IF(ISNUMBER(E1310),ABS(C1310-B1310),"")</f>
        <v/>
      </c>
      <c r="G1310" s="11">
        <f>IF(ISNUMBER(E1310),D1310-B1310,"")</f>
        <v/>
      </c>
      <c r="H1310" s="11">
        <f>IF(ISNUMBER(E1310),D1310-C1310,"")</f>
        <v/>
      </c>
    </row>
    <row r="1311">
      <c r="A1311" s="10" t="n"/>
      <c r="B1311" s="10" t="n"/>
      <c r="C1311" s="10" t="n"/>
      <c r="D1311" s="10" t="n"/>
      <c r="E1311" s="11">
        <f>IF(AND(ISNUMBER(B1311),ISNUMBER(C1311),ISNUMBER(D1311)),ABS(D1311-B1311),"")</f>
        <v/>
      </c>
      <c r="F1311" s="11">
        <f>IF(ISNUMBER(E1311),ABS(C1311-B1311),"")</f>
        <v/>
      </c>
      <c r="G1311" s="11">
        <f>IF(ISNUMBER(E1311),D1311-B1311,"")</f>
        <v/>
      </c>
      <c r="H1311" s="11">
        <f>IF(ISNUMBER(E1311),D1311-C1311,"")</f>
        <v/>
      </c>
    </row>
    <row r="1312">
      <c r="A1312" s="10" t="n"/>
      <c r="B1312" s="10" t="n"/>
      <c r="C1312" s="10" t="n"/>
      <c r="D1312" s="10" t="n"/>
      <c r="E1312" s="11">
        <f>IF(AND(ISNUMBER(B1312),ISNUMBER(C1312),ISNUMBER(D1312)),ABS(D1312-B1312),"")</f>
        <v/>
      </c>
      <c r="F1312" s="11">
        <f>IF(ISNUMBER(E1312),ABS(C1312-B1312),"")</f>
        <v/>
      </c>
      <c r="G1312" s="11">
        <f>IF(ISNUMBER(E1312),D1312-B1312,"")</f>
        <v/>
      </c>
      <c r="H1312" s="11">
        <f>IF(ISNUMBER(E1312),D1312-C1312,"")</f>
        <v/>
      </c>
    </row>
    <row r="1313">
      <c r="A1313" s="10" t="n"/>
      <c r="B1313" s="10" t="n"/>
      <c r="C1313" s="10" t="n"/>
      <c r="D1313" s="10" t="n"/>
      <c r="E1313" s="11">
        <f>IF(AND(ISNUMBER(B1313),ISNUMBER(C1313),ISNUMBER(D1313)),ABS(D1313-B1313),"")</f>
        <v/>
      </c>
      <c r="F1313" s="11">
        <f>IF(ISNUMBER(E1313),ABS(C1313-B1313),"")</f>
        <v/>
      </c>
      <c r="G1313" s="11">
        <f>IF(ISNUMBER(E1313),D1313-B1313,"")</f>
        <v/>
      </c>
      <c r="H1313" s="11">
        <f>IF(ISNUMBER(E1313),D1313-C1313,"")</f>
        <v/>
      </c>
    </row>
    <row r="1314">
      <c r="A1314" s="10" t="n"/>
      <c r="B1314" s="10" t="n"/>
      <c r="C1314" s="10" t="n"/>
      <c r="D1314" s="10" t="n"/>
      <c r="E1314" s="11">
        <f>IF(AND(ISNUMBER(B1314),ISNUMBER(C1314),ISNUMBER(D1314)),ABS(D1314-B1314),"")</f>
        <v/>
      </c>
      <c r="F1314" s="11">
        <f>IF(ISNUMBER(E1314),ABS(C1314-B1314),"")</f>
        <v/>
      </c>
      <c r="G1314" s="11">
        <f>IF(ISNUMBER(E1314),D1314-B1314,"")</f>
        <v/>
      </c>
      <c r="H1314" s="11">
        <f>IF(ISNUMBER(E1314),D1314-C1314,"")</f>
        <v/>
      </c>
    </row>
    <row r="1315">
      <c r="A1315" s="10" t="n"/>
      <c r="B1315" s="10" t="n"/>
      <c r="C1315" s="10" t="n"/>
      <c r="D1315" s="10" t="n"/>
      <c r="E1315" s="11">
        <f>IF(AND(ISNUMBER(B1315),ISNUMBER(C1315),ISNUMBER(D1315)),ABS(D1315-B1315),"")</f>
        <v/>
      </c>
      <c r="F1315" s="11">
        <f>IF(ISNUMBER(E1315),ABS(C1315-B1315),"")</f>
        <v/>
      </c>
      <c r="G1315" s="11">
        <f>IF(ISNUMBER(E1315),D1315-B1315,"")</f>
        <v/>
      </c>
      <c r="H1315" s="11">
        <f>IF(ISNUMBER(E1315),D1315-C1315,"")</f>
        <v/>
      </c>
    </row>
    <row r="1316">
      <c r="A1316" s="10" t="n"/>
      <c r="B1316" s="10" t="n"/>
      <c r="C1316" s="10" t="n"/>
      <c r="D1316" s="10" t="n"/>
      <c r="E1316" s="11">
        <f>IF(AND(ISNUMBER(B1316),ISNUMBER(C1316),ISNUMBER(D1316)),ABS(D1316-B1316),"")</f>
        <v/>
      </c>
      <c r="F1316" s="11">
        <f>IF(ISNUMBER(E1316),ABS(C1316-B1316),"")</f>
        <v/>
      </c>
      <c r="G1316" s="11">
        <f>IF(ISNUMBER(E1316),D1316-B1316,"")</f>
        <v/>
      </c>
      <c r="H1316" s="11">
        <f>IF(ISNUMBER(E1316),D1316-C1316,"")</f>
        <v/>
      </c>
    </row>
    <row r="1317">
      <c r="A1317" s="10" t="n"/>
      <c r="B1317" s="10" t="n"/>
      <c r="C1317" s="10" t="n"/>
      <c r="D1317" s="10" t="n"/>
      <c r="E1317" s="11">
        <f>IF(AND(ISNUMBER(B1317),ISNUMBER(C1317),ISNUMBER(D1317)),ABS(D1317-B1317),"")</f>
        <v/>
      </c>
      <c r="F1317" s="11">
        <f>IF(ISNUMBER(E1317),ABS(C1317-B1317),"")</f>
        <v/>
      </c>
      <c r="G1317" s="11">
        <f>IF(ISNUMBER(E1317),D1317-B1317,"")</f>
        <v/>
      </c>
      <c r="H1317" s="11">
        <f>IF(ISNUMBER(E1317),D1317-C1317,"")</f>
        <v/>
      </c>
    </row>
    <row r="1318">
      <c r="A1318" s="10" t="n"/>
      <c r="B1318" s="10" t="n"/>
      <c r="C1318" s="10" t="n"/>
      <c r="D1318" s="10" t="n"/>
      <c r="E1318" s="11">
        <f>IF(AND(ISNUMBER(B1318),ISNUMBER(C1318),ISNUMBER(D1318)),ABS(D1318-B1318),"")</f>
        <v/>
      </c>
      <c r="F1318" s="11">
        <f>IF(ISNUMBER(E1318),ABS(C1318-B1318),"")</f>
        <v/>
      </c>
      <c r="G1318" s="11">
        <f>IF(ISNUMBER(E1318),D1318-B1318,"")</f>
        <v/>
      </c>
      <c r="H1318" s="11">
        <f>IF(ISNUMBER(E1318),D1318-C1318,"")</f>
        <v/>
      </c>
    </row>
    <row r="1319">
      <c r="A1319" s="10" t="n"/>
      <c r="B1319" s="10" t="n"/>
      <c r="C1319" s="10" t="n"/>
      <c r="D1319" s="10" t="n"/>
      <c r="E1319" s="11">
        <f>IF(AND(ISNUMBER(B1319),ISNUMBER(C1319),ISNUMBER(D1319)),ABS(D1319-B1319),"")</f>
        <v/>
      </c>
      <c r="F1319" s="11">
        <f>IF(ISNUMBER(E1319),ABS(C1319-B1319),"")</f>
        <v/>
      </c>
      <c r="G1319" s="11">
        <f>IF(ISNUMBER(E1319),D1319-B1319,"")</f>
        <v/>
      </c>
      <c r="H1319" s="11">
        <f>IF(ISNUMBER(E1319),D1319-C1319,"")</f>
        <v/>
      </c>
    </row>
    <row r="1320">
      <c r="A1320" s="10" t="n"/>
      <c r="B1320" s="10" t="n"/>
      <c r="C1320" s="10" t="n"/>
      <c r="D1320" s="10" t="n"/>
      <c r="E1320" s="11">
        <f>IF(AND(ISNUMBER(B1320),ISNUMBER(C1320),ISNUMBER(D1320)),ABS(D1320-B1320),"")</f>
        <v/>
      </c>
      <c r="F1320" s="11">
        <f>IF(ISNUMBER(E1320),ABS(C1320-B1320),"")</f>
        <v/>
      </c>
      <c r="G1320" s="11">
        <f>IF(ISNUMBER(E1320),D1320-B1320,"")</f>
        <v/>
      </c>
      <c r="H1320" s="11">
        <f>IF(ISNUMBER(E1320),D1320-C1320,"")</f>
        <v/>
      </c>
    </row>
    <row r="1321">
      <c r="A1321" s="10" t="n"/>
      <c r="B1321" s="10" t="n"/>
      <c r="C1321" s="10" t="n"/>
      <c r="D1321" s="10" t="n"/>
      <c r="E1321" s="11">
        <f>IF(AND(ISNUMBER(B1321),ISNUMBER(C1321),ISNUMBER(D1321)),ABS(D1321-B1321),"")</f>
        <v/>
      </c>
      <c r="F1321" s="11">
        <f>IF(ISNUMBER(E1321),ABS(C1321-B1321),"")</f>
        <v/>
      </c>
      <c r="G1321" s="11">
        <f>IF(ISNUMBER(E1321),D1321-B1321,"")</f>
        <v/>
      </c>
      <c r="H1321" s="11">
        <f>IF(ISNUMBER(E1321),D1321-C1321,"")</f>
        <v/>
      </c>
    </row>
    <row r="1322">
      <c r="A1322" s="10" t="n"/>
      <c r="B1322" s="10" t="n"/>
      <c r="C1322" s="10" t="n"/>
      <c r="D1322" s="10" t="n"/>
      <c r="E1322" s="11">
        <f>IF(AND(ISNUMBER(B1322),ISNUMBER(C1322),ISNUMBER(D1322)),ABS(D1322-B1322),"")</f>
        <v/>
      </c>
      <c r="F1322" s="11">
        <f>IF(ISNUMBER(E1322),ABS(C1322-B1322),"")</f>
        <v/>
      </c>
      <c r="G1322" s="11">
        <f>IF(ISNUMBER(E1322),D1322-B1322,"")</f>
        <v/>
      </c>
      <c r="H1322" s="11">
        <f>IF(ISNUMBER(E1322),D1322-C1322,"")</f>
        <v/>
      </c>
    </row>
    <row r="1323">
      <c r="A1323" s="10" t="n"/>
      <c r="B1323" s="10" t="n"/>
      <c r="C1323" s="10" t="n"/>
      <c r="D1323" s="10" t="n"/>
      <c r="E1323" s="11">
        <f>IF(AND(ISNUMBER(B1323),ISNUMBER(C1323),ISNUMBER(D1323)),ABS(D1323-B1323),"")</f>
        <v/>
      </c>
      <c r="F1323" s="11">
        <f>IF(ISNUMBER(E1323),ABS(C1323-B1323),"")</f>
        <v/>
      </c>
      <c r="G1323" s="11">
        <f>IF(ISNUMBER(E1323),D1323-B1323,"")</f>
        <v/>
      </c>
      <c r="H1323" s="11">
        <f>IF(ISNUMBER(E1323),D1323-C1323,"")</f>
        <v/>
      </c>
    </row>
    <row r="1324">
      <c r="A1324" s="10" t="n"/>
      <c r="B1324" s="10" t="n"/>
      <c r="C1324" s="10" t="n"/>
      <c r="D1324" s="10" t="n"/>
      <c r="E1324" s="11">
        <f>IF(AND(ISNUMBER(B1324),ISNUMBER(C1324),ISNUMBER(D1324)),ABS(D1324-B1324),"")</f>
        <v/>
      </c>
      <c r="F1324" s="11">
        <f>IF(ISNUMBER(E1324),ABS(C1324-B1324),"")</f>
        <v/>
      </c>
      <c r="G1324" s="11">
        <f>IF(ISNUMBER(E1324),D1324-B1324,"")</f>
        <v/>
      </c>
      <c r="H1324" s="11">
        <f>IF(ISNUMBER(E1324),D1324-C1324,"")</f>
        <v/>
      </c>
    </row>
    <row r="1325">
      <c r="A1325" s="10" t="n"/>
      <c r="B1325" s="10" t="n"/>
      <c r="C1325" s="10" t="n"/>
      <c r="D1325" s="10" t="n"/>
      <c r="E1325" s="11">
        <f>IF(AND(ISNUMBER(B1325),ISNUMBER(C1325),ISNUMBER(D1325)),ABS(D1325-B1325),"")</f>
        <v/>
      </c>
      <c r="F1325" s="11">
        <f>IF(ISNUMBER(E1325),ABS(C1325-B1325),"")</f>
        <v/>
      </c>
      <c r="G1325" s="11">
        <f>IF(ISNUMBER(E1325),D1325-B1325,"")</f>
        <v/>
      </c>
      <c r="H1325" s="11">
        <f>IF(ISNUMBER(E1325),D1325-C1325,"")</f>
        <v/>
      </c>
    </row>
    <row r="1326">
      <c r="A1326" s="10" t="n"/>
      <c r="B1326" s="10" t="n"/>
      <c r="C1326" s="10" t="n"/>
      <c r="D1326" s="10" t="n"/>
      <c r="E1326" s="11">
        <f>IF(AND(ISNUMBER(B1326),ISNUMBER(C1326),ISNUMBER(D1326)),ABS(D1326-B1326),"")</f>
        <v/>
      </c>
      <c r="F1326" s="11">
        <f>IF(ISNUMBER(E1326),ABS(C1326-B1326),"")</f>
        <v/>
      </c>
      <c r="G1326" s="11">
        <f>IF(ISNUMBER(E1326),D1326-B1326,"")</f>
        <v/>
      </c>
      <c r="H1326" s="11">
        <f>IF(ISNUMBER(E1326),D1326-C1326,"")</f>
        <v/>
      </c>
    </row>
    <row r="1327">
      <c r="A1327" s="10" t="n"/>
      <c r="B1327" s="10" t="n"/>
      <c r="C1327" s="10" t="n"/>
      <c r="D1327" s="10" t="n"/>
      <c r="E1327" s="11">
        <f>IF(AND(ISNUMBER(B1327),ISNUMBER(C1327),ISNUMBER(D1327)),ABS(D1327-B1327),"")</f>
        <v/>
      </c>
      <c r="F1327" s="11">
        <f>IF(ISNUMBER(E1327),ABS(C1327-B1327),"")</f>
        <v/>
      </c>
      <c r="G1327" s="11">
        <f>IF(ISNUMBER(E1327),D1327-B1327,"")</f>
        <v/>
      </c>
      <c r="H1327" s="11">
        <f>IF(ISNUMBER(E1327),D1327-C1327,"")</f>
        <v/>
      </c>
    </row>
    <row r="1328">
      <c r="A1328" s="10" t="n"/>
      <c r="B1328" s="10" t="n"/>
      <c r="C1328" s="10" t="n"/>
      <c r="D1328" s="10" t="n"/>
      <c r="E1328" s="11">
        <f>IF(AND(ISNUMBER(B1328),ISNUMBER(C1328),ISNUMBER(D1328)),ABS(D1328-B1328),"")</f>
        <v/>
      </c>
      <c r="F1328" s="11">
        <f>IF(ISNUMBER(E1328),ABS(C1328-B1328),"")</f>
        <v/>
      </c>
      <c r="G1328" s="11">
        <f>IF(ISNUMBER(E1328),D1328-B1328,"")</f>
        <v/>
      </c>
      <c r="H1328" s="11">
        <f>IF(ISNUMBER(E1328),D1328-C1328,"")</f>
        <v/>
      </c>
    </row>
    <row r="1329">
      <c r="A1329" s="10" t="n"/>
      <c r="B1329" s="10" t="n"/>
      <c r="C1329" s="10" t="n"/>
      <c r="D1329" s="10" t="n"/>
      <c r="E1329" s="11">
        <f>IF(AND(ISNUMBER(B1329),ISNUMBER(C1329),ISNUMBER(D1329)),ABS(D1329-B1329),"")</f>
        <v/>
      </c>
      <c r="F1329" s="11">
        <f>IF(ISNUMBER(E1329),ABS(C1329-B1329),"")</f>
        <v/>
      </c>
      <c r="G1329" s="11">
        <f>IF(ISNUMBER(E1329),D1329-B1329,"")</f>
        <v/>
      </c>
      <c r="H1329" s="11">
        <f>IF(ISNUMBER(E1329),D1329-C1329,"")</f>
        <v/>
      </c>
    </row>
    <row r="1330">
      <c r="A1330" s="10" t="n"/>
      <c r="B1330" s="10" t="n"/>
      <c r="C1330" s="10" t="n"/>
      <c r="D1330" s="10" t="n"/>
      <c r="E1330" s="11">
        <f>IF(AND(ISNUMBER(B1330),ISNUMBER(C1330),ISNUMBER(D1330)),ABS(D1330-B1330),"")</f>
        <v/>
      </c>
      <c r="F1330" s="11">
        <f>IF(ISNUMBER(E1330),ABS(C1330-B1330),"")</f>
        <v/>
      </c>
      <c r="G1330" s="11">
        <f>IF(ISNUMBER(E1330),D1330-B1330,"")</f>
        <v/>
      </c>
      <c r="H1330" s="11">
        <f>IF(ISNUMBER(E1330),D1330-C1330,"")</f>
        <v/>
      </c>
    </row>
    <row r="1331">
      <c r="A1331" s="10" t="n"/>
      <c r="B1331" s="10" t="n"/>
      <c r="C1331" s="10" t="n"/>
      <c r="D1331" s="10" t="n"/>
      <c r="E1331" s="11">
        <f>IF(AND(ISNUMBER(B1331),ISNUMBER(C1331),ISNUMBER(D1331)),ABS(D1331-B1331),"")</f>
        <v/>
      </c>
      <c r="F1331" s="11">
        <f>IF(ISNUMBER(E1331),ABS(C1331-B1331),"")</f>
        <v/>
      </c>
      <c r="G1331" s="11">
        <f>IF(ISNUMBER(E1331),D1331-B1331,"")</f>
        <v/>
      </c>
      <c r="H1331" s="11">
        <f>IF(ISNUMBER(E1331),D1331-C1331,"")</f>
        <v/>
      </c>
    </row>
    <row r="1332">
      <c r="A1332" s="10" t="n"/>
      <c r="B1332" s="10" t="n"/>
      <c r="C1332" s="10" t="n"/>
      <c r="D1332" s="10" t="n"/>
      <c r="E1332" s="11">
        <f>IF(AND(ISNUMBER(B1332),ISNUMBER(C1332),ISNUMBER(D1332)),ABS(D1332-B1332),"")</f>
        <v/>
      </c>
      <c r="F1332" s="11">
        <f>IF(ISNUMBER(E1332),ABS(C1332-B1332),"")</f>
        <v/>
      </c>
      <c r="G1332" s="11">
        <f>IF(ISNUMBER(E1332),D1332-B1332,"")</f>
        <v/>
      </c>
      <c r="H1332" s="11">
        <f>IF(ISNUMBER(E1332),D1332-C1332,"")</f>
        <v/>
      </c>
    </row>
    <row r="1333">
      <c r="A1333" s="10" t="n"/>
      <c r="B1333" s="10" t="n"/>
      <c r="C1333" s="10" t="n"/>
      <c r="D1333" s="10" t="n"/>
      <c r="E1333" s="11">
        <f>IF(AND(ISNUMBER(B1333),ISNUMBER(C1333),ISNUMBER(D1333)),ABS(D1333-B1333),"")</f>
        <v/>
      </c>
      <c r="F1333" s="11">
        <f>IF(ISNUMBER(E1333),ABS(C1333-B1333),"")</f>
        <v/>
      </c>
      <c r="G1333" s="11">
        <f>IF(ISNUMBER(E1333),D1333-B1333,"")</f>
        <v/>
      </c>
      <c r="H1333" s="11">
        <f>IF(ISNUMBER(E1333),D1333-C1333,"")</f>
        <v/>
      </c>
    </row>
    <row r="1334">
      <c r="A1334" s="10" t="n"/>
      <c r="B1334" s="10" t="n"/>
      <c r="C1334" s="10" t="n"/>
      <c r="D1334" s="10" t="n"/>
      <c r="E1334" s="11">
        <f>IF(AND(ISNUMBER(B1334),ISNUMBER(C1334),ISNUMBER(D1334)),ABS(D1334-B1334),"")</f>
        <v/>
      </c>
      <c r="F1334" s="11">
        <f>IF(ISNUMBER(E1334),ABS(C1334-B1334),"")</f>
        <v/>
      </c>
      <c r="G1334" s="11">
        <f>IF(ISNUMBER(E1334),D1334-B1334,"")</f>
        <v/>
      </c>
      <c r="H1334" s="11">
        <f>IF(ISNUMBER(E1334),D1334-C1334,"")</f>
        <v/>
      </c>
    </row>
    <row r="1335">
      <c r="A1335" s="10" t="n"/>
      <c r="B1335" s="10" t="n"/>
      <c r="C1335" s="10" t="n"/>
      <c r="D1335" s="10" t="n"/>
      <c r="E1335" s="11">
        <f>IF(AND(ISNUMBER(B1335),ISNUMBER(C1335),ISNUMBER(D1335)),ABS(D1335-B1335),"")</f>
        <v/>
      </c>
      <c r="F1335" s="11">
        <f>IF(ISNUMBER(E1335),ABS(C1335-B1335),"")</f>
        <v/>
      </c>
      <c r="G1335" s="11">
        <f>IF(ISNUMBER(E1335),D1335-B1335,"")</f>
        <v/>
      </c>
      <c r="H1335" s="11">
        <f>IF(ISNUMBER(E1335),D1335-C1335,"")</f>
        <v/>
      </c>
    </row>
    <row r="1336">
      <c r="A1336" s="10" t="n"/>
      <c r="B1336" s="10" t="n"/>
      <c r="C1336" s="10" t="n"/>
      <c r="D1336" s="10" t="n"/>
      <c r="E1336" s="11">
        <f>IF(AND(ISNUMBER(B1336),ISNUMBER(C1336),ISNUMBER(D1336)),ABS(D1336-B1336),"")</f>
        <v/>
      </c>
      <c r="F1336" s="11">
        <f>IF(ISNUMBER(E1336),ABS(C1336-B1336),"")</f>
        <v/>
      </c>
      <c r="G1336" s="11">
        <f>IF(ISNUMBER(E1336),D1336-B1336,"")</f>
        <v/>
      </c>
      <c r="H1336" s="11">
        <f>IF(ISNUMBER(E1336),D1336-C1336,"")</f>
        <v/>
      </c>
    </row>
    <row r="1337">
      <c r="A1337" s="10" t="n"/>
      <c r="B1337" s="10" t="n"/>
      <c r="C1337" s="10" t="n"/>
      <c r="D1337" s="10" t="n"/>
      <c r="E1337" s="11">
        <f>IF(AND(ISNUMBER(B1337),ISNUMBER(C1337),ISNUMBER(D1337)),ABS(D1337-B1337),"")</f>
        <v/>
      </c>
      <c r="F1337" s="11">
        <f>IF(ISNUMBER(E1337),ABS(C1337-B1337),"")</f>
        <v/>
      </c>
      <c r="G1337" s="11">
        <f>IF(ISNUMBER(E1337),D1337-B1337,"")</f>
        <v/>
      </c>
      <c r="H1337" s="11">
        <f>IF(ISNUMBER(E1337),D1337-C1337,"")</f>
        <v/>
      </c>
    </row>
    <row r="1338">
      <c r="A1338" s="10" t="n"/>
      <c r="B1338" s="10" t="n"/>
      <c r="C1338" s="10" t="n"/>
      <c r="D1338" s="10" t="n"/>
      <c r="E1338" s="11">
        <f>IF(AND(ISNUMBER(B1338),ISNUMBER(C1338),ISNUMBER(D1338)),ABS(D1338-B1338),"")</f>
        <v/>
      </c>
      <c r="F1338" s="11">
        <f>IF(ISNUMBER(E1338),ABS(C1338-B1338),"")</f>
        <v/>
      </c>
      <c r="G1338" s="11">
        <f>IF(ISNUMBER(E1338),D1338-B1338,"")</f>
        <v/>
      </c>
      <c r="H1338" s="11">
        <f>IF(ISNUMBER(E1338),D1338-C1338,"")</f>
        <v/>
      </c>
    </row>
    <row r="1339">
      <c r="A1339" s="10" t="n"/>
      <c r="B1339" s="10" t="n"/>
      <c r="C1339" s="10" t="n"/>
      <c r="D1339" s="10" t="n"/>
      <c r="E1339" s="11">
        <f>IF(AND(ISNUMBER(B1339),ISNUMBER(C1339),ISNUMBER(D1339)),ABS(D1339-B1339),"")</f>
        <v/>
      </c>
      <c r="F1339" s="11">
        <f>IF(ISNUMBER(E1339),ABS(C1339-B1339),"")</f>
        <v/>
      </c>
      <c r="G1339" s="11">
        <f>IF(ISNUMBER(E1339),D1339-B1339,"")</f>
        <v/>
      </c>
      <c r="H1339" s="11">
        <f>IF(ISNUMBER(E1339),D1339-C1339,"")</f>
        <v/>
      </c>
    </row>
    <row r="1340">
      <c r="A1340" s="10" t="n"/>
      <c r="B1340" s="10" t="n"/>
      <c r="C1340" s="10" t="n"/>
      <c r="D1340" s="10" t="n"/>
      <c r="E1340" s="11">
        <f>IF(AND(ISNUMBER(B1340),ISNUMBER(C1340),ISNUMBER(D1340)),ABS(D1340-B1340),"")</f>
        <v/>
      </c>
      <c r="F1340" s="11">
        <f>IF(ISNUMBER(E1340),ABS(C1340-B1340),"")</f>
        <v/>
      </c>
      <c r="G1340" s="11">
        <f>IF(ISNUMBER(E1340),D1340-B1340,"")</f>
        <v/>
      </c>
      <c r="H1340" s="11">
        <f>IF(ISNUMBER(E1340),D1340-C1340,"")</f>
        <v/>
      </c>
    </row>
    <row r="1341">
      <c r="A1341" s="10" t="n"/>
      <c r="B1341" s="10" t="n"/>
      <c r="C1341" s="10" t="n"/>
      <c r="D1341" s="10" t="n"/>
      <c r="E1341" s="11">
        <f>IF(AND(ISNUMBER(B1341),ISNUMBER(C1341),ISNUMBER(D1341)),ABS(D1341-B1341),"")</f>
        <v/>
      </c>
      <c r="F1341" s="11">
        <f>IF(ISNUMBER(E1341),ABS(C1341-B1341),"")</f>
        <v/>
      </c>
      <c r="G1341" s="11">
        <f>IF(ISNUMBER(E1341),D1341-B1341,"")</f>
        <v/>
      </c>
      <c r="H1341" s="11">
        <f>IF(ISNUMBER(E1341),D1341-C1341,"")</f>
        <v/>
      </c>
    </row>
    <row r="1342">
      <c r="A1342" s="10" t="n"/>
      <c r="B1342" s="10" t="n"/>
      <c r="C1342" s="10" t="n"/>
      <c r="D1342" s="10" t="n"/>
      <c r="E1342" s="11">
        <f>IF(AND(ISNUMBER(B1342),ISNUMBER(C1342),ISNUMBER(D1342)),ABS(D1342-B1342),"")</f>
        <v/>
      </c>
      <c r="F1342" s="11">
        <f>IF(ISNUMBER(E1342),ABS(C1342-B1342),"")</f>
        <v/>
      </c>
      <c r="G1342" s="11">
        <f>IF(ISNUMBER(E1342),D1342-B1342,"")</f>
        <v/>
      </c>
      <c r="H1342" s="11">
        <f>IF(ISNUMBER(E1342),D1342-C1342,"")</f>
        <v/>
      </c>
    </row>
    <row r="1343">
      <c r="A1343" s="10" t="n"/>
      <c r="B1343" s="10" t="n"/>
      <c r="C1343" s="10" t="n"/>
      <c r="D1343" s="10" t="n"/>
      <c r="E1343" s="11">
        <f>IF(AND(ISNUMBER(B1343),ISNUMBER(C1343),ISNUMBER(D1343)),ABS(D1343-B1343),"")</f>
        <v/>
      </c>
      <c r="F1343" s="11">
        <f>IF(ISNUMBER(E1343),ABS(C1343-B1343),"")</f>
        <v/>
      </c>
      <c r="G1343" s="11">
        <f>IF(ISNUMBER(E1343),D1343-B1343,"")</f>
        <v/>
      </c>
      <c r="H1343" s="11">
        <f>IF(ISNUMBER(E1343),D1343-C1343,"")</f>
        <v/>
      </c>
    </row>
    <row r="1344">
      <c r="A1344" s="10" t="n"/>
      <c r="B1344" s="10" t="n"/>
      <c r="C1344" s="10" t="n"/>
      <c r="D1344" s="10" t="n"/>
      <c r="E1344" s="11">
        <f>IF(AND(ISNUMBER(B1344),ISNUMBER(C1344),ISNUMBER(D1344)),ABS(D1344-B1344),"")</f>
        <v/>
      </c>
      <c r="F1344" s="11">
        <f>IF(ISNUMBER(E1344),ABS(C1344-B1344),"")</f>
        <v/>
      </c>
      <c r="G1344" s="11">
        <f>IF(ISNUMBER(E1344),D1344-B1344,"")</f>
        <v/>
      </c>
      <c r="H1344" s="11">
        <f>IF(ISNUMBER(E1344),D1344-C1344,"")</f>
        <v/>
      </c>
    </row>
    <row r="1345">
      <c r="A1345" s="10" t="n"/>
      <c r="B1345" s="10" t="n"/>
      <c r="C1345" s="10" t="n"/>
      <c r="D1345" s="10" t="n"/>
      <c r="E1345" s="11">
        <f>IF(AND(ISNUMBER(B1345),ISNUMBER(C1345),ISNUMBER(D1345)),ABS(D1345-B1345),"")</f>
        <v/>
      </c>
      <c r="F1345" s="11">
        <f>IF(ISNUMBER(E1345),ABS(C1345-B1345),"")</f>
        <v/>
      </c>
      <c r="G1345" s="11">
        <f>IF(ISNUMBER(E1345),D1345-B1345,"")</f>
        <v/>
      </c>
      <c r="H1345" s="11">
        <f>IF(ISNUMBER(E1345),D1345-C1345,"")</f>
        <v/>
      </c>
    </row>
    <row r="1346">
      <c r="A1346" s="10" t="n"/>
      <c r="B1346" s="10" t="n"/>
      <c r="C1346" s="10" t="n"/>
      <c r="D1346" s="10" t="n"/>
      <c r="E1346" s="11">
        <f>IF(AND(ISNUMBER(B1346),ISNUMBER(C1346),ISNUMBER(D1346)),ABS(D1346-B1346),"")</f>
        <v/>
      </c>
      <c r="F1346" s="11">
        <f>IF(ISNUMBER(E1346),ABS(C1346-B1346),"")</f>
        <v/>
      </c>
      <c r="G1346" s="11">
        <f>IF(ISNUMBER(E1346),D1346-B1346,"")</f>
        <v/>
      </c>
      <c r="H1346" s="11">
        <f>IF(ISNUMBER(E1346),D1346-C1346,"")</f>
        <v/>
      </c>
    </row>
    <row r="1347">
      <c r="A1347" s="10" t="n"/>
      <c r="B1347" s="10" t="n"/>
      <c r="C1347" s="10" t="n"/>
      <c r="D1347" s="10" t="n"/>
      <c r="E1347" s="11">
        <f>IF(AND(ISNUMBER(B1347),ISNUMBER(C1347),ISNUMBER(D1347)),ABS(D1347-B1347),"")</f>
        <v/>
      </c>
      <c r="F1347" s="11">
        <f>IF(ISNUMBER(E1347),ABS(C1347-B1347),"")</f>
        <v/>
      </c>
      <c r="G1347" s="11">
        <f>IF(ISNUMBER(E1347),D1347-B1347,"")</f>
        <v/>
      </c>
      <c r="H1347" s="11">
        <f>IF(ISNUMBER(E1347),D1347-C1347,"")</f>
        <v/>
      </c>
    </row>
    <row r="1348">
      <c r="A1348" s="10" t="n"/>
      <c r="B1348" s="10" t="n"/>
      <c r="C1348" s="10" t="n"/>
      <c r="D1348" s="10" t="n"/>
      <c r="E1348" s="11">
        <f>IF(AND(ISNUMBER(B1348),ISNUMBER(C1348),ISNUMBER(D1348)),ABS(D1348-B1348),"")</f>
        <v/>
      </c>
      <c r="F1348" s="11">
        <f>IF(ISNUMBER(E1348),ABS(C1348-B1348),"")</f>
        <v/>
      </c>
      <c r="G1348" s="11">
        <f>IF(ISNUMBER(E1348),D1348-B1348,"")</f>
        <v/>
      </c>
      <c r="H1348" s="11">
        <f>IF(ISNUMBER(E1348),D1348-C1348,"")</f>
        <v/>
      </c>
    </row>
    <row r="1349">
      <c r="A1349" s="10" t="n"/>
      <c r="B1349" s="10" t="n"/>
      <c r="C1349" s="10" t="n"/>
      <c r="D1349" s="10" t="n"/>
      <c r="E1349" s="11">
        <f>IF(AND(ISNUMBER(B1349),ISNUMBER(C1349),ISNUMBER(D1349)),ABS(D1349-B1349),"")</f>
        <v/>
      </c>
      <c r="F1349" s="11">
        <f>IF(ISNUMBER(E1349),ABS(C1349-B1349),"")</f>
        <v/>
      </c>
      <c r="G1349" s="11">
        <f>IF(ISNUMBER(E1349),D1349-B1349,"")</f>
        <v/>
      </c>
      <c r="H1349" s="11">
        <f>IF(ISNUMBER(E1349),D1349-C1349,"")</f>
        <v/>
      </c>
    </row>
    <row r="1350">
      <c r="A1350" s="10" t="n"/>
      <c r="B1350" s="10" t="n"/>
      <c r="C1350" s="10" t="n"/>
      <c r="D1350" s="10" t="n"/>
      <c r="E1350" s="11">
        <f>IF(AND(ISNUMBER(B1350),ISNUMBER(C1350),ISNUMBER(D1350)),ABS(D1350-B1350),"")</f>
        <v/>
      </c>
      <c r="F1350" s="11">
        <f>IF(ISNUMBER(E1350),ABS(C1350-B1350),"")</f>
        <v/>
      </c>
      <c r="G1350" s="11">
        <f>IF(ISNUMBER(E1350),D1350-B1350,"")</f>
        <v/>
      </c>
      <c r="H1350" s="11">
        <f>IF(ISNUMBER(E1350),D1350-C1350,"")</f>
        <v/>
      </c>
    </row>
    <row r="1351">
      <c r="A1351" s="10" t="n"/>
      <c r="B1351" s="10" t="n"/>
      <c r="C1351" s="10" t="n"/>
      <c r="D1351" s="10" t="n"/>
      <c r="E1351" s="11">
        <f>IF(AND(ISNUMBER(B1351),ISNUMBER(C1351),ISNUMBER(D1351)),ABS(D1351-B1351),"")</f>
        <v/>
      </c>
      <c r="F1351" s="11">
        <f>IF(ISNUMBER(E1351),ABS(C1351-B1351),"")</f>
        <v/>
      </c>
      <c r="G1351" s="11">
        <f>IF(ISNUMBER(E1351),D1351-B1351,"")</f>
        <v/>
      </c>
      <c r="H1351" s="11">
        <f>IF(ISNUMBER(E1351),D1351-C1351,"")</f>
        <v/>
      </c>
    </row>
    <row r="1352">
      <c r="A1352" s="10" t="n"/>
      <c r="B1352" s="10" t="n"/>
      <c r="C1352" s="10" t="n"/>
      <c r="D1352" s="10" t="n"/>
      <c r="E1352" s="11">
        <f>IF(AND(ISNUMBER(B1352),ISNUMBER(C1352),ISNUMBER(D1352)),ABS(D1352-B1352),"")</f>
        <v/>
      </c>
      <c r="F1352" s="11">
        <f>IF(ISNUMBER(E1352),ABS(C1352-B1352),"")</f>
        <v/>
      </c>
      <c r="G1352" s="11">
        <f>IF(ISNUMBER(E1352),D1352-B1352,"")</f>
        <v/>
      </c>
      <c r="H1352" s="11">
        <f>IF(ISNUMBER(E1352),D1352-C1352,"")</f>
        <v/>
      </c>
    </row>
    <row r="1353">
      <c r="A1353" s="10" t="n"/>
      <c r="B1353" s="10" t="n"/>
      <c r="C1353" s="10" t="n"/>
      <c r="D1353" s="10" t="n"/>
      <c r="E1353" s="11">
        <f>IF(AND(ISNUMBER(B1353),ISNUMBER(C1353),ISNUMBER(D1353)),ABS(D1353-B1353),"")</f>
        <v/>
      </c>
      <c r="F1353" s="11">
        <f>IF(ISNUMBER(E1353),ABS(C1353-B1353),"")</f>
        <v/>
      </c>
      <c r="G1353" s="11">
        <f>IF(ISNUMBER(E1353),D1353-B1353,"")</f>
        <v/>
      </c>
      <c r="H1353" s="11">
        <f>IF(ISNUMBER(E1353),D1353-C1353,"")</f>
        <v/>
      </c>
    </row>
    <row r="1354">
      <c r="A1354" s="10" t="n"/>
      <c r="B1354" s="10" t="n"/>
      <c r="C1354" s="10" t="n"/>
      <c r="D1354" s="10" t="n"/>
      <c r="E1354" s="11">
        <f>IF(AND(ISNUMBER(B1354),ISNUMBER(C1354),ISNUMBER(D1354)),ABS(D1354-B1354),"")</f>
        <v/>
      </c>
      <c r="F1354" s="11">
        <f>IF(ISNUMBER(E1354),ABS(C1354-B1354),"")</f>
        <v/>
      </c>
      <c r="G1354" s="11">
        <f>IF(ISNUMBER(E1354),D1354-B1354,"")</f>
        <v/>
      </c>
      <c r="H1354" s="11">
        <f>IF(ISNUMBER(E1354),D1354-C1354,"")</f>
        <v/>
      </c>
    </row>
    <row r="1355">
      <c r="A1355" s="10" t="n"/>
      <c r="B1355" s="10" t="n"/>
      <c r="C1355" s="10" t="n"/>
      <c r="D1355" s="10" t="n"/>
      <c r="E1355" s="11">
        <f>IF(AND(ISNUMBER(B1355),ISNUMBER(C1355),ISNUMBER(D1355)),ABS(D1355-B1355),"")</f>
        <v/>
      </c>
      <c r="F1355" s="11">
        <f>IF(ISNUMBER(E1355),ABS(C1355-B1355),"")</f>
        <v/>
      </c>
      <c r="G1355" s="11">
        <f>IF(ISNUMBER(E1355),D1355-B1355,"")</f>
        <v/>
      </c>
      <c r="H1355" s="11">
        <f>IF(ISNUMBER(E1355),D1355-C1355,"")</f>
        <v/>
      </c>
    </row>
    <row r="1356">
      <c r="A1356" s="10" t="n"/>
      <c r="B1356" s="10" t="n"/>
      <c r="C1356" s="10" t="n"/>
      <c r="D1356" s="10" t="n"/>
      <c r="E1356" s="11">
        <f>IF(AND(ISNUMBER(B1356),ISNUMBER(C1356),ISNUMBER(D1356)),ABS(D1356-B1356),"")</f>
        <v/>
      </c>
      <c r="F1356" s="11">
        <f>IF(ISNUMBER(E1356),ABS(C1356-B1356),"")</f>
        <v/>
      </c>
      <c r="G1356" s="11">
        <f>IF(ISNUMBER(E1356),D1356-B1356,"")</f>
        <v/>
      </c>
      <c r="H1356" s="11">
        <f>IF(ISNUMBER(E1356),D1356-C1356,"")</f>
        <v/>
      </c>
    </row>
    <row r="1357">
      <c r="A1357" s="10" t="n"/>
      <c r="B1357" s="10" t="n"/>
      <c r="C1357" s="10" t="n"/>
      <c r="D1357" s="10" t="n"/>
      <c r="E1357" s="11">
        <f>IF(AND(ISNUMBER(B1357),ISNUMBER(C1357),ISNUMBER(D1357)),ABS(D1357-B1357),"")</f>
        <v/>
      </c>
      <c r="F1357" s="11">
        <f>IF(ISNUMBER(E1357),ABS(C1357-B1357),"")</f>
        <v/>
      </c>
      <c r="G1357" s="11">
        <f>IF(ISNUMBER(E1357),D1357-B1357,"")</f>
        <v/>
      </c>
      <c r="H1357" s="11">
        <f>IF(ISNUMBER(E1357),D1357-C1357,"")</f>
        <v/>
      </c>
    </row>
    <row r="1358">
      <c r="A1358" s="10" t="n"/>
      <c r="B1358" s="10" t="n"/>
      <c r="C1358" s="10" t="n"/>
      <c r="D1358" s="10" t="n"/>
      <c r="E1358" s="11">
        <f>IF(AND(ISNUMBER(B1358),ISNUMBER(C1358),ISNUMBER(D1358)),ABS(D1358-B1358),"")</f>
        <v/>
      </c>
      <c r="F1358" s="11">
        <f>IF(ISNUMBER(E1358),ABS(C1358-B1358),"")</f>
        <v/>
      </c>
      <c r="G1358" s="11">
        <f>IF(ISNUMBER(E1358),D1358-B1358,"")</f>
        <v/>
      </c>
      <c r="H1358" s="11">
        <f>IF(ISNUMBER(E1358),D1358-C1358,"")</f>
        <v/>
      </c>
    </row>
    <row r="1359">
      <c r="A1359" s="10" t="n"/>
      <c r="B1359" s="10" t="n"/>
      <c r="C1359" s="10" t="n"/>
      <c r="D1359" s="10" t="n"/>
      <c r="E1359" s="11">
        <f>IF(AND(ISNUMBER(B1359),ISNUMBER(C1359),ISNUMBER(D1359)),ABS(D1359-B1359),"")</f>
        <v/>
      </c>
      <c r="F1359" s="11">
        <f>IF(ISNUMBER(E1359),ABS(C1359-B1359),"")</f>
        <v/>
      </c>
      <c r="G1359" s="11">
        <f>IF(ISNUMBER(E1359),D1359-B1359,"")</f>
        <v/>
      </c>
      <c r="H1359" s="11">
        <f>IF(ISNUMBER(E1359),D1359-C1359,"")</f>
        <v/>
      </c>
    </row>
    <row r="1360">
      <c r="A1360" s="10" t="n"/>
      <c r="B1360" s="10" t="n"/>
      <c r="C1360" s="10" t="n"/>
      <c r="D1360" s="10" t="n"/>
      <c r="E1360" s="11">
        <f>IF(AND(ISNUMBER(B1360),ISNUMBER(C1360),ISNUMBER(D1360)),ABS(D1360-B1360),"")</f>
        <v/>
      </c>
      <c r="F1360" s="11">
        <f>IF(ISNUMBER(E1360),ABS(C1360-B1360),"")</f>
        <v/>
      </c>
      <c r="G1360" s="11">
        <f>IF(ISNUMBER(E1360),D1360-B1360,"")</f>
        <v/>
      </c>
      <c r="H1360" s="11">
        <f>IF(ISNUMBER(E1360),D1360-C1360,"")</f>
        <v/>
      </c>
    </row>
    <row r="1361">
      <c r="A1361" s="10" t="n"/>
      <c r="B1361" s="10" t="n"/>
      <c r="C1361" s="10" t="n"/>
      <c r="D1361" s="10" t="n"/>
      <c r="E1361" s="11">
        <f>IF(AND(ISNUMBER(B1361),ISNUMBER(C1361),ISNUMBER(D1361)),ABS(D1361-B1361),"")</f>
        <v/>
      </c>
      <c r="F1361" s="11">
        <f>IF(ISNUMBER(E1361),ABS(C1361-B1361),"")</f>
        <v/>
      </c>
      <c r="G1361" s="11">
        <f>IF(ISNUMBER(E1361),D1361-B1361,"")</f>
        <v/>
      </c>
      <c r="H1361" s="11">
        <f>IF(ISNUMBER(E1361),D1361-C1361,"")</f>
        <v/>
      </c>
    </row>
    <row r="1362">
      <c r="A1362" s="10" t="n"/>
      <c r="B1362" s="10" t="n"/>
      <c r="C1362" s="10" t="n"/>
      <c r="D1362" s="10" t="n"/>
      <c r="E1362" s="11">
        <f>IF(AND(ISNUMBER(B1362),ISNUMBER(C1362),ISNUMBER(D1362)),ABS(D1362-B1362),"")</f>
        <v/>
      </c>
      <c r="F1362" s="11">
        <f>IF(ISNUMBER(E1362),ABS(C1362-B1362),"")</f>
        <v/>
      </c>
      <c r="G1362" s="11">
        <f>IF(ISNUMBER(E1362),D1362-B1362,"")</f>
        <v/>
      </c>
      <c r="H1362" s="11">
        <f>IF(ISNUMBER(E1362),D1362-C1362,"")</f>
        <v/>
      </c>
    </row>
    <row r="1363">
      <c r="A1363" s="10" t="n"/>
      <c r="B1363" s="10" t="n"/>
      <c r="C1363" s="10" t="n"/>
      <c r="D1363" s="10" t="n"/>
      <c r="E1363" s="11">
        <f>IF(AND(ISNUMBER(B1363),ISNUMBER(C1363),ISNUMBER(D1363)),ABS(D1363-B1363),"")</f>
        <v/>
      </c>
      <c r="F1363" s="11">
        <f>IF(ISNUMBER(E1363),ABS(C1363-B1363),"")</f>
        <v/>
      </c>
      <c r="G1363" s="11">
        <f>IF(ISNUMBER(E1363),D1363-B1363,"")</f>
        <v/>
      </c>
      <c r="H1363" s="11">
        <f>IF(ISNUMBER(E1363),D1363-C1363,"")</f>
        <v/>
      </c>
    </row>
    <row r="1364">
      <c r="A1364" s="10" t="n"/>
      <c r="B1364" s="10" t="n"/>
      <c r="C1364" s="10" t="n"/>
      <c r="D1364" s="10" t="n"/>
      <c r="E1364" s="11">
        <f>IF(AND(ISNUMBER(B1364),ISNUMBER(C1364),ISNUMBER(D1364)),ABS(D1364-B1364),"")</f>
        <v/>
      </c>
      <c r="F1364" s="11">
        <f>IF(ISNUMBER(E1364),ABS(C1364-B1364),"")</f>
        <v/>
      </c>
      <c r="G1364" s="11">
        <f>IF(ISNUMBER(E1364),D1364-B1364,"")</f>
        <v/>
      </c>
      <c r="H1364" s="11">
        <f>IF(ISNUMBER(E1364),D1364-C1364,"")</f>
        <v/>
      </c>
    </row>
    <row r="1365">
      <c r="A1365" s="10" t="n"/>
      <c r="B1365" s="10" t="n"/>
      <c r="C1365" s="10" t="n"/>
      <c r="D1365" s="10" t="n"/>
      <c r="E1365" s="11">
        <f>IF(AND(ISNUMBER(B1365),ISNUMBER(C1365),ISNUMBER(D1365)),ABS(D1365-B1365),"")</f>
        <v/>
      </c>
      <c r="F1365" s="11">
        <f>IF(ISNUMBER(E1365),ABS(C1365-B1365),"")</f>
        <v/>
      </c>
      <c r="G1365" s="11">
        <f>IF(ISNUMBER(E1365),D1365-B1365,"")</f>
        <v/>
      </c>
      <c r="H1365" s="11">
        <f>IF(ISNUMBER(E1365),D1365-C1365,"")</f>
        <v/>
      </c>
    </row>
    <row r="1366">
      <c r="A1366" s="10" t="n"/>
      <c r="B1366" s="10" t="n"/>
      <c r="C1366" s="10" t="n"/>
      <c r="D1366" s="10" t="n"/>
      <c r="E1366" s="11">
        <f>IF(AND(ISNUMBER(B1366),ISNUMBER(C1366),ISNUMBER(D1366)),ABS(D1366-B1366),"")</f>
        <v/>
      </c>
      <c r="F1366" s="11">
        <f>IF(ISNUMBER(E1366),ABS(C1366-B1366),"")</f>
        <v/>
      </c>
      <c r="G1366" s="11">
        <f>IF(ISNUMBER(E1366),D1366-B1366,"")</f>
        <v/>
      </c>
      <c r="H1366" s="11">
        <f>IF(ISNUMBER(E1366),D1366-C1366,"")</f>
        <v/>
      </c>
    </row>
    <row r="1367">
      <c r="A1367" s="10" t="n"/>
      <c r="B1367" s="10" t="n"/>
      <c r="C1367" s="10" t="n"/>
      <c r="D1367" s="10" t="n"/>
      <c r="E1367" s="11">
        <f>IF(AND(ISNUMBER(B1367),ISNUMBER(C1367),ISNUMBER(D1367)),ABS(D1367-B1367),"")</f>
        <v/>
      </c>
      <c r="F1367" s="11">
        <f>IF(ISNUMBER(E1367),ABS(C1367-B1367),"")</f>
        <v/>
      </c>
      <c r="G1367" s="11">
        <f>IF(ISNUMBER(E1367),D1367-B1367,"")</f>
        <v/>
      </c>
      <c r="H1367" s="11">
        <f>IF(ISNUMBER(E1367),D1367-C1367,"")</f>
        <v/>
      </c>
    </row>
    <row r="1368">
      <c r="A1368" s="10" t="n"/>
      <c r="B1368" s="10" t="n"/>
      <c r="C1368" s="10" t="n"/>
      <c r="D1368" s="10" t="n"/>
      <c r="E1368" s="11">
        <f>IF(AND(ISNUMBER(B1368),ISNUMBER(C1368),ISNUMBER(D1368)),ABS(D1368-B1368),"")</f>
        <v/>
      </c>
      <c r="F1368" s="11">
        <f>IF(ISNUMBER(E1368),ABS(C1368-B1368),"")</f>
        <v/>
      </c>
      <c r="G1368" s="11">
        <f>IF(ISNUMBER(E1368),D1368-B1368,"")</f>
        <v/>
      </c>
      <c r="H1368" s="11">
        <f>IF(ISNUMBER(E1368),D1368-C1368,"")</f>
        <v/>
      </c>
    </row>
    <row r="1369">
      <c r="A1369" s="10" t="n"/>
      <c r="B1369" s="10" t="n"/>
      <c r="C1369" s="10" t="n"/>
      <c r="D1369" s="10" t="n"/>
      <c r="E1369" s="11">
        <f>IF(AND(ISNUMBER(B1369),ISNUMBER(C1369),ISNUMBER(D1369)),ABS(D1369-B1369),"")</f>
        <v/>
      </c>
      <c r="F1369" s="11">
        <f>IF(ISNUMBER(E1369),ABS(C1369-B1369),"")</f>
        <v/>
      </c>
      <c r="G1369" s="11">
        <f>IF(ISNUMBER(E1369),D1369-B1369,"")</f>
        <v/>
      </c>
      <c r="H1369" s="11">
        <f>IF(ISNUMBER(E1369),D1369-C1369,"")</f>
        <v/>
      </c>
    </row>
    <row r="1370">
      <c r="A1370" s="10" t="n"/>
      <c r="B1370" s="10" t="n"/>
      <c r="C1370" s="10" t="n"/>
      <c r="D1370" s="10" t="n"/>
      <c r="E1370" s="11">
        <f>IF(AND(ISNUMBER(B1370),ISNUMBER(C1370),ISNUMBER(D1370)),ABS(D1370-B1370),"")</f>
        <v/>
      </c>
      <c r="F1370" s="11">
        <f>IF(ISNUMBER(E1370),ABS(C1370-B1370),"")</f>
        <v/>
      </c>
      <c r="G1370" s="11">
        <f>IF(ISNUMBER(E1370),D1370-B1370,"")</f>
        <v/>
      </c>
      <c r="H1370" s="11">
        <f>IF(ISNUMBER(E1370),D1370-C1370,"")</f>
        <v/>
      </c>
    </row>
    <row r="1371">
      <c r="A1371" s="10" t="n"/>
      <c r="B1371" s="10" t="n"/>
      <c r="C1371" s="10" t="n"/>
      <c r="D1371" s="10" t="n"/>
      <c r="E1371" s="11">
        <f>IF(AND(ISNUMBER(B1371),ISNUMBER(C1371),ISNUMBER(D1371)),ABS(D1371-B1371),"")</f>
        <v/>
      </c>
      <c r="F1371" s="11">
        <f>IF(ISNUMBER(E1371),ABS(C1371-B1371),"")</f>
        <v/>
      </c>
      <c r="G1371" s="11">
        <f>IF(ISNUMBER(E1371),D1371-B1371,"")</f>
        <v/>
      </c>
      <c r="H1371" s="11">
        <f>IF(ISNUMBER(E1371),D1371-C1371,"")</f>
        <v/>
      </c>
    </row>
    <row r="1372">
      <c r="A1372" s="10" t="n"/>
      <c r="B1372" s="10" t="n"/>
      <c r="C1372" s="10" t="n"/>
      <c r="D1372" s="10" t="n"/>
      <c r="E1372" s="11">
        <f>IF(AND(ISNUMBER(B1372),ISNUMBER(C1372),ISNUMBER(D1372)),ABS(D1372-B1372),"")</f>
        <v/>
      </c>
      <c r="F1372" s="11">
        <f>IF(ISNUMBER(E1372),ABS(C1372-B1372),"")</f>
        <v/>
      </c>
      <c r="G1372" s="11">
        <f>IF(ISNUMBER(E1372),D1372-B1372,"")</f>
        <v/>
      </c>
      <c r="H1372" s="11">
        <f>IF(ISNUMBER(E1372),D1372-C1372,"")</f>
        <v/>
      </c>
    </row>
    <row r="1373">
      <c r="A1373" s="10" t="n"/>
      <c r="B1373" s="10" t="n"/>
      <c r="C1373" s="10" t="n"/>
      <c r="D1373" s="10" t="n"/>
      <c r="E1373" s="11">
        <f>IF(AND(ISNUMBER(B1373),ISNUMBER(C1373),ISNUMBER(D1373)),ABS(D1373-B1373),"")</f>
        <v/>
      </c>
      <c r="F1373" s="11">
        <f>IF(ISNUMBER(E1373),ABS(C1373-B1373),"")</f>
        <v/>
      </c>
      <c r="G1373" s="11">
        <f>IF(ISNUMBER(E1373),D1373-B1373,"")</f>
        <v/>
      </c>
      <c r="H1373" s="11">
        <f>IF(ISNUMBER(E1373),D1373-C1373,"")</f>
        <v/>
      </c>
    </row>
    <row r="1374">
      <c r="A1374" s="10" t="n"/>
      <c r="B1374" s="10" t="n"/>
      <c r="C1374" s="10" t="n"/>
      <c r="D1374" s="10" t="n"/>
      <c r="E1374" s="11">
        <f>IF(AND(ISNUMBER(B1374),ISNUMBER(C1374),ISNUMBER(D1374)),ABS(D1374-B1374),"")</f>
        <v/>
      </c>
      <c r="F1374" s="11">
        <f>IF(ISNUMBER(E1374),ABS(C1374-B1374),"")</f>
        <v/>
      </c>
      <c r="G1374" s="11">
        <f>IF(ISNUMBER(E1374),D1374-B1374,"")</f>
        <v/>
      </c>
      <c r="H1374" s="11">
        <f>IF(ISNUMBER(E1374),D1374-C1374,"")</f>
        <v/>
      </c>
    </row>
    <row r="1375">
      <c r="A1375" s="10" t="n"/>
      <c r="B1375" s="10" t="n"/>
      <c r="C1375" s="10" t="n"/>
      <c r="D1375" s="10" t="n"/>
      <c r="E1375" s="11">
        <f>IF(AND(ISNUMBER(B1375),ISNUMBER(C1375),ISNUMBER(D1375)),ABS(D1375-B1375),"")</f>
        <v/>
      </c>
      <c r="F1375" s="11">
        <f>IF(ISNUMBER(E1375),ABS(C1375-B1375),"")</f>
        <v/>
      </c>
      <c r="G1375" s="11">
        <f>IF(ISNUMBER(E1375),D1375-B1375,"")</f>
        <v/>
      </c>
      <c r="H1375" s="11">
        <f>IF(ISNUMBER(E1375),D1375-C1375,"")</f>
        <v/>
      </c>
    </row>
    <row r="1376">
      <c r="A1376" s="10" t="n"/>
      <c r="B1376" s="10" t="n"/>
      <c r="C1376" s="10" t="n"/>
      <c r="D1376" s="10" t="n"/>
      <c r="E1376" s="11">
        <f>IF(AND(ISNUMBER(B1376),ISNUMBER(C1376),ISNUMBER(D1376)),ABS(D1376-B1376),"")</f>
        <v/>
      </c>
      <c r="F1376" s="11">
        <f>IF(ISNUMBER(E1376),ABS(C1376-B1376),"")</f>
        <v/>
      </c>
      <c r="G1376" s="11">
        <f>IF(ISNUMBER(E1376),D1376-B1376,"")</f>
        <v/>
      </c>
      <c r="H1376" s="11">
        <f>IF(ISNUMBER(E1376),D1376-C1376,"")</f>
        <v/>
      </c>
    </row>
    <row r="1377">
      <c r="A1377" s="10" t="n"/>
      <c r="B1377" s="10" t="n"/>
      <c r="C1377" s="10" t="n"/>
      <c r="D1377" s="10" t="n"/>
      <c r="E1377" s="11">
        <f>IF(AND(ISNUMBER(B1377),ISNUMBER(C1377),ISNUMBER(D1377)),ABS(D1377-B1377),"")</f>
        <v/>
      </c>
      <c r="F1377" s="11">
        <f>IF(ISNUMBER(E1377),ABS(C1377-B1377),"")</f>
        <v/>
      </c>
      <c r="G1377" s="11">
        <f>IF(ISNUMBER(E1377),D1377-B1377,"")</f>
        <v/>
      </c>
      <c r="H1377" s="11">
        <f>IF(ISNUMBER(E1377),D1377-C1377,"")</f>
        <v/>
      </c>
    </row>
    <row r="1378">
      <c r="A1378" s="10" t="n"/>
      <c r="B1378" s="10" t="n"/>
      <c r="C1378" s="10" t="n"/>
      <c r="D1378" s="10" t="n"/>
      <c r="E1378" s="11">
        <f>IF(AND(ISNUMBER(B1378),ISNUMBER(C1378),ISNUMBER(D1378)),ABS(D1378-B1378),"")</f>
        <v/>
      </c>
      <c r="F1378" s="11">
        <f>IF(ISNUMBER(E1378),ABS(C1378-B1378),"")</f>
        <v/>
      </c>
      <c r="G1378" s="11">
        <f>IF(ISNUMBER(E1378),D1378-B1378,"")</f>
        <v/>
      </c>
      <c r="H1378" s="11">
        <f>IF(ISNUMBER(E1378),D1378-C1378,"")</f>
        <v/>
      </c>
    </row>
    <row r="1379">
      <c r="A1379" s="10" t="n"/>
      <c r="B1379" s="10" t="n"/>
      <c r="C1379" s="10" t="n"/>
      <c r="D1379" s="10" t="n"/>
      <c r="E1379" s="11">
        <f>IF(AND(ISNUMBER(B1379),ISNUMBER(C1379),ISNUMBER(D1379)),ABS(D1379-B1379),"")</f>
        <v/>
      </c>
      <c r="F1379" s="11">
        <f>IF(ISNUMBER(E1379),ABS(C1379-B1379),"")</f>
        <v/>
      </c>
      <c r="G1379" s="11">
        <f>IF(ISNUMBER(E1379),D1379-B1379,"")</f>
        <v/>
      </c>
      <c r="H1379" s="11">
        <f>IF(ISNUMBER(E1379),D1379-C1379,"")</f>
        <v/>
      </c>
    </row>
    <row r="1380">
      <c r="A1380" s="10" t="n"/>
      <c r="B1380" s="10" t="n"/>
      <c r="C1380" s="10" t="n"/>
      <c r="D1380" s="10" t="n"/>
      <c r="E1380" s="11">
        <f>IF(AND(ISNUMBER(B1380),ISNUMBER(C1380),ISNUMBER(D1380)),ABS(D1380-B1380),"")</f>
        <v/>
      </c>
      <c r="F1380" s="11">
        <f>IF(ISNUMBER(E1380),ABS(C1380-B1380),"")</f>
        <v/>
      </c>
      <c r="G1380" s="11">
        <f>IF(ISNUMBER(E1380),D1380-B1380,"")</f>
        <v/>
      </c>
      <c r="H1380" s="11">
        <f>IF(ISNUMBER(E1380),D1380-C1380,"")</f>
        <v/>
      </c>
    </row>
    <row r="1381">
      <c r="A1381" s="10" t="n"/>
      <c r="B1381" s="10" t="n"/>
      <c r="C1381" s="10" t="n"/>
      <c r="D1381" s="10" t="n"/>
      <c r="E1381" s="11">
        <f>IF(AND(ISNUMBER(B1381),ISNUMBER(C1381),ISNUMBER(D1381)),ABS(D1381-B1381),"")</f>
        <v/>
      </c>
      <c r="F1381" s="11">
        <f>IF(ISNUMBER(E1381),ABS(C1381-B1381),"")</f>
        <v/>
      </c>
      <c r="G1381" s="11">
        <f>IF(ISNUMBER(E1381),D1381-B1381,"")</f>
        <v/>
      </c>
      <c r="H1381" s="11">
        <f>IF(ISNUMBER(E1381),D1381-C1381,"")</f>
        <v/>
      </c>
    </row>
    <row r="1382">
      <c r="A1382" s="10" t="n"/>
      <c r="B1382" s="10" t="n"/>
      <c r="C1382" s="10" t="n"/>
      <c r="D1382" s="10" t="n"/>
      <c r="E1382" s="11">
        <f>IF(AND(ISNUMBER(B1382),ISNUMBER(C1382),ISNUMBER(D1382)),ABS(D1382-B1382),"")</f>
        <v/>
      </c>
      <c r="F1382" s="11">
        <f>IF(ISNUMBER(E1382),ABS(C1382-B1382),"")</f>
        <v/>
      </c>
      <c r="G1382" s="11">
        <f>IF(ISNUMBER(E1382),D1382-B1382,"")</f>
        <v/>
      </c>
      <c r="H1382" s="11">
        <f>IF(ISNUMBER(E1382),D1382-C1382,"")</f>
        <v/>
      </c>
    </row>
    <row r="1383">
      <c r="A1383" s="10" t="n"/>
      <c r="B1383" s="10" t="n"/>
      <c r="C1383" s="10" t="n"/>
      <c r="D1383" s="10" t="n"/>
      <c r="E1383" s="11">
        <f>IF(AND(ISNUMBER(B1383),ISNUMBER(C1383),ISNUMBER(D1383)),ABS(D1383-B1383),"")</f>
        <v/>
      </c>
      <c r="F1383" s="11">
        <f>IF(ISNUMBER(E1383),ABS(C1383-B1383),"")</f>
        <v/>
      </c>
      <c r="G1383" s="11">
        <f>IF(ISNUMBER(E1383),D1383-B1383,"")</f>
        <v/>
      </c>
      <c r="H1383" s="11">
        <f>IF(ISNUMBER(E1383),D1383-C1383,"")</f>
        <v/>
      </c>
    </row>
    <row r="1384">
      <c r="A1384" s="10" t="n"/>
      <c r="B1384" s="10" t="n"/>
      <c r="C1384" s="10" t="n"/>
      <c r="D1384" s="10" t="n"/>
      <c r="E1384" s="11">
        <f>IF(AND(ISNUMBER(B1384),ISNUMBER(C1384),ISNUMBER(D1384)),ABS(D1384-B1384),"")</f>
        <v/>
      </c>
      <c r="F1384" s="11">
        <f>IF(ISNUMBER(E1384),ABS(C1384-B1384),"")</f>
        <v/>
      </c>
      <c r="G1384" s="11">
        <f>IF(ISNUMBER(E1384),D1384-B1384,"")</f>
        <v/>
      </c>
      <c r="H1384" s="11">
        <f>IF(ISNUMBER(E1384),D1384-C1384,"")</f>
        <v/>
      </c>
    </row>
    <row r="1385">
      <c r="A1385" s="10" t="n"/>
      <c r="B1385" s="10" t="n"/>
      <c r="C1385" s="10" t="n"/>
      <c r="D1385" s="10" t="n"/>
      <c r="E1385" s="11">
        <f>IF(AND(ISNUMBER(B1385),ISNUMBER(C1385),ISNUMBER(D1385)),ABS(D1385-B1385),"")</f>
        <v/>
      </c>
      <c r="F1385" s="11">
        <f>IF(ISNUMBER(E1385),ABS(C1385-B1385),"")</f>
        <v/>
      </c>
      <c r="G1385" s="11">
        <f>IF(ISNUMBER(E1385),D1385-B1385,"")</f>
        <v/>
      </c>
      <c r="H1385" s="11">
        <f>IF(ISNUMBER(E1385),D1385-C1385,"")</f>
        <v/>
      </c>
    </row>
    <row r="1386">
      <c r="A1386" s="10" t="n"/>
      <c r="B1386" s="10" t="n"/>
      <c r="C1386" s="10" t="n"/>
      <c r="D1386" s="10" t="n"/>
      <c r="E1386" s="11">
        <f>IF(AND(ISNUMBER(B1386),ISNUMBER(C1386),ISNUMBER(D1386)),ABS(D1386-B1386),"")</f>
        <v/>
      </c>
      <c r="F1386" s="11">
        <f>IF(ISNUMBER(E1386),ABS(C1386-B1386),"")</f>
        <v/>
      </c>
      <c r="G1386" s="11">
        <f>IF(ISNUMBER(E1386),D1386-B1386,"")</f>
        <v/>
      </c>
      <c r="H1386" s="11">
        <f>IF(ISNUMBER(E1386),D1386-C1386,"")</f>
        <v/>
      </c>
    </row>
    <row r="1387">
      <c r="A1387" s="10" t="n"/>
      <c r="B1387" s="10" t="n"/>
      <c r="C1387" s="10" t="n"/>
      <c r="D1387" s="10" t="n"/>
      <c r="E1387" s="11">
        <f>IF(AND(ISNUMBER(B1387),ISNUMBER(C1387),ISNUMBER(D1387)),ABS(D1387-B1387),"")</f>
        <v/>
      </c>
      <c r="F1387" s="11">
        <f>IF(ISNUMBER(E1387),ABS(C1387-B1387),"")</f>
        <v/>
      </c>
      <c r="G1387" s="11">
        <f>IF(ISNUMBER(E1387),D1387-B1387,"")</f>
        <v/>
      </c>
      <c r="H1387" s="11">
        <f>IF(ISNUMBER(E1387),D1387-C1387,"")</f>
        <v/>
      </c>
    </row>
    <row r="1388">
      <c r="A1388" s="10" t="n"/>
      <c r="B1388" s="10" t="n"/>
      <c r="C1388" s="10" t="n"/>
      <c r="D1388" s="10" t="n"/>
      <c r="E1388" s="11">
        <f>IF(AND(ISNUMBER(B1388),ISNUMBER(C1388),ISNUMBER(D1388)),ABS(D1388-B1388),"")</f>
        <v/>
      </c>
      <c r="F1388" s="11">
        <f>IF(ISNUMBER(E1388),ABS(C1388-B1388),"")</f>
        <v/>
      </c>
      <c r="G1388" s="11">
        <f>IF(ISNUMBER(E1388),D1388-B1388,"")</f>
        <v/>
      </c>
      <c r="H1388" s="11">
        <f>IF(ISNUMBER(E1388),D1388-C1388,"")</f>
        <v/>
      </c>
    </row>
    <row r="1389">
      <c r="A1389" s="10" t="n"/>
      <c r="B1389" s="10" t="n"/>
      <c r="C1389" s="10" t="n"/>
      <c r="D1389" s="10" t="n"/>
      <c r="E1389" s="11">
        <f>IF(AND(ISNUMBER(B1389),ISNUMBER(C1389),ISNUMBER(D1389)),ABS(D1389-B1389),"")</f>
        <v/>
      </c>
      <c r="F1389" s="11">
        <f>IF(ISNUMBER(E1389),ABS(C1389-B1389),"")</f>
        <v/>
      </c>
      <c r="G1389" s="11">
        <f>IF(ISNUMBER(E1389),D1389-B1389,"")</f>
        <v/>
      </c>
      <c r="H1389" s="11">
        <f>IF(ISNUMBER(E1389),D1389-C1389,"")</f>
        <v/>
      </c>
    </row>
    <row r="1390">
      <c r="A1390" s="10" t="n"/>
      <c r="B1390" s="10" t="n"/>
      <c r="C1390" s="10" t="n"/>
      <c r="D1390" s="10" t="n"/>
      <c r="E1390" s="11">
        <f>IF(AND(ISNUMBER(B1390),ISNUMBER(C1390),ISNUMBER(D1390)),ABS(D1390-B1390),"")</f>
        <v/>
      </c>
      <c r="F1390" s="11">
        <f>IF(ISNUMBER(E1390),ABS(C1390-B1390),"")</f>
        <v/>
      </c>
      <c r="G1390" s="11">
        <f>IF(ISNUMBER(E1390),D1390-B1390,"")</f>
        <v/>
      </c>
      <c r="H1390" s="11">
        <f>IF(ISNUMBER(E1390),D1390-C1390,"")</f>
        <v/>
      </c>
    </row>
    <row r="1391">
      <c r="A1391" s="10" t="n"/>
      <c r="B1391" s="10" t="n"/>
      <c r="C1391" s="10" t="n"/>
      <c r="D1391" s="10" t="n"/>
      <c r="E1391" s="11">
        <f>IF(AND(ISNUMBER(B1391),ISNUMBER(C1391),ISNUMBER(D1391)),ABS(D1391-B1391),"")</f>
        <v/>
      </c>
      <c r="F1391" s="11">
        <f>IF(ISNUMBER(E1391),ABS(C1391-B1391),"")</f>
        <v/>
      </c>
      <c r="G1391" s="11">
        <f>IF(ISNUMBER(E1391),D1391-B1391,"")</f>
        <v/>
      </c>
      <c r="H1391" s="11">
        <f>IF(ISNUMBER(E1391),D1391-C1391,"")</f>
        <v/>
      </c>
    </row>
    <row r="1392">
      <c r="A1392" s="10" t="n"/>
      <c r="B1392" s="10" t="n"/>
      <c r="C1392" s="10" t="n"/>
      <c r="D1392" s="10" t="n"/>
      <c r="E1392" s="11">
        <f>IF(AND(ISNUMBER(B1392),ISNUMBER(C1392),ISNUMBER(D1392)),ABS(D1392-B1392),"")</f>
        <v/>
      </c>
      <c r="F1392" s="11">
        <f>IF(ISNUMBER(E1392),ABS(C1392-B1392),"")</f>
        <v/>
      </c>
      <c r="G1392" s="11">
        <f>IF(ISNUMBER(E1392),D1392-B1392,"")</f>
        <v/>
      </c>
      <c r="H1392" s="11">
        <f>IF(ISNUMBER(E1392),D1392-C1392,"")</f>
        <v/>
      </c>
    </row>
    <row r="1393">
      <c r="A1393" s="10" t="n"/>
      <c r="B1393" s="10" t="n"/>
      <c r="C1393" s="10" t="n"/>
      <c r="D1393" s="10" t="n"/>
      <c r="E1393" s="11">
        <f>IF(AND(ISNUMBER(B1393),ISNUMBER(C1393),ISNUMBER(D1393)),ABS(D1393-B1393),"")</f>
        <v/>
      </c>
      <c r="F1393" s="11">
        <f>IF(ISNUMBER(E1393),ABS(C1393-B1393),"")</f>
        <v/>
      </c>
      <c r="G1393" s="11">
        <f>IF(ISNUMBER(E1393),D1393-B1393,"")</f>
        <v/>
      </c>
      <c r="H1393" s="11">
        <f>IF(ISNUMBER(E1393),D1393-C1393,"")</f>
        <v/>
      </c>
    </row>
    <row r="1394">
      <c r="A1394" s="10" t="n"/>
      <c r="B1394" s="10" t="n"/>
      <c r="C1394" s="10" t="n"/>
      <c r="D1394" s="10" t="n"/>
      <c r="E1394" s="11">
        <f>IF(AND(ISNUMBER(B1394),ISNUMBER(C1394),ISNUMBER(D1394)),ABS(D1394-B1394),"")</f>
        <v/>
      </c>
      <c r="F1394" s="11">
        <f>IF(ISNUMBER(E1394),ABS(C1394-B1394),"")</f>
        <v/>
      </c>
      <c r="G1394" s="11">
        <f>IF(ISNUMBER(E1394),D1394-B1394,"")</f>
        <v/>
      </c>
      <c r="H1394" s="11">
        <f>IF(ISNUMBER(E1394),D1394-C1394,"")</f>
        <v/>
      </c>
    </row>
    <row r="1395">
      <c r="A1395" s="10" t="n"/>
      <c r="B1395" s="10" t="n"/>
      <c r="C1395" s="10" t="n"/>
      <c r="D1395" s="10" t="n"/>
      <c r="E1395" s="11">
        <f>IF(AND(ISNUMBER(B1395),ISNUMBER(C1395),ISNUMBER(D1395)),ABS(D1395-B1395),"")</f>
        <v/>
      </c>
      <c r="F1395" s="11">
        <f>IF(ISNUMBER(E1395),ABS(C1395-B1395),"")</f>
        <v/>
      </c>
      <c r="G1395" s="11">
        <f>IF(ISNUMBER(E1395),D1395-B1395,"")</f>
        <v/>
      </c>
      <c r="H1395" s="11">
        <f>IF(ISNUMBER(E1395),D1395-C1395,"")</f>
        <v/>
      </c>
    </row>
    <row r="1396">
      <c r="A1396" s="10" t="n"/>
      <c r="B1396" s="10" t="n"/>
      <c r="C1396" s="10" t="n"/>
      <c r="D1396" s="10" t="n"/>
      <c r="E1396" s="11">
        <f>IF(AND(ISNUMBER(B1396),ISNUMBER(C1396),ISNUMBER(D1396)),ABS(D1396-B1396),"")</f>
        <v/>
      </c>
      <c r="F1396" s="11">
        <f>IF(ISNUMBER(E1396),ABS(C1396-B1396),"")</f>
        <v/>
      </c>
      <c r="G1396" s="11">
        <f>IF(ISNUMBER(E1396),D1396-B1396,"")</f>
        <v/>
      </c>
      <c r="H1396" s="11">
        <f>IF(ISNUMBER(E1396),D1396-C1396,"")</f>
        <v/>
      </c>
    </row>
    <row r="1397">
      <c r="A1397" s="10" t="n"/>
      <c r="B1397" s="10" t="n"/>
      <c r="C1397" s="10" t="n"/>
      <c r="D1397" s="10" t="n"/>
      <c r="E1397" s="11">
        <f>IF(AND(ISNUMBER(B1397),ISNUMBER(C1397),ISNUMBER(D1397)),ABS(D1397-B1397),"")</f>
        <v/>
      </c>
      <c r="F1397" s="11">
        <f>IF(ISNUMBER(E1397),ABS(C1397-B1397),"")</f>
        <v/>
      </c>
      <c r="G1397" s="11">
        <f>IF(ISNUMBER(E1397),D1397-B1397,"")</f>
        <v/>
      </c>
      <c r="H1397" s="11">
        <f>IF(ISNUMBER(E1397),D1397-C1397,"")</f>
        <v/>
      </c>
    </row>
    <row r="1398">
      <c r="A1398" s="10" t="n"/>
      <c r="B1398" s="10" t="n"/>
      <c r="C1398" s="10" t="n"/>
      <c r="D1398" s="10" t="n"/>
      <c r="E1398" s="11">
        <f>IF(AND(ISNUMBER(B1398),ISNUMBER(C1398),ISNUMBER(D1398)),ABS(D1398-B1398),"")</f>
        <v/>
      </c>
      <c r="F1398" s="11">
        <f>IF(ISNUMBER(E1398),ABS(C1398-B1398),"")</f>
        <v/>
      </c>
      <c r="G1398" s="11">
        <f>IF(ISNUMBER(E1398),D1398-B1398,"")</f>
        <v/>
      </c>
      <c r="H1398" s="11">
        <f>IF(ISNUMBER(E1398),D1398-C1398,"")</f>
        <v/>
      </c>
    </row>
    <row r="1399">
      <c r="A1399" s="10" t="n"/>
      <c r="B1399" s="10" t="n"/>
      <c r="C1399" s="10" t="n"/>
      <c r="D1399" s="10" t="n"/>
      <c r="E1399" s="11">
        <f>IF(AND(ISNUMBER(B1399),ISNUMBER(C1399),ISNUMBER(D1399)),ABS(D1399-B1399),"")</f>
        <v/>
      </c>
      <c r="F1399" s="11">
        <f>IF(ISNUMBER(E1399),ABS(C1399-B1399),"")</f>
        <v/>
      </c>
      <c r="G1399" s="11">
        <f>IF(ISNUMBER(E1399),D1399-B1399,"")</f>
        <v/>
      </c>
      <c r="H1399" s="11">
        <f>IF(ISNUMBER(E1399),D1399-C1399,"")</f>
        <v/>
      </c>
    </row>
    <row r="1400">
      <c r="A1400" s="10" t="n"/>
      <c r="B1400" s="10" t="n"/>
      <c r="C1400" s="10" t="n"/>
      <c r="D1400" s="10" t="n"/>
      <c r="E1400" s="11">
        <f>IF(AND(ISNUMBER(B1400),ISNUMBER(C1400),ISNUMBER(D1400)),ABS(D1400-B1400),"")</f>
        <v/>
      </c>
      <c r="F1400" s="11">
        <f>IF(ISNUMBER(E1400),ABS(C1400-B1400),"")</f>
        <v/>
      </c>
      <c r="G1400" s="11">
        <f>IF(ISNUMBER(E1400),D1400-B1400,"")</f>
        <v/>
      </c>
      <c r="H1400" s="11">
        <f>IF(ISNUMBER(E1400),D1400-C1400,"")</f>
        <v/>
      </c>
    </row>
    <row r="1401">
      <c r="A1401" s="10" t="n"/>
      <c r="B1401" s="10" t="n"/>
      <c r="C1401" s="10" t="n"/>
      <c r="D1401" s="10" t="n"/>
      <c r="E1401" s="11">
        <f>IF(AND(ISNUMBER(B1401),ISNUMBER(C1401),ISNUMBER(D1401)),ABS(D1401-B1401),"")</f>
        <v/>
      </c>
      <c r="F1401" s="11">
        <f>IF(ISNUMBER(E1401),ABS(C1401-B1401),"")</f>
        <v/>
      </c>
      <c r="G1401" s="11">
        <f>IF(ISNUMBER(E1401),D1401-B1401,"")</f>
        <v/>
      </c>
      <c r="H1401" s="11">
        <f>IF(ISNUMBER(E1401),D1401-C1401,"")</f>
        <v/>
      </c>
    </row>
    <row r="1402">
      <c r="A1402" s="10" t="n"/>
      <c r="B1402" s="10" t="n"/>
      <c r="C1402" s="10" t="n"/>
      <c r="D1402" s="10" t="n"/>
      <c r="E1402" s="11">
        <f>IF(AND(ISNUMBER(B1402),ISNUMBER(C1402),ISNUMBER(D1402)),ABS(D1402-B1402),"")</f>
        <v/>
      </c>
      <c r="F1402" s="11">
        <f>IF(ISNUMBER(E1402),ABS(C1402-B1402),"")</f>
        <v/>
      </c>
      <c r="G1402" s="11">
        <f>IF(ISNUMBER(E1402),D1402-B1402,"")</f>
        <v/>
      </c>
      <c r="H1402" s="11">
        <f>IF(ISNUMBER(E1402),D1402-C1402,"")</f>
        <v/>
      </c>
    </row>
    <row r="1403">
      <c r="A1403" s="10" t="n"/>
      <c r="B1403" s="10" t="n"/>
      <c r="C1403" s="10" t="n"/>
      <c r="D1403" s="10" t="n"/>
      <c r="E1403" s="11">
        <f>IF(AND(ISNUMBER(B1403),ISNUMBER(C1403),ISNUMBER(D1403)),ABS(D1403-B1403),"")</f>
        <v/>
      </c>
      <c r="F1403" s="11">
        <f>IF(ISNUMBER(E1403),ABS(C1403-B1403),"")</f>
        <v/>
      </c>
      <c r="G1403" s="11">
        <f>IF(ISNUMBER(E1403),D1403-B1403,"")</f>
        <v/>
      </c>
      <c r="H1403" s="11">
        <f>IF(ISNUMBER(E1403),D1403-C1403,"")</f>
        <v/>
      </c>
    </row>
    <row r="1404">
      <c r="A1404" s="10" t="n"/>
      <c r="B1404" s="10" t="n"/>
      <c r="C1404" s="10" t="n"/>
      <c r="D1404" s="10" t="n"/>
      <c r="E1404" s="11">
        <f>IF(AND(ISNUMBER(B1404),ISNUMBER(C1404),ISNUMBER(D1404)),ABS(D1404-B1404),"")</f>
        <v/>
      </c>
      <c r="F1404" s="11">
        <f>IF(ISNUMBER(E1404),ABS(C1404-B1404),"")</f>
        <v/>
      </c>
      <c r="G1404" s="11">
        <f>IF(ISNUMBER(E1404),D1404-B1404,"")</f>
        <v/>
      </c>
      <c r="H1404" s="11">
        <f>IF(ISNUMBER(E1404),D1404-C1404,"")</f>
        <v/>
      </c>
    </row>
    <row r="1405">
      <c r="A1405" s="10" t="n"/>
      <c r="B1405" s="10" t="n"/>
      <c r="C1405" s="10" t="n"/>
      <c r="D1405" s="10" t="n"/>
      <c r="E1405" s="11">
        <f>IF(AND(ISNUMBER(B1405),ISNUMBER(C1405),ISNUMBER(D1405)),ABS(D1405-B1405),"")</f>
        <v/>
      </c>
      <c r="F1405" s="11">
        <f>IF(ISNUMBER(E1405),ABS(C1405-B1405),"")</f>
        <v/>
      </c>
      <c r="G1405" s="11">
        <f>IF(ISNUMBER(E1405),D1405-B1405,"")</f>
        <v/>
      </c>
      <c r="H1405" s="11">
        <f>IF(ISNUMBER(E1405),D1405-C1405,"")</f>
        <v/>
      </c>
    </row>
    <row r="1406">
      <c r="A1406" s="10" t="n"/>
      <c r="B1406" s="10" t="n"/>
      <c r="C1406" s="10" t="n"/>
      <c r="D1406" s="10" t="n"/>
      <c r="E1406" s="11">
        <f>IF(AND(ISNUMBER(B1406),ISNUMBER(C1406),ISNUMBER(D1406)),ABS(D1406-B1406),"")</f>
        <v/>
      </c>
      <c r="F1406" s="11">
        <f>IF(ISNUMBER(E1406),ABS(C1406-B1406),"")</f>
        <v/>
      </c>
      <c r="G1406" s="11">
        <f>IF(ISNUMBER(E1406),D1406-B1406,"")</f>
        <v/>
      </c>
      <c r="H1406" s="11">
        <f>IF(ISNUMBER(E1406),D1406-C1406,"")</f>
        <v/>
      </c>
    </row>
    <row r="1407">
      <c r="A1407" s="10" t="n"/>
      <c r="B1407" s="10" t="n"/>
      <c r="C1407" s="10" t="n"/>
      <c r="D1407" s="10" t="n"/>
      <c r="E1407" s="11">
        <f>IF(AND(ISNUMBER(B1407),ISNUMBER(C1407),ISNUMBER(D1407)),ABS(D1407-B1407),"")</f>
        <v/>
      </c>
      <c r="F1407" s="11">
        <f>IF(ISNUMBER(E1407),ABS(C1407-B1407),"")</f>
        <v/>
      </c>
      <c r="G1407" s="11">
        <f>IF(ISNUMBER(E1407),D1407-B1407,"")</f>
        <v/>
      </c>
      <c r="H1407" s="11">
        <f>IF(ISNUMBER(E1407),D1407-C1407,"")</f>
        <v/>
      </c>
    </row>
    <row r="1408">
      <c r="A1408" s="10" t="n"/>
      <c r="B1408" s="10" t="n"/>
      <c r="C1408" s="10" t="n"/>
      <c r="D1408" s="10" t="n"/>
      <c r="E1408" s="11">
        <f>IF(AND(ISNUMBER(B1408),ISNUMBER(C1408),ISNUMBER(D1408)),ABS(D1408-B1408),"")</f>
        <v/>
      </c>
      <c r="F1408" s="11">
        <f>IF(ISNUMBER(E1408),ABS(C1408-B1408),"")</f>
        <v/>
      </c>
      <c r="G1408" s="11">
        <f>IF(ISNUMBER(E1408),D1408-B1408,"")</f>
        <v/>
      </c>
      <c r="H1408" s="11">
        <f>IF(ISNUMBER(E1408),D1408-C1408,"")</f>
        <v/>
      </c>
    </row>
    <row r="1409">
      <c r="A1409" s="10" t="n"/>
      <c r="B1409" s="10" t="n"/>
      <c r="C1409" s="10" t="n"/>
      <c r="D1409" s="10" t="n"/>
      <c r="E1409" s="11">
        <f>IF(AND(ISNUMBER(B1409),ISNUMBER(C1409),ISNUMBER(D1409)),ABS(D1409-B1409),"")</f>
        <v/>
      </c>
      <c r="F1409" s="11">
        <f>IF(ISNUMBER(E1409),ABS(C1409-B1409),"")</f>
        <v/>
      </c>
      <c r="G1409" s="11">
        <f>IF(ISNUMBER(E1409),D1409-B1409,"")</f>
        <v/>
      </c>
      <c r="H1409" s="11">
        <f>IF(ISNUMBER(E1409),D1409-C1409,"")</f>
        <v/>
      </c>
    </row>
    <row r="1410">
      <c r="A1410" s="10" t="n"/>
      <c r="B1410" s="10" t="n"/>
      <c r="C1410" s="10" t="n"/>
      <c r="D1410" s="10" t="n"/>
      <c r="E1410" s="11">
        <f>IF(AND(ISNUMBER(B1410),ISNUMBER(C1410),ISNUMBER(D1410)),ABS(D1410-B1410),"")</f>
        <v/>
      </c>
      <c r="F1410" s="11">
        <f>IF(ISNUMBER(E1410),ABS(C1410-B1410),"")</f>
        <v/>
      </c>
      <c r="G1410" s="11">
        <f>IF(ISNUMBER(E1410),D1410-B1410,"")</f>
        <v/>
      </c>
      <c r="H1410" s="11">
        <f>IF(ISNUMBER(E1410),D1410-C1410,"")</f>
        <v/>
      </c>
    </row>
    <row r="1411">
      <c r="A1411" s="10" t="n"/>
      <c r="B1411" s="10" t="n"/>
      <c r="C1411" s="10" t="n"/>
      <c r="D1411" s="10" t="n"/>
      <c r="E1411" s="11">
        <f>IF(AND(ISNUMBER(B1411),ISNUMBER(C1411),ISNUMBER(D1411)),ABS(D1411-B1411),"")</f>
        <v/>
      </c>
      <c r="F1411" s="11">
        <f>IF(ISNUMBER(E1411),ABS(C1411-B1411),"")</f>
        <v/>
      </c>
      <c r="G1411" s="11">
        <f>IF(ISNUMBER(E1411),D1411-B1411,"")</f>
        <v/>
      </c>
      <c r="H1411" s="11">
        <f>IF(ISNUMBER(E1411),D1411-C1411,"")</f>
        <v/>
      </c>
    </row>
    <row r="1412">
      <c r="A1412" s="10" t="n"/>
      <c r="B1412" s="10" t="n"/>
      <c r="C1412" s="10" t="n"/>
      <c r="D1412" s="10" t="n"/>
      <c r="E1412" s="11">
        <f>IF(AND(ISNUMBER(B1412),ISNUMBER(C1412),ISNUMBER(D1412)),ABS(D1412-B1412),"")</f>
        <v/>
      </c>
      <c r="F1412" s="11">
        <f>IF(ISNUMBER(E1412),ABS(C1412-B1412),"")</f>
        <v/>
      </c>
      <c r="G1412" s="11">
        <f>IF(ISNUMBER(E1412),D1412-B1412,"")</f>
        <v/>
      </c>
      <c r="H1412" s="11">
        <f>IF(ISNUMBER(E1412),D1412-C1412,"")</f>
        <v/>
      </c>
    </row>
    <row r="1413">
      <c r="A1413" s="10" t="n"/>
      <c r="B1413" s="10" t="n"/>
      <c r="C1413" s="10" t="n"/>
      <c r="D1413" s="10" t="n"/>
      <c r="E1413" s="11">
        <f>IF(AND(ISNUMBER(B1413),ISNUMBER(C1413),ISNUMBER(D1413)),ABS(D1413-B1413),"")</f>
        <v/>
      </c>
      <c r="F1413" s="11">
        <f>IF(ISNUMBER(E1413),ABS(C1413-B1413),"")</f>
        <v/>
      </c>
      <c r="G1413" s="11">
        <f>IF(ISNUMBER(E1413),D1413-B1413,"")</f>
        <v/>
      </c>
      <c r="H1413" s="11">
        <f>IF(ISNUMBER(E1413),D1413-C1413,"")</f>
        <v/>
      </c>
    </row>
    <row r="1414">
      <c r="A1414" s="10" t="n"/>
      <c r="B1414" s="10" t="n"/>
      <c r="C1414" s="10" t="n"/>
      <c r="D1414" s="10" t="n"/>
      <c r="E1414" s="11">
        <f>IF(AND(ISNUMBER(B1414),ISNUMBER(C1414),ISNUMBER(D1414)),ABS(D1414-B1414),"")</f>
        <v/>
      </c>
      <c r="F1414" s="11">
        <f>IF(ISNUMBER(E1414),ABS(C1414-B1414),"")</f>
        <v/>
      </c>
      <c r="G1414" s="11">
        <f>IF(ISNUMBER(E1414),D1414-B1414,"")</f>
        <v/>
      </c>
      <c r="H1414" s="11">
        <f>IF(ISNUMBER(E1414),D1414-C1414,"")</f>
        <v/>
      </c>
    </row>
    <row r="1415">
      <c r="A1415" s="10" t="n"/>
      <c r="B1415" s="10" t="n"/>
      <c r="C1415" s="10" t="n"/>
      <c r="D1415" s="10" t="n"/>
      <c r="E1415" s="11">
        <f>IF(AND(ISNUMBER(B1415),ISNUMBER(C1415),ISNUMBER(D1415)),ABS(D1415-B1415),"")</f>
        <v/>
      </c>
      <c r="F1415" s="11">
        <f>IF(ISNUMBER(E1415),ABS(C1415-B1415),"")</f>
        <v/>
      </c>
      <c r="G1415" s="11">
        <f>IF(ISNUMBER(E1415),D1415-B1415,"")</f>
        <v/>
      </c>
      <c r="H1415" s="11">
        <f>IF(ISNUMBER(E1415),D1415-C1415,"")</f>
        <v/>
      </c>
    </row>
    <row r="1416">
      <c r="A1416" s="10" t="n"/>
      <c r="B1416" s="10" t="n"/>
      <c r="C1416" s="10" t="n"/>
      <c r="D1416" s="10" t="n"/>
      <c r="E1416" s="11">
        <f>IF(AND(ISNUMBER(B1416),ISNUMBER(C1416),ISNUMBER(D1416)),ABS(D1416-B1416),"")</f>
        <v/>
      </c>
      <c r="F1416" s="11">
        <f>IF(ISNUMBER(E1416),ABS(C1416-B1416),"")</f>
        <v/>
      </c>
      <c r="G1416" s="11">
        <f>IF(ISNUMBER(E1416),D1416-B1416,"")</f>
        <v/>
      </c>
      <c r="H1416" s="11">
        <f>IF(ISNUMBER(E1416),D1416-C1416,"")</f>
        <v/>
      </c>
    </row>
    <row r="1417">
      <c r="A1417" s="10" t="n"/>
      <c r="B1417" s="10" t="n"/>
      <c r="C1417" s="10" t="n"/>
      <c r="D1417" s="10" t="n"/>
      <c r="E1417" s="11">
        <f>IF(AND(ISNUMBER(B1417),ISNUMBER(C1417),ISNUMBER(D1417)),ABS(D1417-B1417),"")</f>
        <v/>
      </c>
      <c r="F1417" s="11">
        <f>IF(ISNUMBER(E1417),ABS(C1417-B1417),"")</f>
        <v/>
      </c>
      <c r="G1417" s="11">
        <f>IF(ISNUMBER(E1417),D1417-B1417,"")</f>
        <v/>
      </c>
      <c r="H1417" s="11">
        <f>IF(ISNUMBER(E1417),D1417-C1417,"")</f>
        <v/>
      </c>
    </row>
    <row r="1418">
      <c r="A1418" s="10" t="n"/>
      <c r="B1418" s="10" t="n"/>
      <c r="C1418" s="10" t="n"/>
      <c r="D1418" s="10" t="n"/>
      <c r="E1418" s="11">
        <f>IF(AND(ISNUMBER(B1418),ISNUMBER(C1418),ISNUMBER(D1418)),ABS(D1418-B1418),"")</f>
        <v/>
      </c>
      <c r="F1418" s="11">
        <f>IF(ISNUMBER(E1418),ABS(C1418-B1418),"")</f>
        <v/>
      </c>
      <c r="G1418" s="11">
        <f>IF(ISNUMBER(E1418),D1418-B1418,"")</f>
        <v/>
      </c>
      <c r="H1418" s="11">
        <f>IF(ISNUMBER(E1418),D1418-C1418,"")</f>
        <v/>
      </c>
    </row>
    <row r="1419">
      <c r="A1419" s="10" t="n"/>
      <c r="B1419" s="10" t="n"/>
      <c r="C1419" s="10" t="n"/>
      <c r="D1419" s="10" t="n"/>
      <c r="E1419" s="11">
        <f>IF(AND(ISNUMBER(B1419),ISNUMBER(C1419),ISNUMBER(D1419)),ABS(D1419-B1419),"")</f>
        <v/>
      </c>
      <c r="F1419" s="11">
        <f>IF(ISNUMBER(E1419),ABS(C1419-B1419),"")</f>
        <v/>
      </c>
      <c r="G1419" s="11">
        <f>IF(ISNUMBER(E1419),D1419-B1419,"")</f>
        <v/>
      </c>
      <c r="H1419" s="11">
        <f>IF(ISNUMBER(E1419),D1419-C1419,"")</f>
        <v/>
      </c>
    </row>
    <row r="1420">
      <c r="A1420" s="10" t="n"/>
      <c r="B1420" s="10" t="n"/>
      <c r="C1420" s="10" t="n"/>
      <c r="D1420" s="10" t="n"/>
      <c r="E1420" s="11">
        <f>IF(AND(ISNUMBER(B1420),ISNUMBER(C1420),ISNUMBER(D1420)),ABS(D1420-B1420),"")</f>
        <v/>
      </c>
      <c r="F1420" s="11">
        <f>IF(ISNUMBER(E1420),ABS(C1420-B1420),"")</f>
        <v/>
      </c>
      <c r="G1420" s="11">
        <f>IF(ISNUMBER(E1420),D1420-B1420,"")</f>
        <v/>
      </c>
      <c r="H1420" s="11">
        <f>IF(ISNUMBER(E1420),D1420-C1420,"")</f>
        <v/>
      </c>
    </row>
    <row r="1421">
      <c r="A1421" s="10" t="n"/>
      <c r="B1421" s="10" t="n"/>
      <c r="C1421" s="10" t="n"/>
      <c r="D1421" s="10" t="n"/>
      <c r="E1421" s="11">
        <f>IF(AND(ISNUMBER(B1421),ISNUMBER(C1421),ISNUMBER(D1421)),ABS(D1421-B1421),"")</f>
        <v/>
      </c>
      <c r="F1421" s="11">
        <f>IF(ISNUMBER(E1421),ABS(C1421-B1421),"")</f>
        <v/>
      </c>
      <c r="G1421" s="11">
        <f>IF(ISNUMBER(E1421),D1421-B1421,"")</f>
        <v/>
      </c>
      <c r="H1421" s="11">
        <f>IF(ISNUMBER(E1421),D1421-C1421,"")</f>
        <v/>
      </c>
    </row>
    <row r="1422">
      <c r="A1422" s="10" t="n"/>
      <c r="B1422" s="10" t="n"/>
      <c r="C1422" s="10" t="n"/>
      <c r="D1422" s="10" t="n"/>
      <c r="E1422" s="11">
        <f>IF(AND(ISNUMBER(B1422),ISNUMBER(C1422),ISNUMBER(D1422)),ABS(D1422-B1422),"")</f>
        <v/>
      </c>
      <c r="F1422" s="11">
        <f>IF(ISNUMBER(E1422),ABS(C1422-B1422),"")</f>
        <v/>
      </c>
      <c r="G1422" s="11">
        <f>IF(ISNUMBER(E1422),D1422-B1422,"")</f>
        <v/>
      </c>
      <c r="H1422" s="11">
        <f>IF(ISNUMBER(E1422),D1422-C1422,"")</f>
        <v/>
      </c>
    </row>
    <row r="1423">
      <c r="A1423" s="10" t="n"/>
      <c r="B1423" s="10" t="n"/>
      <c r="C1423" s="10" t="n"/>
      <c r="D1423" s="10" t="n"/>
      <c r="E1423" s="11">
        <f>IF(AND(ISNUMBER(B1423),ISNUMBER(C1423),ISNUMBER(D1423)),ABS(D1423-B1423),"")</f>
        <v/>
      </c>
      <c r="F1423" s="11">
        <f>IF(ISNUMBER(E1423),ABS(C1423-B1423),"")</f>
        <v/>
      </c>
      <c r="G1423" s="11">
        <f>IF(ISNUMBER(E1423),D1423-B1423,"")</f>
        <v/>
      </c>
      <c r="H1423" s="11">
        <f>IF(ISNUMBER(E1423),D1423-C1423,"")</f>
        <v/>
      </c>
    </row>
    <row r="1424">
      <c r="A1424" s="10" t="n"/>
      <c r="B1424" s="10" t="n"/>
      <c r="C1424" s="10" t="n"/>
      <c r="D1424" s="10" t="n"/>
      <c r="E1424" s="11">
        <f>IF(AND(ISNUMBER(B1424),ISNUMBER(C1424),ISNUMBER(D1424)),ABS(D1424-B1424),"")</f>
        <v/>
      </c>
      <c r="F1424" s="11">
        <f>IF(ISNUMBER(E1424),ABS(C1424-B1424),"")</f>
        <v/>
      </c>
      <c r="G1424" s="11">
        <f>IF(ISNUMBER(E1424),D1424-B1424,"")</f>
        <v/>
      </c>
      <c r="H1424" s="11">
        <f>IF(ISNUMBER(E1424),D1424-C1424,"")</f>
        <v/>
      </c>
    </row>
    <row r="1425">
      <c r="A1425" s="10" t="n"/>
      <c r="B1425" s="10" t="n"/>
      <c r="C1425" s="10" t="n"/>
      <c r="D1425" s="10" t="n"/>
      <c r="E1425" s="11">
        <f>IF(AND(ISNUMBER(B1425),ISNUMBER(C1425),ISNUMBER(D1425)),ABS(D1425-B1425),"")</f>
        <v/>
      </c>
      <c r="F1425" s="11">
        <f>IF(ISNUMBER(E1425),ABS(C1425-B1425),"")</f>
        <v/>
      </c>
      <c r="G1425" s="11">
        <f>IF(ISNUMBER(E1425),D1425-B1425,"")</f>
        <v/>
      </c>
      <c r="H1425" s="11">
        <f>IF(ISNUMBER(E1425),D1425-C1425,"")</f>
        <v/>
      </c>
    </row>
    <row r="1426">
      <c r="A1426" s="10" t="n"/>
      <c r="B1426" s="10" t="n"/>
      <c r="C1426" s="10" t="n"/>
      <c r="D1426" s="10" t="n"/>
      <c r="E1426" s="11">
        <f>IF(AND(ISNUMBER(B1426),ISNUMBER(C1426),ISNUMBER(D1426)),ABS(D1426-B1426),"")</f>
        <v/>
      </c>
      <c r="F1426" s="11">
        <f>IF(ISNUMBER(E1426),ABS(C1426-B1426),"")</f>
        <v/>
      </c>
      <c r="G1426" s="11">
        <f>IF(ISNUMBER(E1426),D1426-B1426,"")</f>
        <v/>
      </c>
      <c r="H1426" s="11">
        <f>IF(ISNUMBER(E1426),D1426-C1426,"")</f>
        <v/>
      </c>
    </row>
    <row r="1427">
      <c r="A1427" s="10" t="n"/>
      <c r="B1427" s="10" t="n"/>
      <c r="C1427" s="10" t="n"/>
      <c r="D1427" s="10" t="n"/>
      <c r="E1427" s="11">
        <f>IF(AND(ISNUMBER(B1427),ISNUMBER(C1427),ISNUMBER(D1427)),ABS(D1427-B1427),"")</f>
        <v/>
      </c>
      <c r="F1427" s="11">
        <f>IF(ISNUMBER(E1427),ABS(C1427-B1427),"")</f>
        <v/>
      </c>
      <c r="G1427" s="11">
        <f>IF(ISNUMBER(E1427),D1427-B1427,"")</f>
        <v/>
      </c>
      <c r="H1427" s="11">
        <f>IF(ISNUMBER(E1427),D1427-C1427,"")</f>
        <v/>
      </c>
    </row>
    <row r="1428">
      <c r="A1428" s="10" t="n"/>
      <c r="B1428" s="10" t="n"/>
      <c r="C1428" s="10" t="n"/>
      <c r="D1428" s="10" t="n"/>
      <c r="E1428" s="11">
        <f>IF(AND(ISNUMBER(B1428),ISNUMBER(C1428),ISNUMBER(D1428)),ABS(D1428-B1428),"")</f>
        <v/>
      </c>
      <c r="F1428" s="11">
        <f>IF(ISNUMBER(E1428),ABS(C1428-B1428),"")</f>
        <v/>
      </c>
      <c r="G1428" s="11">
        <f>IF(ISNUMBER(E1428),D1428-B1428,"")</f>
        <v/>
      </c>
      <c r="H1428" s="11">
        <f>IF(ISNUMBER(E1428),D1428-C1428,"")</f>
        <v/>
      </c>
    </row>
    <row r="1429">
      <c r="A1429" s="10" t="n"/>
      <c r="B1429" s="10" t="n"/>
      <c r="C1429" s="10" t="n"/>
      <c r="D1429" s="10" t="n"/>
      <c r="E1429" s="11">
        <f>IF(AND(ISNUMBER(B1429),ISNUMBER(C1429),ISNUMBER(D1429)),ABS(D1429-B1429),"")</f>
        <v/>
      </c>
      <c r="F1429" s="11">
        <f>IF(ISNUMBER(E1429),ABS(C1429-B1429),"")</f>
        <v/>
      </c>
      <c r="G1429" s="11">
        <f>IF(ISNUMBER(E1429),D1429-B1429,"")</f>
        <v/>
      </c>
      <c r="H1429" s="11">
        <f>IF(ISNUMBER(E1429),D1429-C1429,"")</f>
        <v/>
      </c>
    </row>
    <row r="1430">
      <c r="A1430" s="10" t="n"/>
      <c r="B1430" s="10" t="n"/>
      <c r="C1430" s="10" t="n"/>
      <c r="D1430" s="10" t="n"/>
      <c r="E1430" s="11">
        <f>IF(AND(ISNUMBER(B1430),ISNUMBER(C1430),ISNUMBER(D1430)),ABS(D1430-B1430),"")</f>
        <v/>
      </c>
      <c r="F1430" s="11">
        <f>IF(ISNUMBER(E1430),ABS(C1430-B1430),"")</f>
        <v/>
      </c>
      <c r="G1430" s="11">
        <f>IF(ISNUMBER(E1430),D1430-B1430,"")</f>
        <v/>
      </c>
      <c r="H1430" s="11">
        <f>IF(ISNUMBER(E1430),D1430-C1430,"")</f>
        <v/>
      </c>
    </row>
    <row r="1431">
      <c r="A1431" s="10" t="n"/>
      <c r="B1431" s="10" t="n"/>
      <c r="C1431" s="10" t="n"/>
      <c r="D1431" s="10" t="n"/>
      <c r="E1431" s="11">
        <f>IF(AND(ISNUMBER(B1431),ISNUMBER(C1431),ISNUMBER(D1431)),ABS(D1431-B1431),"")</f>
        <v/>
      </c>
      <c r="F1431" s="11">
        <f>IF(ISNUMBER(E1431),ABS(C1431-B1431),"")</f>
        <v/>
      </c>
      <c r="G1431" s="11">
        <f>IF(ISNUMBER(E1431),D1431-B1431,"")</f>
        <v/>
      </c>
      <c r="H1431" s="11">
        <f>IF(ISNUMBER(E1431),D1431-C1431,"")</f>
        <v/>
      </c>
    </row>
    <row r="1432">
      <c r="A1432" s="10" t="n"/>
      <c r="B1432" s="10" t="n"/>
      <c r="C1432" s="10" t="n"/>
      <c r="D1432" s="10" t="n"/>
      <c r="E1432" s="11">
        <f>IF(AND(ISNUMBER(B1432),ISNUMBER(C1432),ISNUMBER(D1432)),ABS(D1432-B1432),"")</f>
        <v/>
      </c>
      <c r="F1432" s="11">
        <f>IF(ISNUMBER(E1432),ABS(C1432-B1432),"")</f>
        <v/>
      </c>
      <c r="G1432" s="11">
        <f>IF(ISNUMBER(E1432),D1432-B1432,"")</f>
        <v/>
      </c>
      <c r="H1432" s="11">
        <f>IF(ISNUMBER(E1432),D1432-C1432,"")</f>
        <v/>
      </c>
    </row>
    <row r="1433">
      <c r="A1433" s="10" t="n"/>
      <c r="B1433" s="10" t="n"/>
      <c r="C1433" s="10" t="n"/>
      <c r="D1433" s="10" t="n"/>
      <c r="E1433" s="11">
        <f>IF(AND(ISNUMBER(B1433),ISNUMBER(C1433),ISNUMBER(D1433)),ABS(D1433-B1433),"")</f>
        <v/>
      </c>
      <c r="F1433" s="11">
        <f>IF(ISNUMBER(E1433),ABS(C1433-B1433),"")</f>
        <v/>
      </c>
      <c r="G1433" s="11">
        <f>IF(ISNUMBER(E1433),D1433-B1433,"")</f>
        <v/>
      </c>
      <c r="H1433" s="11">
        <f>IF(ISNUMBER(E1433),D1433-C1433,"")</f>
        <v/>
      </c>
    </row>
    <row r="1434">
      <c r="A1434" s="10" t="n"/>
      <c r="B1434" s="10" t="n"/>
      <c r="C1434" s="10" t="n"/>
      <c r="D1434" s="10" t="n"/>
      <c r="E1434" s="11">
        <f>IF(AND(ISNUMBER(B1434),ISNUMBER(C1434),ISNUMBER(D1434)),ABS(D1434-B1434),"")</f>
        <v/>
      </c>
      <c r="F1434" s="11">
        <f>IF(ISNUMBER(E1434),ABS(C1434-B1434),"")</f>
        <v/>
      </c>
      <c r="G1434" s="11">
        <f>IF(ISNUMBER(E1434),D1434-B1434,"")</f>
        <v/>
      </c>
      <c r="H1434" s="11">
        <f>IF(ISNUMBER(E1434),D1434-C1434,"")</f>
        <v/>
      </c>
    </row>
    <row r="1435">
      <c r="A1435" s="10" t="n"/>
      <c r="B1435" s="10" t="n"/>
      <c r="C1435" s="10" t="n"/>
      <c r="D1435" s="10" t="n"/>
      <c r="E1435" s="11">
        <f>IF(AND(ISNUMBER(B1435),ISNUMBER(C1435),ISNUMBER(D1435)),ABS(D1435-B1435),"")</f>
        <v/>
      </c>
      <c r="F1435" s="11">
        <f>IF(ISNUMBER(E1435),ABS(C1435-B1435),"")</f>
        <v/>
      </c>
      <c r="G1435" s="11">
        <f>IF(ISNUMBER(E1435),D1435-B1435,"")</f>
        <v/>
      </c>
      <c r="H1435" s="11">
        <f>IF(ISNUMBER(E1435),D1435-C1435,"")</f>
        <v/>
      </c>
    </row>
    <row r="1436">
      <c r="A1436" s="10" t="n"/>
      <c r="B1436" s="10" t="n"/>
      <c r="C1436" s="10" t="n"/>
      <c r="D1436" s="10" t="n"/>
      <c r="E1436" s="11">
        <f>IF(AND(ISNUMBER(B1436),ISNUMBER(C1436),ISNUMBER(D1436)),ABS(D1436-B1436),"")</f>
        <v/>
      </c>
      <c r="F1436" s="11">
        <f>IF(ISNUMBER(E1436),ABS(C1436-B1436),"")</f>
        <v/>
      </c>
      <c r="G1436" s="11">
        <f>IF(ISNUMBER(E1436),D1436-B1436,"")</f>
        <v/>
      </c>
      <c r="H1436" s="11">
        <f>IF(ISNUMBER(E1436),D1436-C1436,"")</f>
        <v/>
      </c>
    </row>
    <row r="1437">
      <c r="A1437" s="10" t="n"/>
      <c r="B1437" s="10" t="n"/>
      <c r="C1437" s="10" t="n"/>
      <c r="D1437" s="10" t="n"/>
      <c r="E1437" s="11">
        <f>IF(AND(ISNUMBER(B1437),ISNUMBER(C1437),ISNUMBER(D1437)),ABS(D1437-B1437),"")</f>
        <v/>
      </c>
      <c r="F1437" s="11">
        <f>IF(ISNUMBER(E1437),ABS(C1437-B1437),"")</f>
        <v/>
      </c>
      <c r="G1437" s="11">
        <f>IF(ISNUMBER(E1437),D1437-B1437,"")</f>
        <v/>
      </c>
      <c r="H1437" s="11">
        <f>IF(ISNUMBER(E1437),D1437-C1437,"")</f>
        <v/>
      </c>
    </row>
    <row r="1438">
      <c r="A1438" s="10" t="n"/>
      <c r="B1438" s="10" t="n"/>
      <c r="C1438" s="10" t="n"/>
      <c r="D1438" s="10" t="n"/>
      <c r="E1438" s="11">
        <f>IF(AND(ISNUMBER(B1438),ISNUMBER(C1438),ISNUMBER(D1438)),ABS(D1438-B1438),"")</f>
        <v/>
      </c>
      <c r="F1438" s="11">
        <f>IF(ISNUMBER(E1438),ABS(C1438-B1438),"")</f>
        <v/>
      </c>
      <c r="G1438" s="11">
        <f>IF(ISNUMBER(E1438),D1438-B1438,"")</f>
        <v/>
      </c>
      <c r="H1438" s="11">
        <f>IF(ISNUMBER(E1438),D1438-C1438,"")</f>
        <v/>
      </c>
    </row>
    <row r="1439">
      <c r="A1439" s="10" t="n"/>
      <c r="B1439" s="10" t="n"/>
      <c r="C1439" s="10" t="n"/>
      <c r="D1439" s="10" t="n"/>
      <c r="E1439" s="11">
        <f>IF(AND(ISNUMBER(B1439),ISNUMBER(C1439),ISNUMBER(D1439)),ABS(D1439-B1439),"")</f>
        <v/>
      </c>
      <c r="F1439" s="11">
        <f>IF(ISNUMBER(E1439),ABS(C1439-B1439),"")</f>
        <v/>
      </c>
      <c r="G1439" s="11">
        <f>IF(ISNUMBER(E1439),D1439-B1439,"")</f>
        <v/>
      </c>
      <c r="H1439" s="11">
        <f>IF(ISNUMBER(E1439),D1439-C1439,"")</f>
        <v/>
      </c>
    </row>
    <row r="1440">
      <c r="A1440" s="10" t="n"/>
      <c r="B1440" s="10" t="n"/>
      <c r="C1440" s="10" t="n"/>
      <c r="D1440" s="10" t="n"/>
      <c r="E1440" s="11">
        <f>IF(AND(ISNUMBER(B1440),ISNUMBER(C1440),ISNUMBER(D1440)),ABS(D1440-B1440),"")</f>
        <v/>
      </c>
      <c r="F1440" s="11">
        <f>IF(ISNUMBER(E1440),ABS(C1440-B1440),"")</f>
        <v/>
      </c>
      <c r="G1440" s="11">
        <f>IF(ISNUMBER(E1440),D1440-B1440,"")</f>
        <v/>
      </c>
      <c r="H1440" s="11">
        <f>IF(ISNUMBER(E1440),D1440-C1440,"")</f>
        <v/>
      </c>
    </row>
    <row r="1441">
      <c r="A1441" s="10" t="n"/>
      <c r="B1441" s="10" t="n"/>
      <c r="C1441" s="10" t="n"/>
      <c r="D1441" s="10" t="n"/>
      <c r="E1441" s="11">
        <f>IF(AND(ISNUMBER(B1441),ISNUMBER(C1441),ISNUMBER(D1441)),ABS(D1441-B1441),"")</f>
        <v/>
      </c>
      <c r="F1441" s="11">
        <f>IF(ISNUMBER(E1441),ABS(C1441-B1441),"")</f>
        <v/>
      </c>
      <c r="G1441" s="11">
        <f>IF(ISNUMBER(E1441),D1441-B1441,"")</f>
        <v/>
      </c>
      <c r="H1441" s="11">
        <f>IF(ISNUMBER(E1441),D1441-C1441,"")</f>
        <v/>
      </c>
    </row>
    <row r="1442">
      <c r="A1442" s="10" t="n"/>
      <c r="B1442" s="10" t="n"/>
      <c r="C1442" s="10" t="n"/>
      <c r="D1442" s="10" t="n"/>
      <c r="E1442" s="11">
        <f>IF(AND(ISNUMBER(B1442),ISNUMBER(C1442),ISNUMBER(D1442)),ABS(D1442-B1442),"")</f>
        <v/>
      </c>
      <c r="F1442" s="11">
        <f>IF(ISNUMBER(E1442),ABS(C1442-B1442),"")</f>
        <v/>
      </c>
      <c r="G1442" s="11">
        <f>IF(ISNUMBER(E1442),D1442-B1442,"")</f>
        <v/>
      </c>
      <c r="H1442" s="11">
        <f>IF(ISNUMBER(E1442),D1442-C1442,"")</f>
        <v/>
      </c>
    </row>
    <row r="1443">
      <c r="A1443" s="10" t="n"/>
      <c r="B1443" s="10" t="n"/>
      <c r="C1443" s="10" t="n"/>
      <c r="D1443" s="10" t="n"/>
      <c r="E1443" s="11">
        <f>IF(AND(ISNUMBER(B1443),ISNUMBER(C1443),ISNUMBER(D1443)),ABS(D1443-B1443),"")</f>
        <v/>
      </c>
      <c r="F1443" s="11">
        <f>IF(ISNUMBER(E1443),ABS(C1443-B1443),"")</f>
        <v/>
      </c>
      <c r="G1443" s="11">
        <f>IF(ISNUMBER(E1443),D1443-B1443,"")</f>
        <v/>
      </c>
      <c r="H1443" s="11">
        <f>IF(ISNUMBER(E1443),D1443-C1443,"")</f>
        <v/>
      </c>
    </row>
    <row r="1444">
      <c r="A1444" s="10" t="n"/>
      <c r="B1444" s="10" t="n"/>
      <c r="C1444" s="10" t="n"/>
      <c r="D1444" s="10" t="n"/>
      <c r="E1444" s="11">
        <f>IF(AND(ISNUMBER(B1444),ISNUMBER(C1444),ISNUMBER(D1444)),ABS(D1444-B1444),"")</f>
        <v/>
      </c>
      <c r="F1444" s="11">
        <f>IF(ISNUMBER(E1444),ABS(C1444-B1444),"")</f>
        <v/>
      </c>
      <c r="G1444" s="11">
        <f>IF(ISNUMBER(E1444),D1444-B1444,"")</f>
        <v/>
      </c>
      <c r="H1444" s="11">
        <f>IF(ISNUMBER(E1444),D1444-C1444,"")</f>
        <v/>
      </c>
    </row>
    <row r="1445">
      <c r="A1445" s="10" t="n"/>
      <c r="B1445" s="10" t="n"/>
      <c r="C1445" s="10" t="n"/>
      <c r="D1445" s="10" t="n"/>
      <c r="E1445" s="11">
        <f>IF(AND(ISNUMBER(B1445),ISNUMBER(C1445),ISNUMBER(D1445)),ABS(D1445-B1445),"")</f>
        <v/>
      </c>
      <c r="F1445" s="11">
        <f>IF(ISNUMBER(E1445),ABS(C1445-B1445),"")</f>
        <v/>
      </c>
      <c r="G1445" s="11">
        <f>IF(ISNUMBER(E1445),D1445-B1445,"")</f>
        <v/>
      </c>
      <c r="H1445" s="11">
        <f>IF(ISNUMBER(E1445),D1445-C1445,"")</f>
        <v/>
      </c>
    </row>
    <row r="1446">
      <c r="A1446" s="10" t="n"/>
      <c r="B1446" s="10" t="n"/>
      <c r="C1446" s="10" t="n"/>
      <c r="D1446" s="10" t="n"/>
      <c r="E1446" s="11">
        <f>IF(AND(ISNUMBER(B1446),ISNUMBER(C1446),ISNUMBER(D1446)),ABS(D1446-B1446),"")</f>
        <v/>
      </c>
      <c r="F1446" s="11">
        <f>IF(ISNUMBER(E1446),ABS(C1446-B1446),"")</f>
        <v/>
      </c>
      <c r="G1446" s="11">
        <f>IF(ISNUMBER(E1446),D1446-B1446,"")</f>
        <v/>
      </c>
      <c r="H1446" s="11">
        <f>IF(ISNUMBER(E1446),D1446-C1446,"")</f>
        <v/>
      </c>
    </row>
    <row r="1447">
      <c r="A1447" s="10" t="n"/>
      <c r="B1447" s="10" t="n"/>
      <c r="C1447" s="10" t="n"/>
      <c r="D1447" s="10" t="n"/>
      <c r="E1447" s="11">
        <f>IF(AND(ISNUMBER(B1447),ISNUMBER(C1447),ISNUMBER(D1447)),ABS(D1447-B1447),"")</f>
        <v/>
      </c>
      <c r="F1447" s="11">
        <f>IF(ISNUMBER(E1447),ABS(C1447-B1447),"")</f>
        <v/>
      </c>
      <c r="G1447" s="11">
        <f>IF(ISNUMBER(E1447),D1447-B1447,"")</f>
        <v/>
      </c>
      <c r="H1447" s="11">
        <f>IF(ISNUMBER(E1447),D1447-C1447,"")</f>
        <v/>
      </c>
    </row>
    <row r="1448">
      <c r="A1448" s="10" t="n"/>
      <c r="B1448" s="10" t="n"/>
      <c r="C1448" s="10" t="n"/>
      <c r="D1448" s="10" t="n"/>
      <c r="E1448" s="11">
        <f>IF(AND(ISNUMBER(B1448),ISNUMBER(C1448),ISNUMBER(D1448)),ABS(D1448-B1448),"")</f>
        <v/>
      </c>
      <c r="F1448" s="11">
        <f>IF(ISNUMBER(E1448),ABS(C1448-B1448),"")</f>
        <v/>
      </c>
      <c r="G1448" s="11">
        <f>IF(ISNUMBER(E1448),D1448-B1448,"")</f>
        <v/>
      </c>
      <c r="H1448" s="11">
        <f>IF(ISNUMBER(E1448),D1448-C1448,"")</f>
        <v/>
      </c>
    </row>
    <row r="1449">
      <c r="A1449" s="10" t="n"/>
      <c r="B1449" s="10" t="n"/>
      <c r="C1449" s="10" t="n"/>
      <c r="D1449" s="10" t="n"/>
      <c r="E1449" s="11">
        <f>IF(AND(ISNUMBER(B1449),ISNUMBER(C1449),ISNUMBER(D1449)),ABS(D1449-B1449),"")</f>
        <v/>
      </c>
      <c r="F1449" s="11">
        <f>IF(ISNUMBER(E1449),ABS(C1449-B1449),"")</f>
        <v/>
      </c>
      <c r="G1449" s="11">
        <f>IF(ISNUMBER(E1449),D1449-B1449,"")</f>
        <v/>
      </c>
      <c r="H1449" s="11">
        <f>IF(ISNUMBER(E1449),D1449-C1449,"")</f>
        <v/>
      </c>
    </row>
    <row r="1450">
      <c r="A1450" s="10" t="n"/>
      <c r="B1450" s="10" t="n"/>
      <c r="C1450" s="10" t="n"/>
      <c r="D1450" s="10" t="n"/>
      <c r="E1450" s="11">
        <f>IF(AND(ISNUMBER(B1450),ISNUMBER(C1450),ISNUMBER(D1450)),ABS(D1450-B1450),"")</f>
        <v/>
      </c>
      <c r="F1450" s="11">
        <f>IF(ISNUMBER(E1450),ABS(C1450-B1450),"")</f>
        <v/>
      </c>
      <c r="G1450" s="11">
        <f>IF(ISNUMBER(E1450),D1450-B1450,"")</f>
        <v/>
      </c>
      <c r="H1450" s="11">
        <f>IF(ISNUMBER(E1450),D1450-C1450,"")</f>
        <v/>
      </c>
    </row>
    <row r="1451">
      <c r="A1451" s="10" t="n"/>
      <c r="B1451" s="10" t="n"/>
      <c r="C1451" s="10" t="n"/>
      <c r="D1451" s="10" t="n"/>
      <c r="E1451" s="11">
        <f>IF(AND(ISNUMBER(B1451),ISNUMBER(C1451),ISNUMBER(D1451)),ABS(D1451-B1451),"")</f>
        <v/>
      </c>
      <c r="F1451" s="11">
        <f>IF(ISNUMBER(E1451),ABS(C1451-B1451),"")</f>
        <v/>
      </c>
      <c r="G1451" s="11">
        <f>IF(ISNUMBER(E1451),D1451-B1451,"")</f>
        <v/>
      </c>
      <c r="H1451" s="11">
        <f>IF(ISNUMBER(E1451),D1451-C1451,"")</f>
        <v/>
      </c>
    </row>
    <row r="1452">
      <c r="A1452" s="10" t="n"/>
      <c r="B1452" s="10" t="n"/>
      <c r="C1452" s="10" t="n"/>
      <c r="D1452" s="10" t="n"/>
      <c r="E1452" s="11">
        <f>IF(AND(ISNUMBER(B1452),ISNUMBER(C1452),ISNUMBER(D1452)),ABS(D1452-B1452),"")</f>
        <v/>
      </c>
      <c r="F1452" s="11">
        <f>IF(ISNUMBER(E1452),ABS(C1452-B1452),"")</f>
        <v/>
      </c>
      <c r="G1452" s="11">
        <f>IF(ISNUMBER(E1452),D1452-B1452,"")</f>
        <v/>
      </c>
      <c r="H1452" s="11">
        <f>IF(ISNUMBER(E1452),D1452-C1452,"")</f>
        <v/>
      </c>
    </row>
    <row r="1453">
      <c r="A1453" s="10" t="n"/>
      <c r="B1453" s="10" t="n"/>
      <c r="C1453" s="10" t="n"/>
      <c r="D1453" s="10" t="n"/>
      <c r="E1453" s="11">
        <f>IF(AND(ISNUMBER(B1453),ISNUMBER(C1453),ISNUMBER(D1453)),ABS(D1453-B1453),"")</f>
        <v/>
      </c>
      <c r="F1453" s="11">
        <f>IF(ISNUMBER(E1453),ABS(C1453-B1453),"")</f>
        <v/>
      </c>
      <c r="G1453" s="11">
        <f>IF(ISNUMBER(E1453),D1453-B1453,"")</f>
        <v/>
      </c>
      <c r="H1453" s="11">
        <f>IF(ISNUMBER(E1453),D1453-C1453,"")</f>
        <v/>
      </c>
    </row>
    <row r="1454">
      <c r="A1454" s="10" t="n"/>
      <c r="B1454" s="10" t="n"/>
      <c r="C1454" s="10" t="n"/>
      <c r="D1454" s="10" t="n"/>
      <c r="E1454" s="11">
        <f>IF(AND(ISNUMBER(B1454),ISNUMBER(C1454),ISNUMBER(D1454)),ABS(D1454-B1454),"")</f>
        <v/>
      </c>
      <c r="F1454" s="11">
        <f>IF(ISNUMBER(E1454),ABS(C1454-B1454),"")</f>
        <v/>
      </c>
      <c r="G1454" s="11">
        <f>IF(ISNUMBER(E1454),D1454-B1454,"")</f>
        <v/>
      </c>
      <c r="H1454" s="11">
        <f>IF(ISNUMBER(E1454),D1454-C1454,"")</f>
        <v/>
      </c>
    </row>
    <row r="1455">
      <c r="A1455" s="10" t="n"/>
      <c r="B1455" s="10" t="n"/>
      <c r="C1455" s="10" t="n"/>
      <c r="D1455" s="10" t="n"/>
      <c r="E1455" s="11">
        <f>IF(AND(ISNUMBER(B1455),ISNUMBER(C1455),ISNUMBER(D1455)),ABS(D1455-B1455),"")</f>
        <v/>
      </c>
      <c r="F1455" s="11">
        <f>IF(ISNUMBER(E1455),ABS(C1455-B1455),"")</f>
        <v/>
      </c>
      <c r="G1455" s="11">
        <f>IF(ISNUMBER(E1455),D1455-B1455,"")</f>
        <v/>
      </c>
      <c r="H1455" s="11">
        <f>IF(ISNUMBER(E1455),D1455-C1455,"")</f>
        <v/>
      </c>
    </row>
    <row r="1456">
      <c r="A1456" s="10" t="n"/>
      <c r="B1456" s="10" t="n"/>
      <c r="C1456" s="10" t="n"/>
      <c r="D1456" s="10" t="n"/>
      <c r="E1456" s="11">
        <f>IF(AND(ISNUMBER(B1456),ISNUMBER(C1456),ISNUMBER(D1456)),ABS(D1456-B1456),"")</f>
        <v/>
      </c>
      <c r="F1456" s="11">
        <f>IF(ISNUMBER(E1456),ABS(C1456-B1456),"")</f>
        <v/>
      </c>
      <c r="G1456" s="11">
        <f>IF(ISNUMBER(E1456),D1456-B1456,"")</f>
        <v/>
      </c>
      <c r="H1456" s="11">
        <f>IF(ISNUMBER(E1456),D1456-C1456,"")</f>
        <v/>
      </c>
    </row>
    <row r="1457">
      <c r="A1457" s="10" t="n"/>
      <c r="B1457" s="10" t="n"/>
      <c r="C1457" s="10" t="n"/>
      <c r="D1457" s="10" t="n"/>
      <c r="E1457" s="11">
        <f>IF(AND(ISNUMBER(B1457),ISNUMBER(C1457),ISNUMBER(D1457)),ABS(D1457-B1457),"")</f>
        <v/>
      </c>
      <c r="F1457" s="11">
        <f>IF(ISNUMBER(E1457),ABS(C1457-B1457),"")</f>
        <v/>
      </c>
      <c r="G1457" s="11">
        <f>IF(ISNUMBER(E1457),D1457-B1457,"")</f>
        <v/>
      </c>
      <c r="H1457" s="11">
        <f>IF(ISNUMBER(E1457),D1457-C1457,"")</f>
        <v/>
      </c>
    </row>
    <row r="1458">
      <c r="A1458" s="10" t="n"/>
      <c r="B1458" s="10" t="n"/>
      <c r="C1458" s="10" t="n"/>
      <c r="D1458" s="10" t="n"/>
      <c r="E1458" s="11">
        <f>IF(AND(ISNUMBER(B1458),ISNUMBER(C1458),ISNUMBER(D1458)),ABS(D1458-B1458),"")</f>
        <v/>
      </c>
      <c r="F1458" s="11">
        <f>IF(ISNUMBER(E1458),ABS(C1458-B1458),"")</f>
        <v/>
      </c>
      <c r="G1458" s="11">
        <f>IF(ISNUMBER(E1458),D1458-B1458,"")</f>
        <v/>
      </c>
      <c r="H1458" s="11">
        <f>IF(ISNUMBER(E1458),D1458-C1458,"")</f>
        <v/>
      </c>
    </row>
    <row r="1459">
      <c r="A1459" s="10" t="n"/>
      <c r="B1459" s="10" t="n"/>
      <c r="C1459" s="10" t="n"/>
      <c r="D1459" s="10" t="n"/>
      <c r="E1459" s="11">
        <f>IF(AND(ISNUMBER(B1459),ISNUMBER(C1459),ISNUMBER(D1459)),ABS(D1459-B1459),"")</f>
        <v/>
      </c>
      <c r="F1459" s="11">
        <f>IF(ISNUMBER(E1459),ABS(C1459-B1459),"")</f>
        <v/>
      </c>
      <c r="G1459" s="11">
        <f>IF(ISNUMBER(E1459),D1459-B1459,"")</f>
        <v/>
      </c>
      <c r="H1459" s="11">
        <f>IF(ISNUMBER(E1459),D1459-C1459,"")</f>
        <v/>
      </c>
    </row>
    <row r="1460">
      <c r="A1460" s="10" t="n"/>
      <c r="B1460" s="10" t="n"/>
      <c r="C1460" s="10" t="n"/>
      <c r="D1460" s="10" t="n"/>
      <c r="E1460" s="11">
        <f>IF(AND(ISNUMBER(B1460),ISNUMBER(C1460),ISNUMBER(D1460)),ABS(D1460-B1460),"")</f>
        <v/>
      </c>
      <c r="F1460" s="11">
        <f>IF(ISNUMBER(E1460),ABS(C1460-B1460),"")</f>
        <v/>
      </c>
      <c r="G1460" s="11">
        <f>IF(ISNUMBER(E1460),D1460-B1460,"")</f>
        <v/>
      </c>
      <c r="H1460" s="11">
        <f>IF(ISNUMBER(E1460),D1460-C1460,"")</f>
        <v/>
      </c>
    </row>
    <row r="1461">
      <c r="A1461" s="10" t="n"/>
      <c r="B1461" s="10" t="n"/>
      <c r="C1461" s="10" t="n"/>
      <c r="D1461" s="10" t="n"/>
      <c r="E1461" s="11">
        <f>IF(AND(ISNUMBER(B1461),ISNUMBER(C1461),ISNUMBER(D1461)),ABS(D1461-B1461),"")</f>
        <v/>
      </c>
      <c r="F1461" s="11">
        <f>IF(ISNUMBER(E1461),ABS(C1461-B1461),"")</f>
        <v/>
      </c>
      <c r="G1461" s="11">
        <f>IF(ISNUMBER(E1461),D1461-B1461,"")</f>
        <v/>
      </c>
      <c r="H1461" s="11">
        <f>IF(ISNUMBER(E1461),D1461-C1461,"")</f>
        <v/>
      </c>
    </row>
    <row r="1462">
      <c r="A1462" s="10" t="n"/>
      <c r="B1462" s="10" t="n"/>
      <c r="C1462" s="10" t="n"/>
      <c r="D1462" s="10" t="n"/>
      <c r="E1462" s="11">
        <f>IF(AND(ISNUMBER(B1462),ISNUMBER(C1462),ISNUMBER(D1462)),ABS(D1462-B1462),"")</f>
        <v/>
      </c>
      <c r="F1462" s="11">
        <f>IF(ISNUMBER(E1462),ABS(C1462-B1462),"")</f>
        <v/>
      </c>
      <c r="G1462" s="11">
        <f>IF(ISNUMBER(E1462),D1462-B1462,"")</f>
        <v/>
      </c>
      <c r="H1462" s="11">
        <f>IF(ISNUMBER(E1462),D1462-C1462,"")</f>
        <v/>
      </c>
    </row>
    <row r="1463">
      <c r="A1463" s="10" t="n"/>
      <c r="B1463" s="10" t="n"/>
      <c r="C1463" s="10" t="n"/>
      <c r="D1463" s="10" t="n"/>
      <c r="E1463" s="11">
        <f>IF(AND(ISNUMBER(B1463),ISNUMBER(C1463),ISNUMBER(D1463)),ABS(D1463-B1463),"")</f>
        <v/>
      </c>
      <c r="F1463" s="11">
        <f>IF(ISNUMBER(E1463),ABS(C1463-B1463),"")</f>
        <v/>
      </c>
      <c r="G1463" s="11">
        <f>IF(ISNUMBER(E1463),D1463-B1463,"")</f>
        <v/>
      </c>
      <c r="H1463" s="11">
        <f>IF(ISNUMBER(E1463),D1463-C1463,"")</f>
        <v/>
      </c>
    </row>
    <row r="1464">
      <c r="A1464" s="10" t="n"/>
      <c r="B1464" s="10" t="n"/>
      <c r="C1464" s="10" t="n"/>
      <c r="D1464" s="10" t="n"/>
      <c r="E1464" s="11">
        <f>IF(AND(ISNUMBER(B1464),ISNUMBER(C1464),ISNUMBER(D1464)),ABS(D1464-B1464),"")</f>
        <v/>
      </c>
      <c r="F1464" s="11">
        <f>IF(ISNUMBER(E1464),ABS(C1464-B1464),"")</f>
        <v/>
      </c>
      <c r="G1464" s="11">
        <f>IF(ISNUMBER(E1464),D1464-B1464,"")</f>
        <v/>
      </c>
      <c r="H1464" s="11">
        <f>IF(ISNUMBER(E1464),D1464-C1464,"")</f>
        <v/>
      </c>
    </row>
    <row r="1465">
      <c r="A1465" s="10" t="n"/>
      <c r="B1465" s="10" t="n"/>
      <c r="C1465" s="10" t="n"/>
      <c r="D1465" s="10" t="n"/>
      <c r="E1465" s="11">
        <f>IF(AND(ISNUMBER(B1465),ISNUMBER(C1465),ISNUMBER(D1465)),ABS(D1465-B1465),"")</f>
        <v/>
      </c>
      <c r="F1465" s="11">
        <f>IF(ISNUMBER(E1465),ABS(C1465-B1465),"")</f>
        <v/>
      </c>
      <c r="G1465" s="11">
        <f>IF(ISNUMBER(E1465),D1465-B1465,"")</f>
        <v/>
      </c>
      <c r="H1465" s="11">
        <f>IF(ISNUMBER(E1465),D1465-C1465,"")</f>
        <v/>
      </c>
    </row>
    <row r="1466">
      <c r="A1466" s="10" t="n"/>
      <c r="B1466" s="10" t="n"/>
      <c r="C1466" s="10" t="n"/>
      <c r="D1466" s="10" t="n"/>
      <c r="E1466" s="11">
        <f>IF(AND(ISNUMBER(B1466),ISNUMBER(C1466),ISNUMBER(D1466)),ABS(D1466-B1466),"")</f>
        <v/>
      </c>
      <c r="F1466" s="11">
        <f>IF(ISNUMBER(E1466),ABS(C1466-B1466),"")</f>
        <v/>
      </c>
      <c r="G1466" s="11">
        <f>IF(ISNUMBER(E1466),D1466-B1466,"")</f>
        <v/>
      </c>
      <c r="H1466" s="11">
        <f>IF(ISNUMBER(E1466),D1466-C1466,"")</f>
        <v/>
      </c>
    </row>
    <row r="1467">
      <c r="A1467" s="10" t="n"/>
      <c r="B1467" s="10" t="n"/>
      <c r="C1467" s="10" t="n"/>
      <c r="D1467" s="10" t="n"/>
      <c r="E1467" s="11">
        <f>IF(AND(ISNUMBER(B1467),ISNUMBER(C1467),ISNUMBER(D1467)),ABS(D1467-B1467),"")</f>
        <v/>
      </c>
      <c r="F1467" s="11">
        <f>IF(ISNUMBER(E1467),ABS(C1467-B1467),"")</f>
        <v/>
      </c>
      <c r="G1467" s="11">
        <f>IF(ISNUMBER(E1467),D1467-B1467,"")</f>
        <v/>
      </c>
      <c r="H1467" s="11">
        <f>IF(ISNUMBER(E1467),D1467-C1467,"")</f>
        <v/>
      </c>
    </row>
    <row r="1468">
      <c r="A1468" s="10" t="n"/>
      <c r="B1468" s="10" t="n"/>
      <c r="C1468" s="10" t="n"/>
      <c r="D1468" s="10" t="n"/>
      <c r="E1468" s="11">
        <f>IF(AND(ISNUMBER(B1468),ISNUMBER(C1468),ISNUMBER(D1468)),ABS(D1468-B1468),"")</f>
        <v/>
      </c>
      <c r="F1468" s="11">
        <f>IF(ISNUMBER(E1468),ABS(C1468-B1468),"")</f>
        <v/>
      </c>
      <c r="G1468" s="11">
        <f>IF(ISNUMBER(E1468),D1468-B1468,"")</f>
        <v/>
      </c>
      <c r="H1468" s="11">
        <f>IF(ISNUMBER(E1468),D1468-C1468,"")</f>
        <v/>
      </c>
    </row>
    <row r="1469">
      <c r="A1469" s="10" t="n"/>
      <c r="B1469" s="10" t="n"/>
      <c r="C1469" s="10" t="n"/>
      <c r="D1469" s="10" t="n"/>
      <c r="E1469" s="11">
        <f>IF(AND(ISNUMBER(B1469),ISNUMBER(C1469),ISNUMBER(D1469)),ABS(D1469-B1469),"")</f>
        <v/>
      </c>
      <c r="F1469" s="11">
        <f>IF(ISNUMBER(E1469),ABS(C1469-B1469),"")</f>
        <v/>
      </c>
      <c r="G1469" s="11">
        <f>IF(ISNUMBER(E1469),D1469-B1469,"")</f>
        <v/>
      </c>
      <c r="H1469" s="11">
        <f>IF(ISNUMBER(E1469),D1469-C1469,"")</f>
        <v/>
      </c>
    </row>
    <row r="1470">
      <c r="A1470" s="10" t="n"/>
      <c r="B1470" s="10" t="n"/>
      <c r="C1470" s="10" t="n"/>
      <c r="D1470" s="10" t="n"/>
      <c r="E1470" s="11">
        <f>IF(AND(ISNUMBER(B1470),ISNUMBER(C1470),ISNUMBER(D1470)),ABS(D1470-B1470),"")</f>
        <v/>
      </c>
      <c r="F1470" s="11">
        <f>IF(ISNUMBER(E1470),ABS(C1470-B1470),"")</f>
        <v/>
      </c>
      <c r="G1470" s="11">
        <f>IF(ISNUMBER(E1470),D1470-B1470,"")</f>
        <v/>
      </c>
      <c r="H1470" s="11">
        <f>IF(ISNUMBER(E1470),D1470-C1470,"")</f>
        <v/>
      </c>
    </row>
    <row r="1471">
      <c r="A1471" s="10" t="n"/>
      <c r="B1471" s="10" t="n"/>
      <c r="C1471" s="10" t="n"/>
      <c r="D1471" s="10" t="n"/>
      <c r="E1471" s="11">
        <f>IF(AND(ISNUMBER(B1471),ISNUMBER(C1471),ISNUMBER(D1471)),ABS(D1471-B1471),"")</f>
        <v/>
      </c>
      <c r="F1471" s="11">
        <f>IF(ISNUMBER(E1471),ABS(C1471-B1471),"")</f>
        <v/>
      </c>
      <c r="G1471" s="11">
        <f>IF(ISNUMBER(E1471),D1471-B1471,"")</f>
        <v/>
      </c>
      <c r="H1471" s="11">
        <f>IF(ISNUMBER(E1471),D1471-C1471,"")</f>
        <v/>
      </c>
    </row>
    <row r="1472">
      <c r="A1472" s="10" t="n"/>
      <c r="B1472" s="10" t="n"/>
      <c r="C1472" s="10" t="n"/>
      <c r="D1472" s="10" t="n"/>
      <c r="E1472" s="11">
        <f>IF(AND(ISNUMBER(B1472),ISNUMBER(C1472),ISNUMBER(D1472)),ABS(D1472-B1472),"")</f>
        <v/>
      </c>
      <c r="F1472" s="11">
        <f>IF(ISNUMBER(E1472),ABS(C1472-B1472),"")</f>
        <v/>
      </c>
      <c r="G1472" s="11">
        <f>IF(ISNUMBER(E1472),D1472-B1472,"")</f>
        <v/>
      </c>
      <c r="H1472" s="11">
        <f>IF(ISNUMBER(E1472),D1472-C1472,"")</f>
        <v/>
      </c>
    </row>
    <row r="1473">
      <c r="A1473" s="10" t="n"/>
      <c r="B1473" s="10" t="n"/>
      <c r="C1473" s="10" t="n"/>
      <c r="D1473" s="10" t="n"/>
      <c r="E1473" s="11">
        <f>IF(AND(ISNUMBER(B1473),ISNUMBER(C1473),ISNUMBER(D1473)),ABS(D1473-B1473),"")</f>
        <v/>
      </c>
      <c r="F1473" s="11">
        <f>IF(ISNUMBER(E1473),ABS(C1473-B1473),"")</f>
        <v/>
      </c>
      <c r="G1473" s="11">
        <f>IF(ISNUMBER(E1473),D1473-B1473,"")</f>
        <v/>
      </c>
      <c r="H1473" s="11">
        <f>IF(ISNUMBER(E1473),D1473-C1473,"")</f>
        <v/>
      </c>
    </row>
    <row r="1474">
      <c r="A1474" s="10" t="n"/>
      <c r="B1474" s="10" t="n"/>
      <c r="C1474" s="10" t="n"/>
      <c r="D1474" s="10" t="n"/>
      <c r="E1474" s="11">
        <f>IF(AND(ISNUMBER(B1474),ISNUMBER(C1474),ISNUMBER(D1474)),ABS(D1474-B1474),"")</f>
        <v/>
      </c>
      <c r="F1474" s="11">
        <f>IF(ISNUMBER(E1474),ABS(C1474-B1474),"")</f>
        <v/>
      </c>
      <c r="G1474" s="11">
        <f>IF(ISNUMBER(E1474),D1474-B1474,"")</f>
        <v/>
      </c>
      <c r="H1474" s="11">
        <f>IF(ISNUMBER(E1474),D1474-C1474,"")</f>
        <v/>
      </c>
    </row>
    <row r="1475">
      <c r="A1475" s="10" t="n"/>
      <c r="B1475" s="10" t="n"/>
      <c r="C1475" s="10" t="n"/>
      <c r="D1475" s="10" t="n"/>
      <c r="E1475" s="11">
        <f>IF(AND(ISNUMBER(B1475),ISNUMBER(C1475),ISNUMBER(D1475)),ABS(D1475-B1475),"")</f>
        <v/>
      </c>
      <c r="F1475" s="11">
        <f>IF(ISNUMBER(E1475),ABS(C1475-B1475),"")</f>
        <v/>
      </c>
      <c r="G1475" s="11">
        <f>IF(ISNUMBER(E1475),D1475-B1475,"")</f>
        <v/>
      </c>
      <c r="H1475" s="11">
        <f>IF(ISNUMBER(E1475),D1475-C1475,"")</f>
        <v/>
      </c>
    </row>
    <row r="1476">
      <c r="A1476" s="10" t="n"/>
      <c r="B1476" s="10" t="n"/>
      <c r="C1476" s="10" t="n"/>
      <c r="D1476" s="10" t="n"/>
      <c r="E1476" s="11">
        <f>IF(AND(ISNUMBER(B1476),ISNUMBER(C1476),ISNUMBER(D1476)),ABS(D1476-B1476),"")</f>
        <v/>
      </c>
      <c r="F1476" s="11">
        <f>IF(ISNUMBER(E1476),ABS(C1476-B1476),"")</f>
        <v/>
      </c>
      <c r="G1476" s="11">
        <f>IF(ISNUMBER(E1476),D1476-B1476,"")</f>
        <v/>
      </c>
      <c r="H1476" s="11">
        <f>IF(ISNUMBER(E1476),D1476-C1476,"")</f>
        <v/>
      </c>
    </row>
    <row r="1477">
      <c r="A1477" s="10" t="n"/>
      <c r="B1477" s="10" t="n"/>
      <c r="C1477" s="10" t="n"/>
      <c r="D1477" s="10" t="n"/>
      <c r="E1477" s="11">
        <f>IF(AND(ISNUMBER(B1477),ISNUMBER(C1477),ISNUMBER(D1477)),ABS(D1477-B1477),"")</f>
        <v/>
      </c>
      <c r="F1477" s="11">
        <f>IF(ISNUMBER(E1477),ABS(C1477-B1477),"")</f>
        <v/>
      </c>
      <c r="G1477" s="11">
        <f>IF(ISNUMBER(E1477),D1477-B1477,"")</f>
        <v/>
      </c>
      <c r="H1477" s="11">
        <f>IF(ISNUMBER(E1477),D1477-C1477,"")</f>
        <v/>
      </c>
    </row>
    <row r="1478">
      <c r="A1478" s="10" t="n"/>
      <c r="B1478" s="10" t="n"/>
      <c r="C1478" s="10" t="n"/>
      <c r="D1478" s="10" t="n"/>
      <c r="E1478" s="11">
        <f>IF(AND(ISNUMBER(B1478),ISNUMBER(C1478),ISNUMBER(D1478)),ABS(D1478-B1478),"")</f>
        <v/>
      </c>
      <c r="F1478" s="11">
        <f>IF(ISNUMBER(E1478),ABS(C1478-B1478),"")</f>
        <v/>
      </c>
      <c r="G1478" s="11">
        <f>IF(ISNUMBER(E1478),D1478-B1478,"")</f>
        <v/>
      </c>
      <c r="H1478" s="11">
        <f>IF(ISNUMBER(E1478),D1478-C1478,"")</f>
        <v/>
      </c>
    </row>
    <row r="1479">
      <c r="A1479" s="10" t="n"/>
      <c r="B1479" s="10" t="n"/>
      <c r="C1479" s="10" t="n"/>
      <c r="D1479" s="10" t="n"/>
      <c r="E1479" s="11">
        <f>IF(AND(ISNUMBER(B1479),ISNUMBER(C1479),ISNUMBER(D1479)),ABS(D1479-B1479),"")</f>
        <v/>
      </c>
      <c r="F1479" s="11">
        <f>IF(ISNUMBER(E1479),ABS(C1479-B1479),"")</f>
        <v/>
      </c>
      <c r="G1479" s="11">
        <f>IF(ISNUMBER(E1479),D1479-B1479,"")</f>
        <v/>
      </c>
      <c r="H1479" s="11">
        <f>IF(ISNUMBER(E1479),D1479-C1479,"")</f>
        <v/>
      </c>
    </row>
    <row r="1480">
      <c r="A1480" s="10" t="n"/>
      <c r="B1480" s="10" t="n"/>
      <c r="C1480" s="10" t="n"/>
      <c r="D1480" s="10" t="n"/>
      <c r="E1480" s="11">
        <f>IF(AND(ISNUMBER(B1480),ISNUMBER(C1480),ISNUMBER(D1480)),ABS(D1480-B1480),"")</f>
        <v/>
      </c>
      <c r="F1480" s="11">
        <f>IF(ISNUMBER(E1480),ABS(C1480-B1480),"")</f>
        <v/>
      </c>
      <c r="G1480" s="11">
        <f>IF(ISNUMBER(E1480),D1480-B1480,"")</f>
        <v/>
      </c>
      <c r="H1480" s="11">
        <f>IF(ISNUMBER(E1480),D1480-C1480,"")</f>
        <v/>
      </c>
    </row>
    <row r="1481">
      <c r="A1481" s="10" t="n"/>
      <c r="B1481" s="10" t="n"/>
      <c r="C1481" s="10" t="n"/>
      <c r="D1481" s="10" t="n"/>
      <c r="E1481" s="11">
        <f>IF(AND(ISNUMBER(B1481),ISNUMBER(C1481),ISNUMBER(D1481)),ABS(D1481-B1481),"")</f>
        <v/>
      </c>
      <c r="F1481" s="11">
        <f>IF(ISNUMBER(E1481),ABS(C1481-B1481),"")</f>
        <v/>
      </c>
      <c r="G1481" s="11">
        <f>IF(ISNUMBER(E1481),D1481-B1481,"")</f>
        <v/>
      </c>
      <c r="H1481" s="11">
        <f>IF(ISNUMBER(E1481),D1481-C1481,"")</f>
        <v/>
      </c>
    </row>
    <row r="1482">
      <c r="A1482" s="10" t="n"/>
      <c r="B1482" s="10" t="n"/>
      <c r="C1482" s="10" t="n"/>
      <c r="D1482" s="10" t="n"/>
      <c r="E1482" s="11">
        <f>IF(AND(ISNUMBER(B1482),ISNUMBER(C1482),ISNUMBER(D1482)),ABS(D1482-B1482),"")</f>
        <v/>
      </c>
      <c r="F1482" s="11">
        <f>IF(ISNUMBER(E1482),ABS(C1482-B1482),"")</f>
        <v/>
      </c>
      <c r="G1482" s="11">
        <f>IF(ISNUMBER(E1482),D1482-B1482,"")</f>
        <v/>
      </c>
      <c r="H1482" s="11">
        <f>IF(ISNUMBER(E1482),D1482-C1482,"")</f>
        <v/>
      </c>
    </row>
    <row r="1483">
      <c r="A1483" s="10" t="n"/>
      <c r="B1483" s="10" t="n"/>
      <c r="C1483" s="10" t="n"/>
      <c r="D1483" s="10" t="n"/>
      <c r="E1483" s="11">
        <f>IF(AND(ISNUMBER(B1483),ISNUMBER(C1483),ISNUMBER(D1483)),ABS(D1483-B1483),"")</f>
        <v/>
      </c>
      <c r="F1483" s="11">
        <f>IF(ISNUMBER(E1483),ABS(C1483-B1483),"")</f>
        <v/>
      </c>
      <c r="G1483" s="11">
        <f>IF(ISNUMBER(E1483),D1483-B1483,"")</f>
        <v/>
      </c>
      <c r="H1483" s="11">
        <f>IF(ISNUMBER(E1483),D1483-C1483,"")</f>
        <v/>
      </c>
    </row>
    <row r="1484">
      <c r="A1484" s="10" t="n"/>
      <c r="B1484" s="10" t="n"/>
      <c r="C1484" s="10" t="n"/>
      <c r="D1484" s="10" t="n"/>
      <c r="E1484" s="11">
        <f>IF(AND(ISNUMBER(B1484),ISNUMBER(C1484),ISNUMBER(D1484)),ABS(D1484-B1484),"")</f>
        <v/>
      </c>
      <c r="F1484" s="11">
        <f>IF(ISNUMBER(E1484),ABS(C1484-B1484),"")</f>
        <v/>
      </c>
      <c r="G1484" s="11">
        <f>IF(ISNUMBER(E1484),D1484-B1484,"")</f>
        <v/>
      </c>
      <c r="H1484" s="11">
        <f>IF(ISNUMBER(E1484),D1484-C1484,"")</f>
        <v/>
      </c>
    </row>
    <row r="1485">
      <c r="A1485" s="10" t="n"/>
      <c r="B1485" s="10" t="n"/>
      <c r="C1485" s="10" t="n"/>
      <c r="D1485" s="10" t="n"/>
      <c r="E1485" s="11">
        <f>IF(AND(ISNUMBER(B1485),ISNUMBER(C1485),ISNUMBER(D1485)),ABS(D1485-B1485),"")</f>
        <v/>
      </c>
      <c r="F1485" s="11">
        <f>IF(ISNUMBER(E1485),ABS(C1485-B1485),"")</f>
        <v/>
      </c>
      <c r="G1485" s="11">
        <f>IF(ISNUMBER(E1485),D1485-B1485,"")</f>
        <v/>
      </c>
      <c r="H1485" s="11">
        <f>IF(ISNUMBER(E1485),D1485-C1485,"")</f>
        <v/>
      </c>
    </row>
    <row r="1486">
      <c r="A1486" s="10" t="n"/>
      <c r="B1486" s="10" t="n"/>
      <c r="C1486" s="10" t="n"/>
      <c r="D1486" s="10" t="n"/>
      <c r="E1486" s="11">
        <f>IF(AND(ISNUMBER(B1486),ISNUMBER(C1486),ISNUMBER(D1486)),ABS(D1486-B1486),"")</f>
        <v/>
      </c>
      <c r="F1486" s="11">
        <f>IF(ISNUMBER(E1486),ABS(C1486-B1486),"")</f>
        <v/>
      </c>
      <c r="G1486" s="11">
        <f>IF(ISNUMBER(E1486),D1486-B1486,"")</f>
        <v/>
      </c>
      <c r="H1486" s="11">
        <f>IF(ISNUMBER(E1486),D1486-C1486,"")</f>
        <v/>
      </c>
    </row>
    <row r="1487">
      <c r="A1487" s="10" t="n"/>
      <c r="B1487" s="10" t="n"/>
      <c r="C1487" s="10" t="n"/>
      <c r="D1487" s="10" t="n"/>
      <c r="E1487" s="11">
        <f>IF(AND(ISNUMBER(B1487),ISNUMBER(C1487),ISNUMBER(D1487)),ABS(D1487-B1487),"")</f>
        <v/>
      </c>
      <c r="F1487" s="11">
        <f>IF(ISNUMBER(E1487),ABS(C1487-B1487),"")</f>
        <v/>
      </c>
      <c r="G1487" s="11">
        <f>IF(ISNUMBER(E1487),D1487-B1487,"")</f>
        <v/>
      </c>
      <c r="H1487" s="11">
        <f>IF(ISNUMBER(E1487),D1487-C1487,"")</f>
        <v/>
      </c>
    </row>
    <row r="1488">
      <c r="A1488" s="10" t="n"/>
      <c r="B1488" s="10" t="n"/>
      <c r="C1488" s="10" t="n"/>
      <c r="D1488" s="10" t="n"/>
      <c r="E1488" s="11">
        <f>IF(AND(ISNUMBER(B1488),ISNUMBER(C1488),ISNUMBER(D1488)),ABS(D1488-B1488),"")</f>
        <v/>
      </c>
      <c r="F1488" s="11">
        <f>IF(ISNUMBER(E1488),ABS(C1488-B1488),"")</f>
        <v/>
      </c>
      <c r="G1488" s="11">
        <f>IF(ISNUMBER(E1488),D1488-B1488,"")</f>
        <v/>
      </c>
      <c r="H1488" s="11">
        <f>IF(ISNUMBER(E1488),D1488-C1488,"")</f>
        <v/>
      </c>
    </row>
    <row r="1489">
      <c r="A1489" s="10" t="n"/>
      <c r="B1489" s="10" t="n"/>
      <c r="C1489" s="10" t="n"/>
      <c r="D1489" s="10" t="n"/>
      <c r="E1489" s="11">
        <f>IF(AND(ISNUMBER(B1489),ISNUMBER(C1489),ISNUMBER(D1489)),ABS(D1489-B1489),"")</f>
        <v/>
      </c>
      <c r="F1489" s="11">
        <f>IF(ISNUMBER(E1489),ABS(C1489-B1489),"")</f>
        <v/>
      </c>
      <c r="G1489" s="11">
        <f>IF(ISNUMBER(E1489),D1489-B1489,"")</f>
        <v/>
      </c>
      <c r="H1489" s="11">
        <f>IF(ISNUMBER(E1489),D1489-C1489,"")</f>
        <v/>
      </c>
    </row>
    <row r="1490">
      <c r="A1490" s="10" t="n"/>
      <c r="B1490" s="10" t="n"/>
      <c r="C1490" s="10" t="n"/>
      <c r="D1490" s="10" t="n"/>
      <c r="E1490" s="11">
        <f>IF(AND(ISNUMBER(B1490),ISNUMBER(C1490),ISNUMBER(D1490)),ABS(D1490-B1490),"")</f>
        <v/>
      </c>
      <c r="F1490" s="11">
        <f>IF(ISNUMBER(E1490),ABS(C1490-B1490),"")</f>
        <v/>
      </c>
      <c r="G1490" s="11">
        <f>IF(ISNUMBER(E1490),D1490-B1490,"")</f>
        <v/>
      </c>
      <c r="H1490" s="11">
        <f>IF(ISNUMBER(E1490),D1490-C1490,"")</f>
        <v/>
      </c>
    </row>
    <row r="1491">
      <c r="A1491" s="10" t="n"/>
      <c r="B1491" s="10" t="n"/>
      <c r="C1491" s="10" t="n"/>
      <c r="D1491" s="10" t="n"/>
      <c r="E1491" s="11">
        <f>IF(AND(ISNUMBER(B1491),ISNUMBER(C1491),ISNUMBER(D1491)),ABS(D1491-B1491),"")</f>
        <v/>
      </c>
      <c r="F1491" s="11">
        <f>IF(ISNUMBER(E1491),ABS(C1491-B1491),"")</f>
        <v/>
      </c>
      <c r="G1491" s="11">
        <f>IF(ISNUMBER(E1491),D1491-B1491,"")</f>
        <v/>
      </c>
      <c r="H1491" s="11">
        <f>IF(ISNUMBER(E1491),D1491-C1491,"")</f>
        <v/>
      </c>
    </row>
    <row r="1492">
      <c r="A1492" s="10" t="n"/>
      <c r="B1492" s="10" t="n"/>
      <c r="C1492" s="10" t="n"/>
      <c r="D1492" s="10" t="n"/>
      <c r="E1492" s="11">
        <f>IF(AND(ISNUMBER(B1492),ISNUMBER(C1492),ISNUMBER(D1492)),ABS(D1492-B1492),"")</f>
        <v/>
      </c>
      <c r="F1492" s="11">
        <f>IF(ISNUMBER(E1492),ABS(C1492-B1492),"")</f>
        <v/>
      </c>
      <c r="G1492" s="11">
        <f>IF(ISNUMBER(E1492),D1492-B1492,"")</f>
        <v/>
      </c>
      <c r="H1492" s="11">
        <f>IF(ISNUMBER(E1492),D1492-C1492,"")</f>
        <v/>
      </c>
    </row>
    <row r="1493">
      <c r="A1493" s="10" t="n"/>
      <c r="B1493" s="10" t="n"/>
      <c r="C1493" s="10" t="n"/>
      <c r="D1493" s="10" t="n"/>
      <c r="E1493" s="11">
        <f>IF(AND(ISNUMBER(B1493),ISNUMBER(C1493),ISNUMBER(D1493)),ABS(D1493-B1493),"")</f>
        <v/>
      </c>
      <c r="F1493" s="11">
        <f>IF(ISNUMBER(E1493),ABS(C1493-B1493),"")</f>
        <v/>
      </c>
      <c r="G1493" s="11">
        <f>IF(ISNUMBER(E1493),D1493-B1493,"")</f>
        <v/>
      </c>
      <c r="H1493" s="11">
        <f>IF(ISNUMBER(E1493),D1493-C1493,"")</f>
        <v/>
      </c>
    </row>
    <row r="1494">
      <c r="A1494" s="10" t="n"/>
      <c r="B1494" s="10" t="n"/>
      <c r="C1494" s="10" t="n"/>
      <c r="D1494" s="10" t="n"/>
      <c r="E1494" s="11">
        <f>IF(AND(ISNUMBER(B1494),ISNUMBER(C1494),ISNUMBER(D1494)),ABS(D1494-B1494),"")</f>
        <v/>
      </c>
      <c r="F1494" s="11">
        <f>IF(ISNUMBER(E1494),ABS(C1494-B1494),"")</f>
        <v/>
      </c>
      <c r="G1494" s="11">
        <f>IF(ISNUMBER(E1494),D1494-B1494,"")</f>
        <v/>
      </c>
      <c r="H1494" s="11">
        <f>IF(ISNUMBER(E1494),D1494-C1494,"")</f>
        <v/>
      </c>
    </row>
    <row r="1495">
      <c r="A1495" s="10" t="n"/>
      <c r="B1495" s="10" t="n"/>
      <c r="C1495" s="10" t="n"/>
      <c r="D1495" s="10" t="n"/>
      <c r="E1495" s="11">
        <f>IF(AND(ISNUMBER(B1495),ISNUMBER(C1495),ISNUMBER(D1495)),ABS(D1495-B1495),"")</f>
        <v/>
      </c>
      <c r="F1495" s="11">
        <f>IF(ISNUMBER(E1495),ABS(C1495-B1495),"")</f>
        <v/>
      </c>
      <c r="G1495" s="11">
        <f>IF(ISNUMBER(E1495),D1495-B1495,"")</f>
        <v/>
      </c>
      <c r="H1495" s="11">
        <f>IF(ISNUMBER(E1495),D1495-C1495,"")</f>
        <v/>
      </c>
    </row>
    <row r="1496">
      <c r="A1496" s="10" t="n"/>
      <c r="B1496" s="10" t="n"/>
      <c r="C1496" s="10" t="n"/>
      <c r="D1496" s="10" t="n"/>
      <c r="E1496" s="11">
        <f>IF(AND(ISNUMBER(B1496),ISNUMBER(C1496),ISNUMBER(D1496)),ABS(D1496-B1496),"")</f>
        <v/>
      </c>
      <c r="F1496" s="11">
        <f>IF(ISNUMBER(E1496),ABS(C1496-B1496),"")</f>
        <v/>
      </c>
      <c r="G1496" s="11">
        <f>IF(ISNUMBER(E1496),D1496-B1496,"")</f>
        <v/>
      </c>
      <c r="H1496" s="11">
        <f>IF(ISNUMBER(E1496),D1496-C1496,"")</f>
        <v/>
      </c>
    </row>
    <row r="1497">
      <c r="A1497" s="10" t="n"/>
      <c r="B1497" s="10" t="n"/>
      <c r="C1497" s="10" t="n"/>
      <c r="D1497" s="10" t="n"/>
      <c r="E1497" s="11">
        <f>IF(AND(ISNUMBER(B1497),ISNUMBER(C1497),ISNUMBER(D1497)),ABS(D1497-B1497),"")</f>
        <v/>
      </c>
      <c r="F1497" s="11">
        <f>IF(ISNUMBER(E1497),ABS(C1497-B1497),"")</f>
        <v/>
      </c>
      <c r="G1497" s="11">
        <f>IF(ISNUMBER(E1497),D1497-B1497,"")</f>
        <v/>
      </c>
      <c r="H1497" s="11">
        <f>IF(ISNUMBER(E1497),D1497-C1497,"")</f>
        <v/>
      </c>
    </row>
    <row r="1498">
      <c r="A1498" s="10" t="n"/>
      <c r="B1498" s="10" t="n"/>
      <c r="C1498" s="10" t="n"/>
      <c r="D1498" s="10" t="n"/>
      <c r="E1498" s="11">
        <f>IF(AND(ISNUMBER(B1498),ISNUMBER(C1498),ISNUMBER(D1498)),ABS(D1498-B1498),"")</f>
        <v/>
      </c>
      <c r="F1498" s="11">
        <f>IF(ISNUMBER(E1498),ABS(C1498-B1498),"")</f>
        <v/>
      </c>
      <c r="G1498" s="11">
        <f>IF(ISNUMBER(E1498),D1498-B1498,"")</f>
        <v/>
      </c>
      <c r="H1498" s="11">
        <f>IF(ISNUMBER(E1498),D1498-C1498,"")</f>
        <v/>
      </c>
    </row>
    <row r="1499">
      <c r="A1499" s="10" t="n"/>
      <c r="B1499" s="10" t="n"/>
      <c r="C1499" s="10" t="n"/>
      <c r="D1499" s="10" t="n"/>
      <c r="E1499" s="11">
        <f>IF(AND(ISNUMBER(B1499),ISNUMBER(C1499),ISNUMBER(D1499)),ABS(D1499-B1499),"")</f>
        <v/>
      </c>
      <c r="F1499" s="11">
        <f>IF(ISNUMBER(E1499),ABS(C1499-B1499),"")</f>
        <v/>
      </c>
      <c r="G1499" s="11">
        <f>IF(ISNUMBER(E1499),D1499-B1499,"")</f>
        <v/>
      </c>
      <c r="H1499" s="11">
        <f>IF(ISNUMBER(E1499),D1499-C1499,"")</f>
        <v/>
      </c>
    </row>
    <row r="1500">
      <c r="A1500" s="10" t="n"/>
      <c r="B1500" s="10" t="n"/>
      <c r="C1500" s="10" t="n"/>
      <c r="D1500" s="10" t="n"/>
      <c r="E1500" s="11">
        <f>IF(AND(ISNUMBER(B1500),ISNUMBER(C1500),ISNUMBER(D1500)),ABS(D1500-B1500),"")</f>
        <v/>
      </c>
      <c r="F1500" s="11">
        <f>IF(ISNUMBER(E1500),ABS(C1500-B1500),"")</f>
        <v/>
      </c>
      <c r="G1500" s="11">
        <f>IF(ISNUMBER(E1500),D1500-B1500,"")</f>
        <v/>
      </c>
      <c r="H1500" s="11">
        <f>IF(ISNUMBER(E1500),D1500-C1500,"")</f>
        <v/>
      </c>
    </row>
    <row r="1501">
      <c r="A1501" s="10" t="n"/>
      <c r="B1501" s="10" t="n"/>
      <c r="C1501" s="10" t="n"/>
      <c r="D1501" s="10" t="n"/>
      <c r="E1501" s="11">
        <f>IF(AND(ISNUMBER(B1501),ISNUMBER(C1501),ISNUMBER(D1501)),ABS(D1501-B1501),"")</f>
        <v/>
      </c>
      <c r="F1501" s="11">
        <f>IF(ISNUMBER(E1501),ABS(C1501-B1501),"")</f>
        <v/>
      </c>
      <c r="G1501" s="11">
        <f>IF(ISNUMBER(E1501),D1501-B1501,"")</f>
        <v/>
      </c>
      <c r="H1501" s="11">
        <f>IF(ISNUMBER(E1501),D1501-C1501,"")</f>
        <v/>
      </c>
    </row>
    <row r="1502">
      <c r="A1502" s="10" t="n"/>
      <c r="B1502" s="10" t="n"/>
      <c r="C1502" s="10" t="n"/>
      <c r="D1502" s="10" t="n"/>
      <c r="E1502" s="11">
        <f>IF(AND(ISNUMBER(B1502),ISNUMBER(C1502),ISNUMBER(D1502)),ABS(D1502-B1502),"")</f>
        <v/>
      </c>
      <c r="F1502" s="11">
        <f>IF(ISNUMBER(E1502),ABS(C1502-B1502),"")</f>
        <v/>
      </c>
      <c r="G1502" s="11">
        <f>IF(ISNUMBER(E1502),D1502-B1502,"")</f>
        <v/>
      </c>
      <c r="H1502" s="11">
        <f>IF(ISNUMBER(E1502),D1502-C1502,"")</f>
        <v/>
      </c>
    </row>
    <row r="1503">
      <c r="A1503" s="10" t="n"/>
      <c r="B1503" s="10" t="n"/>
      <c r="C1503" s="10" t="n"/>
      <c r="D1503" s="10" t="n"/>
      <c r="E1503" s="11">
        <f>IF(AND(ISNUMBER(B1503),ISNUMBER(C1503),ISNUMBER(D1503)),ABS(D1503-B1503),"")</f>
        <v/>
      </c>
      <c r="F1503" s="11">
        <f>IF(ISNUMBER(E1503),ABS(C1503-B1503),"")</f>
        <v/>
      </c>
      <c r="G1503" s="11">
        <f>IF(ISNUMBER(E1503),D1503-B1503,"")</f>
        <v/>
      </c>
      <c r="H1503" s="11">
        <f>IF(ISNUMBER(E1503),D1503-C1503,"")</f>
        <v/>
      </c>
    </row>
    <row r="1504">
      <c r="A1504" s="10" t="n"/>
      <c r="B1504" s="10" t="n"/>
      <c r="C1504" s="10" t="n"/>
      <c r="D1504" s="10" t="n"/>
      <c r="E1504" s="11">
        <f>IF(AND(ISNUMBER(B1504),ISNUMBER(C1504),ISNUMBER(D1504)),ABS(D1504-B1504),"")</f>
        <v/>
      </c>
      <c r="F1504" s="11">
        <f>IF(ISNUMBER(E1504),ABS(C1504-B1504),"")</f>
        <v/>
      </c>
      <c r="G1504" s="11">
        <f>IF(ISNUMBER(E1504),D1504-B1504,"")</f>
        <v/>
      </c>
      <c r="H1504" s="11">
        <f>IF(ISNUMBER(E1504),D1504-C1504,"")</f>
        <v/>
      </c>
    </row>
    <row r="1505">
      <c r="A1505" s="10" t="n"/>
      <c r="B1505" s="10" t="n"/>
      <c r="C1505" s="10" t="n"/>
      <c r="D1505" s="10" t="n"/>
      <c r="E1505" s="11">
        <f>IF(AND(ISNUMBER(B1505),ISNUMBER(C1505),ISNUMBER(D1505)),ABS(D1505-B1505),"")</f>
        <v/>
      </c>
      <c r="F1505" s="11">
        <f>IF(ISNUMBER(E1505),ABS(C1505-B1505),"")</f>
        <v/>
      </c>
      <c r="G1505" s="11">
        <f>IF(ISNUMBER(E1505),D1505-B1505,"")</f>
        <v/>
      </c>
      <c r="H1505" s="11">
        <f>IF(ISNUMBER(E1505),D1505-C1505,"")</f>
        <v/>
      </c>
    </row>
    <row r="1506">
      <c r="A1506" s="10" t="n"/>
      <c r="B1506" s="10" t="n"/>
      <c r="C1506" s="10" t="n"/>
      <c r="D1506" s="10" t="n"/>
      <c r="E1506" s="11">
        <f>IF(AND(ISNUMBER(B1506),ISNUMBER(C1506),ISNUMBER(D1506)),ABS(D1506-B1506),"")</f>
        <v/>
      </c>
      <c r="F1506" s="11">
        <f>IF(ISNUMBER(E1506),ABS(C1506-B1506),"")</f>
        <v/>
      </c>
      <c r="G1506" s="11">
        <f>IF(ISNUMBER(E1506),D1506-B1506,"")</f>
        <v/>
      </c>
      <c r="H1506" s="11">
        <f>IF(ISNUMBER(E1506),D1506-C1506,"")</f>
        <v/>
      </c>
    </row>
    <row r="1507">
      <c r="A1507" s="10" t="n"/>
      <c r="B1507" s="10" t="n"/>
      <c r="C1507" s="10" t="n"/>
      <c r="D1507" s="10" t="n"/>
      <c r="E1507" s="11">
        <f>IF(AND(ISNUMBER(B1507),ISNUMBER(C1507),ISNUMBER(D1507)),ABS(D1507-B1507),"")</f>
        <v/>
      </c>
      <c r="F1507" s="11">
        <f>IF(ISNUMBER(E1507),ABS(C1507-B1507),"")</f>
        <v/>
      </c>
      <c r="G1507" s="11">
        <f>IF(ISNUMBER(E1507),D1507-B1507,"")</f>
        <v/>
      </c>
      <c r="H1507" s="11">
        <f>IF(ISNUMBER(E1507),D1507-C1507,"")</f>
        <v/>
      </c>
    </row>
    <row r="1508">
      <c r="A1508" s="10" t="n"/>
      <c r="B1508" s="10" t="n"/>
      <c r="C1508" s="10" t="n"/>
      <c r="D1508" s="10" t="n"/>
      <c r="E1508" s="11">
        <f>IF(AND(ISNUMBER(B1508),ISNUMBER(C1508),ISNUMBER(D1508)),ABS(D1508-B1508),"")</f>
        <v/>
      </c>
      <c r="F1508" s="11">
        <f>IF(ISNUMBER(E1508),ABS(C1508-B1508),"")</f>
        <v/>
      </c>
      <c r="G1508" s="11">
        <f>IF(ISNUMBER(E1508),D1508-B1508,"")</f>
        <v/>
      </c>
      <c r="H1508" s="11">
        <f>IF(ISNUMBER(E1508),D1508-C1508,"")</f>
        <v/>
      </c>
    </row>
    <row r="1509">
      <c r="A1509" s="10" t="n"/>
      <c r="B1509" s="10" t="n"/>
      <c r="C1509" s="10" t="n"/>
      <c r="D1509" s="10" t="n"/>
      <c r="E1509" s="11">
        <f>IF(AND(ISNUMBER(B1509),ISNUMBER(C1509),ISNUMBER(D1509)),ABS(D1509-B1509),"")</f>
        <v/>
      </c>
      <c r="F1509" s="11">
        <f>IF(ISNUMBER(E1509),ABS(C1509-B1509),"")</f>
        <v/>
      </c>
      <c r="G1509" s="11">
        <f>IF(ISNUMBER(E1509),D1509-B1509,"")</f>
        <v/>
      </c>
      <c r="H1509" s="11">
        <f>IF(ISNUMBER(E1509),D1509-C1509,"")</f>
        <v/>
      </c>
    </row>
    <row r="1510">
      <c r="A1510" s="10" t="n"/>
      <c r="B1510" s="10" t="n"/>
      <c r="C1510" s="10" t="n"/>
      <c r="D1510" s="10" t="n"/>
      <c r="E1510" s="11">
        <f>IF(AND(ISNUMBER(B1510),ISNUMBER(C1510),ISNUMBER(D1510)),ABS(D1510-B1510),"")</f>
        <v/>
      </c>
      <c r="F1510" s="11">
        <f>IF(ISNUMBER(E1510),ABS(C1510-B1510),"")</f>
        <v/>
      </c>
      <c r="G1510" s="11">
        <f>IF(ISNUMBER(E1510),D1510-B1510,"")</f>
        <v/>
      </c>
      <c r="H1510" s="11">
        <f>IF(ISNUMBER(E1510),D1510-C1510,"")</f>
        <v/>
      </c>
    </row>
    <row r="1511">
      <c r="A1511" s="10" t="n"/>
      <c r="B1511" s="10" t="n"/>
      <c r="C1511" s="10" t="n"/>
      <c r="D1511" s="10" t="n"/>
      <c r="E1511" s="11">
        <f>IF(AND(ISNUMBER(B1511),ISNUMBER(C1511),ISNUMBER(D1511)),ABS(D1511-B1511),"")</f>
        <v/>
      </c>
      <c r="F1511" s="11">
        <f>IF(ISNUMBER(E1511),ABS(C1511-B1511),"")</f>
        <v/>
      </c>
      <c r="G1511" s="11">
        <f>IF(ISNUMBER(E1511),D1511-B1511,"")</f>
        <v/>
      </c>
      <c r="H1511" s="11">
        <f>IF(ISNUMBER(E1511),D1511-C1511,"")</f>
        <v/>
      </c>
    </row>
    <row r="1512">
      <c r="A1512" s="10" t="n"/>
      <c r="B1512" s="10" t="n"/>
      <c r="C1512" s="10" t="n"/>
      <c r="D1512" s="10" t="n"/>
      <c r="E1512" s="11">
        <f>IF(AND(ISNUMBER(B1512),ISNUMBER(C1512),ISNUMBER(D1512)),ABS(D1512-B1512),"")</f>
        <v/>
      </c>
      <c r="F1512" s="11">
        <f>IF(ISNUMBER(E1512),ABS(C1512-B1512),"")</f>
        <v/>
      </c>
      <c r="G1512" s="11">
        <f>IF(ISNUMBER(E1512),D1512-B1512,"")</f>
        <v/>
      </c>
      <c r="H1512" s="11">
        <f>IF(ISNUMBER(E1512),D1512-C1512,"")</f>
        <v/>
      </c>
    </row>
    <row r="1513">
      <c r="A1513" s="10" t="n"/>
      <c r="B1513" s="10" t="n"/>
      <c r="C1513" s="10" t="n"/>
      <c r="D1513" s="10" t="n"/>
      <c r="E1513" s="11">
        <f>IF(AND(ISNUMBER(B1513),ISNUMBER(C1513),ISNUMBER(D1513)),ABS(D1513-B1513),"")</f>
        <v/>
      </c>
      <c r="F1513" s="11">
        <f>IF(ISNUMBER(E1513),ABS(C1513-B1513),"")</f>
        <v/>
      </c>
      <c r="G1513" s="11">
        <f>IF(ISNUMBER(E1513),D1513-B1513,"")</f>
        <v/>
      </c>
      <c r="H1513" s="11">
        <f>IF(ISNUMBER(E1513),D1513-C1513,"")</f>
        <v/>
      </c>
    </row>
    <row r="1514">
      <c r="A1514" s="10" t="n"/>
      <c r="B1514" s="10" t="n"/>
      <c r="C1514" s="10" t="n"/>
      <c r="D1514" s="10" t="n"/>
      <c r="E1514" s="11">
        <f>IF(AND(ISNUMBER(B1514),ISNUMBER(C1514),ISNUMBER(D1514)),ABS(D1514-B1514),"")</f>
        <v/>
      </c>
      <c r="F1514" s="11">
        <f>IF(ISNUMBER(E1514),ABS(C1514-B1514),"")</f>
        <v/>
      </c>
      <c r="G1514" s="11">
        <f>IF(ISNUMBER(E1514),D1514-B1514,"")</f>
        <v/>
      </c>
      <c r="H1514" s="11">
        <f>IF(ISNUMBER(E1514),D1514-C1514,"")</f>
        <v/>
      </c>
    </row>
    <row r="1515">
      <c r="A1515" s="10" t="n"/>
      <c r="B1515" s="10" t="n"/>
      <c r="C1515" s="10" t="n"/>
      <c r="D1515" s="10" t="n"/>
      <c r="E1515" s="11">
        <f>IF(AND(ISNUMBER(B1515),ISNUMBER(C1515),ISNUMBER(D1515)),ABS(D1515-B1515),"")</f>
        <v/>
      </c>
      <c r="F1515" s="11">
        <f>IF(ISNUMBER(E1515),ABS(C1515-B1515),"")</f>
        <v/>
      </c>
      <c r="G1515" s="11">
        <f>IF(ISNUMBER(E1515),D1515-B1515,"")</f>
        <v/>
      </c>
      <c r="H1515" s="11">
        <f>IF(ISNUMBER(E1515),D1515-C1515,"")</f>
        <v/>
      </c>
    </row>
    <row r="1516">
      <c r="A1516" s="10" t="n"/>
      <c r="B1516" s="10" t="n"/>
      <c r="C1516" s="10" t="n"/>
      <c r="D1516" s="10" t="n"/>
      <c r="E1516" s="11">
        <f>IF(AND(ISNUMBER(B1516),ISNUMBER(C1516),ISNUMBER(D1516)),ABS(D1516-B1516),"")</f>
        <v/>
      </c>
      <c r="F1516" s="11">
        <f>IF(ISNUMBER(E1516),ABS(C1516-B1516),"")</f>
        <v/>
      </c>
      <c r="G1516" s="11">
        <f>IF(ISNUMBER(E1516),D1516-B1516,"")</f>
        <v/>
      </c>
      <c r="H1516" s="11">
        <f>IF(ISNUMBER(E1516),D1516-C1516,"")</f>
        <v/>
      </c>
    </row>
    <row r="1517">
      <c r="A1517" s="10" t="n"/>
      <c r="B1517" s="10" t="n"/>
      <c r="C1517" s="10" t="n"/>
      <c r="D1517" s="10" t="n"/>
      <c r="E1517" s="11">
        <f>IF(AND(ISNUMBER(B1517),ISNUMBER(C1517),ISNUMBER(D1517)),ABS(D1517-B1517),"")</f>
        <v/>
      </c>
      <c r="F1517" s="11">
        <f>IF(ISNUMBER(E1517),ABS(C1517-B1517),"")</f>
        <v/>
      </c>
      <c r="G1517" s="11">
        <f>IF(ISNUMBER(E1517),D1517-B1517,"")</f>
        <v/>
      </c>
      <c r="H1517" s="11">
        <f>IF(ISNUMBER(E1517),D1517-C1517,"")</f>
        <v/>
      </c>
    </row>
    <row r="1518">
      <c r="A1518" s="10" t="n"/>
      <c r="B1518" s="10" t="n"/>
      <c r="C1518" s="10" t="n"/>
      <c r="D1518" s="10" t="n"/>
      <c r="E1518" s="11">
        <f>IF(AND(ISNUMBER(B1518),ISNUMBER(C1518),ISNUMBER(D1518)),ABS(D1518-B1518),"")</f>
        <v/>
      </c>
      <c r="F1518" s="11">
        <f>IF(ISNUMBER(E1518),ABS(C1518-B1518),"")</f>
        <v/>
      </c>
      <c r="G1518" s="11">
        <f>IF(ISNUMBER(E1518),D1518-B1518,"")</f>
        <v/>
      </c>
      <c r="H1518" s="11">
        <f>IF(ISNUMBER(E1518),D1518-C1518,"")</f>
        <v/>
      </c>
    </row>
    <row r="1519">
      <c r="A1519" s="10" t="n"/>
      <c r="B1519" s="10" t="n"/>
      <c r="C1519" s="10" t="n"/>
      <c r="D1519" s="10" t="n"/>
      <c r="E1519" s="11">
        <f>IF(AND(ISNUMBER(B1519),ISNUMBER(C1519),ISNUMBER(D1519)),ABS(D1519-B1519),"")</f>
        <v/>
      </c>
      <c r="F1519" s="11">
        <f>IF(ISNUMBER(E1519),ABS(C1519-B1519),"")</f>
        <v/>
      </c>
      <c r="G1519" s="11">
        <f>IF(ISNUMBER(E1519),D1519-B1519,"")</f>
        <v/>
      </c>
      <c r="H1519" s="11">
        <f>IF(ISNUMBER(E1519),D1519-C1519,"")</f>
        <v/>
      </c>
    </row>
    <row r="1520">
      <c r="A1520" s="10" t="n"/>
      <c r="B1520" s="10" t="n"/>
      <c r="C1520" s="10" t="n"/>
      <c r="D1520" s="10" t="n"/>
      <c r="E1520" s="11">
        <f>IF(AND(ISNUMBER(B1520),ISNUMBER(C1520),ISNUMBER(D1520)),ABS(D1520-B1520),"")</f>
        <v/>
      </c>
      <c r="F1520" s="11">
        <f>IF(ISNUMBER(E1520),ABS(C1520-B1520),"")</f>
        <v/>
      </c>
      <c r="G1520" s="11">
        <f>IF(ISNUMBER(E1520),D1520-B1520,"")</f>
        <v/>
      </c>
      <c r="H1520" s="11">
        <f>IF(ISNUMBER(E1520),D1520-C1520,"")</f>
        <v/>
      </c>
    </row>
    <row r="1521">
      <c r="A1521" s="10" t="n"/>
      <c r="B1521" s="10" t="n"/>
      <c r="C1521" s="10" t="n"/>
      <c r="D1521" s="10" t="n"/>
      <c r="E1521" s="11">
        <f>IF(AND(ISNUMBER(B1521),ISNUMBER(C1521),ISNUMBER(D1521)),ABS(D1521-B1521),"")</f>
        <v/>
      </c>
      <c r="F1521" s="11">
        <f>IF(ISNUMBER(E1521),ABS(C1521-B1521),"")</f>
        <v/>
      </c>
      <c r="G1521" s="11">
        <f>IF(ISNUMBER(E1521),D1521-B1521,"")</f>
        <v/>
      </c>
      <c r="H1521" s="11">
        <f>IF(ISNUMBER(E1521),D1521-C1521,"")</f>
        <v/>
      </c>
    </row>
    <row r="1522">
      <c r="A1522" s="10" t="n"/>
      <c r="B1522" s="10" t="n"/>
      <c r="C1522" s="10" t="n"/>
      <c r="D1522" s="10" t="n"/>
      <c r="E1522" s="11">
        <f>IF(AND(ISNUMBER(B1522),ISNUMBER(C1522),ISNUMBER(D1522)),ABS(D1522-B1522),"")</f>
        <v/>
      </c>
      <c r="F1522" s="11">
        <f>IF(ISNUMBER(E1522),ABS(C1522-B1522),"")</f>
        <v/>
      </c>
      <c r="G1522" s="11">
        <f>IF(ISNUMBER(E1522),D1522-B1522,"")</f>
        <v/>
      </c>
      <c r="H1522" s="11">
        <f>IF(ISNUMBER(E1522),D1522-C1522,"")</f>
        <v/>
      </c>
    </row>
    <row r="1523">
      <c r="A1523" s="10" t="n"/>
      <c r="B1523" s="10" t="n"/>
      <c r="C1523" s="10" t="n"/>
      <c r="D1523" s="10" t="n"/>
      <c r="E1523" s="11">
        <f>IF(AND(ISNUMBER(B1523),ISNUMBER(C1523),ISNUMBER(D1523)),ABS(D1523-B1523),"")</f>
        <v/>
      </c>
      <c r="F1523" s="11">
        <f>IF(ISNUMBER(E1523),ABS(C1523-B1523),"")</f>
        <v/>
      </c>
      <c r="G1523" s="11">
        <f>IF(ISNUMBER(E1523),D1523-B1523,"")</f>
        <v/>
      </c>
      <c r="H1523" s="11">
        <f>IF(ISNUMBER(E1523),D1523-C1523,"")</f>
        <v/>
      </c>
    </row>
    <row r="1524">
      <c r="A1524" s="10" t="n"/>
      <c r="B1524" s="10" t="n"/>
      <c r="C1524" s="10" t="n"/>
      <c r="D1524" s="10" t="n"/>
      <c r="E1524" s="11">
        <f>IF(AND(ISNUMBER(B1524),ISNUMBER(C1524),ISNUMBER(D1524)),ABS(D1524-B1524),"")</f>
        <v/>
      </c>
      <c r="F1524" s="11">
        <f>IF(ISNUMBER(E1524),ABS(C1524-B1524),"")</f>
        <v/>
      </c>
      <c r="G1524" s="11">
        <f>IF(ISNUMBER(E1524),D1524-B1524,"")</f>
        <v/>
      </c>
      <c r="H1524" s="11">
        <f>IF(ISNUMBER(E1524),D1524-C1524,"")</f>
        <v/>
      </c>
    </row>
    <row r="1525">
      <c r="A1525" s="10" t="n"/>
      <c r="B1525" s="10" t="n"/>
      <c r="C1525" s="10" t="n"/>
      <c r="D1525" s="10" t="n"/>
      <c r="E1525" s="11">
        <f>IF(AND(ISNUMBER(B1525),ISNUMBER(C1525),ISNUMBER(D1525)),ABS(D1525-B1525),"")</f>
        <v/>
      </c>
      <c r="F1525" s="11">
        <f>IF(ISNUMBER(E1525),ABS(C1525-B1525),"")</f>
        <v/>
      </c>
      <c r="G1525" s="11">
        <f>IF(ISNUMBER(E1525),D1525-B1525,"")</f>
        <v/>
      </c>
      <c r="H1525" s="11">
        <f>IF(ISNUMBER(E1525),D1525-C1525,"")</f>
        <v/>
      </c>
    </row>
    <row r="1526">
      <c r="A1526" s="10" t="n"/>
      <c r="B1526" s="10" t="n"/>
      <c r="C1526" s="10" t="n"/>
      <c r="D1526" s="10" t="n"/>
      <c r="E1526" s="11">
        <f>IF(AND(ISNUMBER(B1526),ISNUMBER(C1526),ISNUMBER(D1526)),ABS(D1526-B1526),"")</f>
        <v/>
      </c>
      <c r="F1526" s="11">
        <f>IF(ISNUMBER(E1526),ABS(C1526-B1526),"")</f>
        <v/>
      </c>
      <c r="G1526" s="11">
        <f>IF(ISNUMBER(E1526),D1526-B1526,"")</f>
        <v/>
      </c>
      <c r="H1526" s="11">
        <f>IF(ISNUMBER(E1526),D1526-C1526,"")</f>
        <v/>
      </c>
    </row>
    <row r="1527">
      <c r="A1527" s="10" t="n"/>
      <c r="B1527" s="10" t="n"/>
      <c r="C1527" s="10" t="n"/>
      <c r="D1527" s="10" t="n"/>
      <c r="E1527" s="11">
        <f>IF(AND(ISNUMBER(B1527),ISNUMBER(C1527),ISNUMBER(D1527)),ABS(D1527-B1527),"")</f>
        <v/>
      </c>
      <c r="F1527" s="11">
        <f>IF(ISNUMBER(E1527),ABS(C1527-B1527),"")</f>
        <v/>
      </c>
      <c r="G1527" s="11">
        <f>IF(ISNUMBER(E1527),D1527-B1527,"")</f>
        <v/>
      </c>
      <c r="H1527" s="11">
        <f>IF(ISNUMBER(E1527),D1527-C1527,"")</f>
        <v/>
      </c>
    </row>
    <row r="1528">
      <c r="A1528" s="10" t="n"/>
      <c r="B1528" s="10" t="n"/>
      <c r="C1528" s="10" t="n"/>
      <c r="D1528" s="10" t="n"/>
      <c r="E1528" s="11">
        <f>IF(AND(ISNUMBER(B1528),ISNUMBER(C1528),ISNUMBER(D1528)),ABS(D1528-B1528),"")</f>
        <v/>
      </c>
      <c r="F1528" s="11">
        <f>IF(ISNUMBER(E1528),ABS(C1528-B1528),"")</f>
        <v/>
      </c>
      <c r="G1528" s="11">
        <f>IF(ISNUMBER(E1528),D1528-B1528,"")</f>
        <v/>
      </c>
      <c r="H1528" s="11">
        <f>IF(ISNUMBER(E1528),D1528-C1528,"")</f>
        <v/>
      </c>
    </row>
    <row r="1529">
      <c r="A1529" s="10" t="n"/>
      <c r="B1529" s="10" t="n"/>
      <c r="C1529" s="10" t="n"/>
      <c r="D1529" s="10" t="n"/>
      <c r="E1529" s="11">
        <f>IF(AND(ISNUMBER(B1529),ISNUMBER(C1529),ISNUMBER(D1529)),ABS(D1529-B1529),"")</f>
        <v/>
      </c>
      <c r="F1529" s="11">
        <f>IF(ISNUMBER(E1529),ABS(C1529-B1529),"")</f>
        <v/>
      </c>
      <c r="G1529" s="11">
        <f>IF(ISNUMBER(E1529),D1529-B1529,"")</f>
        <v/>
      </c>
      <c r="H1529" s="11">
        <f>IF(ISNUMBER(E1529),D1529-C1529,"")</f>
        <v/>
      </c>
    </row>
    <row r="1530">
      <c r="A1530" s="10" t="n"/>
      <c r="B1530" s="10" t="n"/>
      <c r="C1530" s="10" t="n"/>
      <c r="D1530" s="10" t="n"/>
      <c r="E1530" s="11">
        <f>IF(AND(ISNUMBER(B1530),ISNUMBER(C1530),ISNUMBER(D1530)),ABS(D1530-B1530),"")</f>
        <v/>
      </c>
      <c r="F1530" s="11">
        <f>IF(ISNUMBER(E1530),ABS(C1530-B1530),"")</f>
        <v/>
      </c>
      <c r="G1530" s="11">
        <f>IF(ISNUMBER(E1530),D1530-B1530,"")</f>
        <v/>
      </c>
      <c r="H1530" s="11">
        <f>IF(ISNUMBER(E1530),D1530-C1530,"")</f>
        <v/>
      </c>
    </row>
    <row r="1531">
      <c r="A1531" s="10" t="n"/>
      <c r="B1531" s="10" t="n"/>
      <c r="C1531" s="10" t="n"/>
      <c r="D1531" s="10" t="n"/>
      <c r="E1531" s="11">
        <f>IF(AND(ISNUMBER(B1531),ISNUMBER(C1531),ISNUMBER(D1531)),ABS(D1531-B1531),"")</f>
        <v/>
      </c>
      <c r="F1531" s="11">
        <f>IF(ISNUMBER(E1531),ABS(C1531-B1531),"")</f>
        <v/>
      </c>
      <c r="G1531" s="11">
        <f>IF(ISNUMBER(E1531),D1531-B1531,"")</f>
        <v/>
      </c>
      <c r="H1531" s="11">
        <f>IF(ISNUMBER(E1531),D1531-C1531,"")</f>
        <v/>
      </c>
    </row>
    <row r="1532">
      <c r="A1532" s="10" t="n"/>
      <c r="B1532" s="10" t="n"/>
      <c r="C1532" s="10" t="n"/>
      <c r="D1532" s="10" t="n"/>
      <c r="E1532" s="11">
        <f>IF(AND(ISNUMBER(B1532),ISNUMBER(C1532),ISNUMBER(D1532)),ABS(D1532-B1532),"")</f>
        <v/>
      </c>
      <c r="F1532" s="11">
        <f>IF(ISNUMBER(E1532),ABS(C1532-B1532),"")</f>
        <v/>
      </c>
      <c r="G1532" s="11">
        <f>IF(ISNUMBER(E1532),D1532-B1532,"")</f>
        <v/>
      </c>
      <c r="H1532" s="11">
        <f>IF(ISNUMBER(E1532),D1532-C1532,"")</f>
        <v/>
      </c>
    </row>
    <row r="1533">
      <c r="A1533" s="10" t="n"/>
      <c r="B1533" s="10" t="n"/>
      <c r="C1533" s="10" t="n"/>
      <c r="D1533" s="10" t="n"/>
      <c r="E1533" s="11">
        <f>IF(AND(ISNUMBER(B1533),ISNUMBER(C1533),ISNUMBER(D1533)),ABS(D1533-B1533),"")</f>
        <v/>
      </c>
      <c r="F1533" s="11">
        <f>IF(ISNUMBER(E1533),ABS(C1533-B1533),"")</f>
        <v/>
      </c>
      <c r="G1533" s="11">
        <f>IF(ISNUMBER(E1533),D1533-B1533,"")</f>
        <v/>
      </c>
      <c r="H1533" s="11">
        <f>IF(ISNUMBER(E1533),D1533-C1533,"")</f>
        <v/>
      </c>
    </row>
    <row r="1534">
      <c r="A1534" s="10" t="n"/>
      <c r="B1534" s="10" t="n"/>
      <c r="C1534" s="10" t="n"/>
      <c r="D1534" s="10" t="n"/>
      <c r="E1534" s="11">
        <f>IF(AND(ISNUMBER(B1534),ISNUMBER(C1534),ISNUMBER(D1534)),ABS(D1534-B1534),"")</f>
        <v/>
      </c>
      <c r="F1534" s="11">
        <f>IF(ISNUMBER(E1534),ABS(C1534-B1534),"")</f>
        <v/>
      </c>
      <c r="G1534" s="11">
        <f>IF(ISNUMBER(E1534),D1534-B1534,"")</f>
        <v/>
      </c>
      <c r="H1534" s="11">
        <f>IF(ISNUMBER(E1534),D1534-C1534,"")</f>
        <v/>
      </c>
    </row>
    <row r="1535">
      <c r="A1535" s="10" t="n"/>
      <c r="B1535" s="10" t="n"/>
      <c r="C1535" s="10" t="n"/>
      <c r="D1535" s="10" t="n"/>
      <c r="E1535" s="11">
        <f>IF(AND(ISNUMBER(B1535),ISNUMBER(C1535),ISNUMBER(D1535)),ABS(D1535-B1535),"")</f>
        <v/>
      </c>
      <c r="F1535" s="11">
        <f>IF(ISNUMBER(E1535),ABS(C1535-B1535),"")</f>
        <v/>
      </c>
      <c r="G1535" s="11">
        <f>IF(ISNUMBER(E1535),D1535-B1535,"")</f>
        <v/>
      </c>
      <c r="H1535" s="11">
        <f>IF(ISNUMBER(E1535),D1535-C1535,"")</f>
        <v/>
      </c>
    </row>
    <row r="1536">
      <c r="A1536" s="10" t="n"/>
      <c r="B1536" s="10" t="n"/>
      <c r="C1536" s="10" t="n"/>
      <c r="D1536" s="10" t="n"/>
      <c r="E1536" s="11">
        <f>IF(AND(ISNUMBER(B1536),ISNUMBER(C1536),ISNUMBER(D1536)),ABS(D1536-B1536),"")</f>
        <v/>
      </c>
      <c r="F1536" s="11">
        <f>IF(ISNUMBER(E1536),ABS(C1536-B1536),"")</f>
        <v/>
      </c>
      <c r="G1536" s="11">
        <f>IF(ISNUMBER(E1536),D1536-B1536,"")</f>
        <v/>
      </c>
      <c r="H1536" s="11">
        <f>IF(ISNUMBER(E1536),D1536-C1536,"")</f>
        <v/>
      </c>
    </row>
    <row r="1537">
      <c r="A1537" s="10" t="n"/>
      <c r="B1537" s="10" t="n"/>
      <c r="C1537" s="10" t="n"/>
      <c r="D1537" s="10" t="n"/>
      <c r="E1537" s="11">
        <f>IF(AND(ISNUMBER(B1537),ISNUMBER(C1537),ISNUMBER(D1537)),ABS(D1537-B1537),"")</f>
        <v/>
      </c>
      <c r="F1537" s="11">
        <f>IF(ISNUMBER(E1537),ABS(C1537-B1537),"")</f>
        <v/>
      </c>
      <c r="G1537" s="11">
        <f>IF(ISNUMBER(E1537),D1537-B1537,"")</f>
        <v/>
      </c>
      <c r="H1537" s="11">
        <f>IF(ISNUMBER(E1537),D1537-C1537,"")</f>
        <v/>
      </c>
    </row>
    <row r="1538">
      <c r="A1538" s="10" t="n"/>
      <c r="B1538" s="10" t="n"/>
      <c r="C1538" s="10" t="n"/>
      <c r="D1538" s="10" t="n"/>
      <c r="E1538" s="11">
        <f>IF(AND(ISNUMBER(B1538),ISNUMBER(C1538),ISNUMBER(D1538)),ABS(D1538-B1538),"")</f>
        <v/>
      </c>
      <c r="F1538" s="11">
        <f>IF(ISNUMBER(E1538),ABS(C1538-B1538),"")</f>
        <v/>
      </c>
      <c r="G1538" s="11">
        <f>IF(ISNUMBER(E1538),D1538-B1538,"")</f>
        <v/>
      </c>
      <c r="H1538" s="11">
        <f>IF(ISNUMBER(E1538),D1538-C1538,"")</f>
        <v/>
      </c>
    </row>
    <row r="1539">
      <c r="A1539" s="10" t="n"/>
      <c r="B1539" s="10" t="n"/>
      <c r="C1539" s="10" t="n"/>
      <c r="D1539" s="10" t="n"/>
      <c r="E1539" s="11">
        <f>IF(AND(ISNUMBER(B1539),ISNUMBER(C1539),ISNUMBER(D1539)),ABS(D1539-B1539),"")</f>
        <v/>
      </c>
      <c r="F1539" s="11">
        <f>IF(ISNUMBER(E1539),ABS(C1539-B1539),"")</f>
        <v/>
      </c>
      <c r="G1539" s="11">
        <f>IF(ISNUMBER(E1539),D1539-B1539,"")</f>
        <v/>
      </c>
      <c r="H1539" s="11">
        <f>IF(ISNUMBER(E1539),D1539-C1539,"")</f>
        <v/>
      </c>
    </row>
    <row r="1540">
      <c r="A1540" s="10" t="n"/>
      <c r="B1540" s="10" t="n"/>
      <c r="C1540" s="10" t="n"/>
      <c r="D1540" s="10" t="n"/>
      <c r="E1540" s="11">
        <f>IF(AND(ISNUMBER(B1540),ISNUMBER(C1540),ISNUMBER(D1540)),ABS(D1540-B1540),"")</f>
        <v/>
      </c>
      <c r="F1540" s="11">
        <f>IF(ISNUMBER(E1540),ABS(C1540-B1540),"")</f>
        <v/>
      </c>
      <c r="G1540" s="11">
        <f>IF(ISNUMBER(E1540),D1540-B1540,"")</f>
        <v/>
      </c>
      <c r="H1540" s="11">
        <f>IF(ISNUMBER(E1540),D1540-C1540,"")</f>
        <v/>
      </c>
    </row>
    <row r="1541">
      <c r="A1541" s="10" t="n"/>
      <c r="B1541" s="10" t="n"/>
      <c r="C1541" s="10" t="n"/>
      <c r="D1541" s="10" t="n"/>
      <c r="E1541" s="11">
        <f>IF(AND(ISNUMBER(B1541),ISNUMBER(C1541),ISNUMBER(D1541)),ABS(D1541-B1541),"")</f>
        <v/>
      </c>
      <c r="F1541" s="11">
        <f>IF(ISNUMBER(E1541),ABS(C1541-B1541),"")</f>
        <v/>
      </c>
      <c r="G1541" s="11">
        <f>IF(ISNUMBER(E1541),D1541-B1541,"")</f>
        <v/>
      </c>
      <c r="H1541" s="11">
        <f>IF(ISNUMBER(E1541),D1541-C1541,"")</f>
        <v/>
      </c>
    </row>
    <row r="1542">
      <c r="A1542" s="10" t="n"/>
      <c r="B1542" s="10" t="n"/>
      <c r="C1542" s="10" t="n"/>
      <c r="D1542" s="10" t="n"/>
      <c r="E1542" s="11">
        <f>IF(AND(ISNUMBER(B1542),ISNUMBER(C1542),ISNUMBER(D1542)),ABS(D1542-B1542),"")</f>
        <v/>
      </c>
      <c r="F1542" s="11">
        <f>IF(ISNUMBER(E1542),ABS(C1542-B1542),"")</f>
        <v/>
      </c>
      <c r="G1542" s="11">
        <f>IF(ISNUMBER(E1542),D1542-B1542,"")</f>
        <v/>
      </c>
      <c r="H1542" s="11">
        <f>IF(ISNUMBER(E1542),D1542-C1542,"")</f>
        <v/>
      </c>
    </row>
    <row r="1543">
      <c r="A1543" s="10" t="n"/>
      <c r="B1543" s="10" t="n"/>
      <c r="C1543" s="10" t="n"/>
      <c r="D1543" s="10" t="n"/>
      <c r="E1543" s="11">
        <f>IF(AND(ISNUMBER(B1543),ISNUMBER(C1543),ISNUMBER(D1543)),ABS(D1543-B1543),"")</f>
        <v/>
      </c>
      <c r="F1543" s="11">
        <f>IF(ISNUMBER(E1543),ABS(C1543-B1543),"")</f>
        <v/>
      </c>
      <c r="G1543" s="11">
        <f>IF(ISNUMBER(E1543),D1543-B1543,"")</f>
        <v/>
      </c>
      <c r="H1543" s="11">
        <f>IF(ISNUMBER(E1543),D1543-C1543,"")</f>
        <v/>
      </c>
    </row>
    <row r="1544">
      <c r="A1544" s="10" t="n"/>
      <c r="B1544" s="10" t="n"/>
      <c r="C1544" s="10" t="n"/>
      <c r="D1544" s="10" t="n"/>
      <c r="E1544" s="11">
        <f>IF(AND(ISNUMBER(B1544),ISNUMBER(C1544),ISNUMBER(D1544)),ABS(D1544-B1544),"")</f>
        <v/>
      </c>
      <c r="F1544" s="11">
        <f>IF(ISNUMBER(E1544),ABS(C1544-B1544),"")</f>
        <v/>
      </c>
      <c r="G1544" s="11">
        <f>IF(ISNUMBER(E1544),D1544-B1544,"")</f>
        <v/>
      </c>
      <c r="H1544" s="11">
        <f>IF(ISNUMBER(E1544),D1544-C1544,"")</f>
        <v/>
      </c>
    </row>
    <row r="1545">
      <c r="A1545" s="10" t="n"/>
      <c r="B1545" s="10" t="n"/>
      <c r="C1545" s="10" t="n"/>
      <c r="D1545" s="10" t="n"/>
      <c r="E1545" s="11">
        <f>IF(AND(ISNUMBER(B1545),ISNUMBER(C1545),ISNUMBER(D1545)),ABS(D1545-B1545),"")</f>
        <v/>
      </c>
      <c r="F1545" s="11">
        <f>IF(ISNUMBER(E1545),ABS(C1545-B1545),"")</f>
        <v/>
      </c>
      <c r="G1545" s="11">
        <f>IF(ISNUMBER(E1545),D1545-B1545,"")</f>
        <v/>
      </c>
      <c r="H1545" s="11">
        <f>IF(ISNUMBER(E1545),D1545-C1545,"")</f>
        <v/>
      </c>
    </row>
    <row r="1546">
      <c r="A1546" s="10" t="n"/>
      <c r="B1546" s="10" t="n"/>
      <c r="C1546" s="10" t="n"/>
      <c r="D1546" s="10" t="n"/>
      <c r="E1546" s="11">
        <f>IF(AND(ISNUMBER(B1546),ISNUMBER(C1546),ISNUMBER(D1546)),ABS(D1546-B1546),"")</f>
        <v/>
      </c>
      <c r="F1546" s="11">
        <f>IF(ISNUMBER(E1546),ABS(C1546-B1546),"")</f>
        <v/>
      </c>
      <c r="G1546" s="11">
        <f>IF(ISNUMBER(E1546),D1546-B1546,"")</f>
        <v/>
      </c>
      <c r="H1546" s="11">
        <f>IF(ISNUMBER(E1546),D1546-C1546,"")</f>
        <v/>
      </c>
    </row>
    <row r="1547">
      <c r="A1547" s="10" t="n"/>
      <c r="B1547" s="10" t="n"/>
      <c r="C1547" s="10" t="n"/>
      <c r="D1547" s="10" t="n"/>
      <c r="E1547" s="11">
        <f>IF(AND(ISNUMBER(B1547),ISNUMBER(C1547),ISNUMBER(D1547)),ABS(D1547-B1547),"")</f>
        <v/>
      </c>
      <c r="F1547" s="11">
        <f>IF(ISNUMBER(E1547),ABS(C1547-B1547),"")</f>
        <v/>
      </c>
      <c r="G1547" s="11">
        <f>IF(ISNUMBER(E1547),D1547-B1547,"")</f>
        <v/>
      </c>
      <c r="H1547" s="11">
        <f>IF(ISNUMBER(E1547),D1547-C1547,"")</f>
        <v/>
      </c>
    </row>
    <row r="1548">
      <c r="A1548" s="10" t="n"/>
      <c r="B1548" s="10" t="n"/>
      <c r="C1548" s="10" t="n"/>
      <c r="D1548" s="10" t="n"/>
      <c r="E1548" s="11">
        <f>IF(AND(ISNUMBER(B1548),ISNUMBER(C1548),ISNUMBER(D1548)),ABS(D1548-B1548),"")</f>
        <v/>
      </c>
      <c r="F1548" s="11">
        <f>IF(ISNUMBER(E1548),ABS(C1548-B1548),"")</f>
        <v/>
      </c>
      <c r="G1548" s="11">
        <f>IF(ISNUMBER(E1548),D1548-B1548,"")</f>
        <v/>
      </c>
      <c r="H1548" s="11">
        <f>IF(ISNUMBER(E1548),D1548-C1548,"")</f>
        <v/>
      </c>
    </row>
    <row r="1549">
      <c r="A1549" s="10" t="n"/>
      <c r="B1549" s="10" t="n"/>
      <c r="C1549" s="10" t="n"/>
      <c r="D1549" s="10" t="n"/>
      <c r="E1549" s="11">
        <f>IF(AND(ISNUMBER(B1549),ISNUMBER(C1549),ISNUMBER(D1549)),ABS(D1549-B1549),"")</f>
        <v/>
      </c>
      <c r="F1549" s="11">
        <f>IF(ISNUMBER(E1549),ABS(C1549-B1549),"")</f>
        <v/>
      </c>
      <c r="G1549" s="11">
        <f>IF(ISNUMBER(E1549),D1549-B1549,"")</f>
        <v/>
      </c>
      <c r="H1549" s="11">
        <f>IF(ISNUMBER(E1549),D1549-C1549,"")</f>
        <v/>
      </c>
    </row>
    <row r="1550">
      <c r="A1550" s="10" t="n"/>
      <c r="B1550" s="10" t="n"/>
      <c r="C1550" s="10" t="n"/>
      <c r="D1550" s="10" t="n"/>
      <c r="E1550" s="11">
        <f>IF(AND(ISNUMBER(B1550),ISNUMBER(C1550),ISNUMBER(D1550)),ABS(D1550-B1550),"")</f>
        <v/>
      </c>
      <c r="F1550" s="11">
        <f>IF(ISNUMBER(E1550),ABS(C1550-B1550),"")</f>
        <v/>
      </c>
      <c r="G1550" s="11">
        <f>IF(ISNUMBER(E1550),D1550-B1550,"")</f>
        <v/>
      </c>
      <c r="H1550" s="11">
        <f>IF(ISNUMBER(E1550),D1550-C1550,"")</f>
        <v/>
      </c>
    </row>
    <row r="1551">
      <c r="A1551" s="10" t="n"/>
      <c r="B1551" s="10" t="n"/>
      <c r="C1551" s="10" t="n"/>
      <c r="D1551" s="10" t="n"/>
      <c r="E1551" s="11">
        <f>IF(AND(ISNUMBER(B1551),ISNUMBER(C1551),ISNUMBER(D1551)),ABS(D1551-B1551),"")</f>
        <v/>
      </c>
      <c r="F1551" s="11">
        <f>IF(ISNUMBER(E1551),ABS(C1551-B1551),"")</f>
        <v/>
      </c>
      <c r="G1551" s="11">
        <f>IF(ISNUMBER(E1551),D1551-B1551,"")</f>
        <v/>
      </c>
      <c r="H1551" s="11">
        <f>IF(ISNUMBER(E1551),D1551-C1551,"")</f>
        <v/>
      </c>
    </row>
    <row r="1552">
      <c r="A1552" s="10" t="n"/>
      <c r="B1552" s="10" t="n"/>
      <c r="C1552" s="10" t="n"/>
      <c r="D1552" s="10" t="n"/>
      <c r="E1552" s="11">
        <f>IF(AND(ISNUMBER(B1552),ISNUMBER(C1552),ISNUMBER(D1552)),ABS(D1552-B1552),"")</f>
        <v/>
      </c>
      <c r="F1552" s="11">
        <f>IF(ISNUMBER(E1552),ABS(C1552-B1552),"")</f>
        <v/>
      </c>
      <c r="G1552" s="11">
        <f>IF(ISNUMBER(E1552),D1552-B1552,"")</f>
        <v/>
      </c>
      <c r="H1552" s="11">
        <f>IF(ISNUMBER(E1552),D1552-C1552,"")</f>
        <v/>
      </c>
    </row>
    <row r="1553">
      <c r="A1553" s="10" t="n"/>
      <c r="B1553" s="10" t="n"/>
      <c r="C1553" s="10" t="n"/>
      <c r="D1553" s="10" t="n"/>
      <c r="E1553" s="11">
        <f>IF(AND(ISNUMBER(B1553),ISNUMBER(C1553),ISNUMBER(D1553)),ABS(D1553-B1553),"")</f>
        <v/>
      </c>
      <c r="F1553" s="11">
        <f>IF(ISNUMBER(E1553),ABS(C1553-B1553),"")</f>
        <v/>
      </c>
      <c r="G1553" s="11">
        <f>IF(ISNUMBER(E1553),D1553-B1553,"")</f>
        <v/>
      </c>
      <c r="H1553" s="11">
        <f>IF(ISNUMBER(E1553),D1553-C1553,"")</f>
        <v/>
      </c>
    </row>
    <row r="1554">
      <c r="A1554" s="10" t="n"/>
      <c r="B1554" s="10" t="n"/>
      <c r="C1554" s="10" t="n"/>
      <c r="D1554" s="10" t="n"/>
      <c r="E1554" s="11">
        <f>IF(AND(ISNUMBER(B1554),ISNUMBER(C1554),ISNUMBER(D1554)),ABS(D1554-B1554),"")</f>
        <v/>
      </c>
      <c r="F1554" s="11">
        <f>IF(ISNUMBER(E1554),ABS(C1554-B1554),"")</f>
        <v/>
      </c>
      <c r="G1554" s="11">
        <f>IF(ISNUMBER(E1554),D1554-B1554,"")</f>
        <v/>
      </c>
      <c r="H1554" s="11">
        <f>IF(ISNUMBER(E1554),D1554-C1554,"")</f>
        <v/>
      </c>
    </row>
    <row r="1555">
      <c r="A1555" s="10" t="n"/>
      <c r="B1555" s="10" t="n"/>
      <c r="C1555" s="10" t="n"/>
      <c r="D1555" s="10" t="n"/>
      <c r="E1555" s="11">
        <f>IF(AND(ISNUMBER(B1555),ISNUMBER(C1555),ISNUMBER(D1555)),ABS(D1555-B1555),"")</f>
        <v/>
      </c>
      <c r="F1555" s="11">
        <f>IF(ISNUMBER(E1555),ABS(C1555-B1555),"")</f>
        <v/>
      </c>
      <c r="G1555" s="11">
        <f>IF(ISNUMBER(E1555),D1555-B1555,"")</f>
        <v/>
      </c>
      <c r="H1555" s="11">
        <f>IF(ISNUMBER(E1555),D1555-C1555,"")</f>
        <v/>
      </c>
    </row>
    <row r="1556">
      <c r="A1556" s="10" t="n"/>
      <c r="B1556" s="10" t="n"/>
      <c r="C1556" s="10" t="n"/>
      <c r="D1556" s="10" t="n"/>
      <c r="E1556" s="11">
        <f>IF(AND(ISNUMBER(B1556),ISNUMBER(C1556),ISNUMBER(D1556)),ABS(D1556-B1556),"")</f>
        <v/>
      </c>
      <c r="F1556" s="11">
        <f>IF(ISNUMBER(E1556),ABS(C1556-B1556),"")</f>
        <v/>
      </c>
      <c r="G1556" s="11">
        <f>IF(ISNUMBER(E1556),D1556-B1556,"")</f>
        <v/>
      </c>
      <c r="H1556" s="11">
        <f>IF(ISNUMBER(E1556),D1556-C1556,"")</f>
        <v/>
      </c>
    </row>
    <row r="1557">
      <c r="A1557" s="10" t="n"/>
      <c r="B1557" s="10" t="n"/>
      <c r="C1557" s="10" t="n"/>
      <c r="D1557" s="10" t="n"/>
      <c r="E1557" s="11">
        <f>IF(AND(ISNUMBER(B1557),ISNUMBER(C1557),ISNUMBER(D1557)),ABS(D1557-B1557),"")</f>
        <v/>
      </c>
      <c r="F1557" s="11">
        <f>IF(ISNUMBER(E1557),ABS(C1557-B1557),"")</f>
        <v/>
      </c>
      <c r="G1557" s="11">
        <f>IF(ISNUMBER(E1557),D1557-B1557,"")</f>
        <v/>
      </c>
      <c r="H1557" s="11">
        <f>IF(ISNUMBER(E1557),D1557-C1557,"")</f>
        <v/>
      </c>
    </row>
    <row r="1558">
      <c r="A1558" s="10" t="n"/>
      <c r="B1558" s="10" t="n"/>
      <c r="C1558" s="10" t="n"/>
      <c r="D1558" s="10" t="n"/>
      <c r="E1558" s="11">
        <f>IF(AND(ISNUMBER(B1558),ISNUMBER(C1558),ISNUMBER(D1558)),ABS(D1558-B1558),"")</f>
        <v/>
      </c>
      <c r="F1558" s="11">
        <f>IF(ISNUMBER(E1558),ABS(C1558-B1558),"")</f>
        <v/>
      </c>
      <c r="G1558" s="11">
        <f>IF(ISNUMBER(E1558),D1558-B1558,"")</f>
        <v/>
      </c>
      <c r="H1558" s="11">
        <f>IF(ISNUMBER(E1558),D1558-C1558,"")</f>
        <v/>
      </c>
    </row>
    <row r="1559">
      <c r="A1559" s="10" t="n"/>
      <c r="B1559" s="10" t="n"/>
      <c r="C1559" s="10" t="n"/>
      <c r="D1559" s="10" t="n"/>
      <c r="E1559" s="11">
        <f>IF(AND(ISNUMBER(B1559),ISNUMBER(C1559),ISNUMBER(D1559)),ABS(D1559-B1559),"")</f>
        <v/>
      </c>
      <c r="F1559" s="11">
        <f>IF(ISNUMBER(E1559),ABS(C1559-B1559),"")</f>
        <v/>
      </c>
      <c r="G1559" s="11">
        <f>IF(ISNUMBER(E1559),D1559-B1559,"")</f>
        <v/>
      </c>
      <c r="H1559" s="11">
        <f>IF(ISNUMBER(E1559),D1559-C1559,"")</f>
        <v/>
      </c>
    </row>
    <row r="1560">
      <c r="A1560" s="10" t="n"/>
      <c r="B1560" s="10" t="n"/>
      <c r="C1560" s="10" t="n"/>
      <c r="D1560" s="10" t="n"/>
      <c r="E1560" s="11">
        <f>IF(AND(ISNUMBER(B1560),ISNUMBER(C1560),ISNUMBER(D1560)),ABS(D1560-B1560),"")</f>
        <v/>
      </c>
      <c r="F1560" s="11">
        <f>IF(ISNUMBER(E1560),ABS(C1560-B1560),"")</f>
        <v/>
      </c>
      <c r="G1560" s="11">
        <f>IF(ISNUMBER(E1560),D1560-B1560,"")</f>
        <v/>
      </c>
      <c r="H1560" s="11">
        <f>IF(ISNUMBER(E1560),D1560-C1560,"")</f>
        <v/>
      </c>
    </row>
    <row r="1561">
      <c r="A1561" s="10" t="n"/>
      <c r="B1561" s="10" t="n"/>
      <c r="C1561" s="10" t="n"/>
      <c r="D1561" s="10" t="n"/>
      <c r="E1561" s="11">
        <f>IF(AND(ISNUMBER(B1561),ISNUMBER(C1561),ISNUMBER(D1561)),ABS(D1561-B1561),"")</f>
        <v/>
      </c>
      <c r="F1561" s="11">
        <f>IF(ISNUMBER(E1561),ABS(C1561-B1561),"")</f>
        <v/>
      </c>
      <c r="G1561" s="11">
        <f>IF(ISNUMBER(E1561),D1561-B1561,"")</f>
        <v/>
      </c>
      <c r="H1561" s="11">
        <f>IF(ISNUMBER(E1561),D1561-C1561,"")</f>
        <v/>
      </c>
    </row>
    <row r="1562">
      <c r="A1562" s="10" t="n"/>
      <c r="B1562" s="10" t="n"/>
      <c r="C1562" s="10" t="n"/>
      <c r="D1562" s="10" t="n"/>
      <c r="E1562" s="11">
        <f>IF(AND(ISNUMBER(B1562),ISNUMBER(C1562),ISNUMBER(D1562)),ABS(D1562-B1562),"")</f>
        <v/>
      </c>
      <c r="F1562" s="11">
        <f>IF(ISNUMBER(E1562),ABS(C1562-B1562),"")</f>
        <v/>
      </c>
      <c r="G1562" s="11">
        <f>IF(ISNUMBER(E1562),D1562-B1562,"")</f>
        <v/>
      </c>
      <c r="H1562" s="11">
        <f>IF(ISNUMBER(E1562),D1562-C1562,"")</f>
        <v/>
      </c>
    </row>
    <row r="1563">
      <c r="A1563" s="10" t="n"/>
      <c r="B1563" s="10" t="n"/>
      <c r="C1563" s="10" t="n"/>
      <c r="D1563" s="10" t="n"/>
      <c r="E1563" s="11">
        <f>IF(AND(ISNUMBER(B1563),ISNUMBER(C1563),ISNUMBER(D1563)),ABS(D1563-B1563),"")</f>
        <v/>
      </c>
      <c r="F1563" s="11">
        <f>IF(ISNUMBER(E1563),ABS(C1563-B1563),"")</f>
        <v/>
      </c>
      <c r="G1563" s="11">
        <f>IF(ISNUMBER(E1563),D1563-B1563,"")</f>
        <v/>
      </c>
      <c r="H1563" s="11">
        <f>IF(ISNUMBER(E1563),D1563-C1563,"")</f>
        <v/>
      </c>
    </row>
    <row r="1564">
      <c r="A1564" s="10" t="n"/>
      <c r="B1564" s="10" t="n"/>
      <c r="C1564" s="10" t="n"/>
      <c r="D1564" s="10" t="n"/>
      <c r="E1564" s="11">
        <f>IF(AND(ISNUMBER(B1564),ISNUMBER(C1564),ISNUMBER(D1564)),ABS(D1564-B1564),"")</f>
        <v/>
      </c>
      <c r="F1564" s="11">
        <f>IF(ISNUMBER(E1564),ABS(C1564-B1564),"")</f>
        <v/>
      </c>
      <c r="G1564" s="11">
        <f>IF(ISNUMBER(E1564),D1564-B1564,"")</f>
        <v/>
      </c>
      <c r="H1564" s="11">
        <f>IF(ISNUMBER(E1564),D1564-C1564,"")</f>
        <v/>
      </c>
    </row>
    <row r="1565">
      <c r="A1565" s="10" t="n"/>
      <c r="B1565" s="10" t="n"/>
      <c r="C1565" s="10" t="n"/>
      <c r="D1565" s="10" t="n"/>
      <c r="E1565" s="11">
        <f>IF(AND(ISNUMBER(B1565),ISNUMBER(C1565),ISNUMBER(D1565)),ABS(D1565-B1565),"")</f>
        <v/>
      </c>
      <c r="F1565" s="11">
        <f>IF(ISNUMBER(E1565),ABS(C1565-B1565),"")</f>
        <v/>
      </c>
      <c r="G1565" s="11">
        <f>IF(ISNUMBER(E1565),D1565-B1565,"")</f>
        <v/>
      </c>
      <c r="H1565" s="11">
        <f>IF(ISNUMBER(E1565),D1565-C1565,"")</f>
        <v/>
      </c>
    </row>
    <row r="1566">
      <c r="A1566" s="10" t="n"/>
      <c r="B1566" s="10" t="n"/>
      <c r="C1566" s="10" t="n"/>
      <c r="D1566" s="10" t="n"/>
      <c r="E1566" s="11">
        <f>IF(AND(ISNUMBER(B1566),ISNUMBER(C1566),ISNUMBER(D1566)),ABS(D1566-B1566),"")</f>
        <v/>
      </c>
      <c r="F1566" s="11">
        <f>IF(ISNUMBER(E1566),ABS(C1566-B1566),"")</f>
        <v/>
      </c>
      <c r="G1566" s="11">
        <f>IF(ISNUMBER(E1566),D1566-B1566,"")</f>
        <v/>
      </c>
      <c r="H1566" s="11">
        <f>IF(ISNUMBER(E1566),D1566-C1566,"")</f>
        <v/>
      </c>
    </row>
    <row r="1567">
      <c r="A1567" s="10" t="n"/>
      <c r="B1567" s="10" t="n"/>
      <c r="C1567" s="10" t="n"/>
      <c r="D1567" s="10" t="n"/>
      <c r="E1567" s="11">
        <f>IF(AND(ISNUMBER(B1567),ISNUMBER(C1567),ISNUMBER(D1567)),ABS(D1567-B1567),"")</f>
        <v/>
      </c>
      <c r="F1567" s="11">
        <f>IF(ISNUMBER(E1567),ABS(C1567-B1567),"")</f>
        <v/>
      </c>
      <c r="G1567" s="11">
        <f>IF(ISNUMBER(E1567),D1567-B1567,"")</f>
        <v/>
      </c>
      <c r="H1567" s="11">
        <f>IF(ISNUMBER(E1567),D1567-C1567,"")</f>
        <v/>
      </c>
    </row>
    <row r="1568">
      <c r="A1568" s="10" t="n"/>
      <c r="B1568" s="10" t="n"/>
      <c r="C1568" s="10" t="n"/>
      <c r="D1568" s="10" t="n"/>
      <c r="E1568" s="11">
        <f>IF(AND(ISNUMBER(B1568),ISNUMBER(C1568),ISNUMBER(D1568)),ABS(D1568-B1568),"")</f>
        <v/>
      </c>
      <c r="F1568" s="11">
        <f>IF(ISNUMBER(E1568),ABS(C1568-B1568),"")</f>
        <v/>
      </c>
      <c r="G1568" s="11">
        <f>IF(ISNUMBER(E1568),D1568-B1568,"")</f>
        <v/>
      </c>
      <c r="H1568" s="11">
        <f>IF(ISNUMBER(E1568),D1568-C1568,"")</f>
        <v/>
      </c>
    </row>
    <row r="1569">
      <c r="A1569" s="10" t="n"/>
      <c r="B1569" s="10" t="n"/>
      <c r="C1569" s="10" t="n"/>
      <c r="D1569" s="10" t="n"/>
      <c r="E1569" s="11">
        <f>IF(AND(ISNUMBER(B1569),ISNUMBER(C1569),ISNUMBER(D1569)),ABS(D1569-B1569),"")</f>
        <v/>
      </c>
      <c r="F1569" s="11">
        <f>IF(ISNUMBER(E1569),ABS(C1569-B1569),"")</f>
        <v/>
      </c>
      <c r="G1569" s="11">
        <f>IF(ISNUMBER(E1569),D1569-B1569,"")</f>
        <v/>
      </c>
      <c r="H1569" s="11">
        <f>IF(ISNUMBER(E1569),D1569-C1569,"")</f>
        <v/>
      </c>
    </row>
    <row r="1570">
      <c r="A1570" s="10" t="n"/>
      <c r="B1570" s="10" t="n"/>
      <c r="C1570" s="10" t="n"/>
      <c r="D1570" s="10" t="n"/>
      <c r="E1570" s="11">
        <f>IF(AND(ISNUMBER(B1570),ISNUMBER(C1570),ISNUMBER(D1570)),ABS(D1570-B1570),"")</f>
        <v/>
      </c>
      <c r="F1570" s="11">
        <f>IF(ISNUMBER(E1570),ABS(C1570-B1570),"")</f>
        <v/>
      </c>
      <c r="G1570" s="11">
        <f>IF(ISNUMBER(E1570),D1570-B1570,"")</f>
        <v/>
      </c>
      <c r="H1570" s="11">
        <f>IF(ISNUMBER(E1570),D1570-C1570,"")</f>
        <v/>
      </c>
    </row>
    <row r="1571">
      <c r="A1571" s="10" t="n"/>
      <c r="B1571" s="10" t="n"/>
      <c r="C1571" s="10" t="n"/>
      <c r="D1571" s="10" t="n"/>
      <c r="E1571" s="11">
        <f>IF(AND(ISNUMBER(B1571),ISNUMBER(C1571),ISNUMBER(D1571)),ABS(D1571-B1571),"")</f>
        <v/>
      </c>
      <c r="F1571" s="11">
        <f>IF(ISNUMBER(E1571),ABS(C1571-B1571),"")</f>
        <v/>
      </c>
      <c r="G1571" s="11">
        <f>IF(ISNUMBER(E1571),D1571-B1571,"")</f>
        <v/>
      </c>
      <c r="H1571" s="11">
        <f>IF(ISNUMBER(E1571),D1571-C1571,"")</f>
        <v/>
      </c>
    </row>
    <row r="1572">
      <c r="A1572" s="10" t="n"/>
      <c r="B1572" s="10" t="n"/>
      <c r="C1572" s="10" t="n"/>
      <c r="D1572" s="10" t="n"/>
      <c r="E1572" s="11">
        <f>IF(AND(ISNUMBER(B1572),ISNUMBER(C1572),ISNUMBER(D1572)),ABS(D1572-B1572),"")</f>
        <v/>
      </c>
      <c r="F1572" s="11">
        <f>IF(ISNUMBER(E1572),ABS(C1572-B1572),"")</f>
        <v/>
      </c>
      <c r="G1572" s="11">
        <f>IF(ISNUMBER(E1572),D1572-B1572,"")</f>
        <v/>
      </c>
      <c r="H1572" s="11">
        <f>IF(ISNUMBER(E1572),D1572-C1572,"")</f>
        <v/>
      </c>
    </row>
    <row r="1573">
      <c r="A1573" s="10" t="n"/>
      <c r="B1573" s="10" t="n"/>
      <c r="C1573" s="10" t="n"/>
      <c r="D1573" s="10" t="n"/>
      <c r="E1573" s="11">
        <f>IF(AND(ISNUMBER(B1573),ISNUMBER(C1573),ISNUMBER(D1573)),ABS(D1573-B1573),"")</f>
        <v/>
      </c>
      <c r="F1573" s="11">
        <f>IF(ISNUMBER(E1573),ABS(C1573-B1573),"")</f>
        <v/>
      </c>
      <c r="G1573" s="11">
        <f>IF(ISNUMBER(E1573),D1573-B1573,"")</f>
        <v/>
      </c>
      <c r="H1573" s="11">
        <f>IF(ISNUMBER(E1573),D1573-C1573,"")</f>
        <v/>
      </c>
    </row>
    <row r="1574">
      <c r="A1574" s="10" t="n"/>
      <c r="B1574" s="10" t="n"/>
      <c r="C1574" s="10" t="n"/>
      <c r="D1574" s="10" t="n"/>
      <c r="E1574" s="11">
        <f>IF(AND(ISNUMBER(B1574),ISNUMBER(C1574),ISNUMBER(D1574)),ABS(D1574-B1574),"")</f>
        <v/>
      </c>
      <c r="F1574" s="11">
        <f>IF(ISNUMBER(E1574),ABS(C1574-B1574),"")</f>
        <v/>
      </c>
      <c r="G1574" s="11">
        <f>IF(ISNUMBER(E1574),D1574-B1574,"")</f>
        <v/>
      </c>
      <c r="H1574" s="11">
        <f>IF(ISNUMBER(E1574),D1574-C1574,"")</f>
        <v/>
      </c>
    </row>
    <row r="1575">
      <c r="A1575" s="10" t="n"/>
      <c r="B1575" s="10" t="n"/>
      <c r="C1575" s="10" t="n"/>
      <c r="D1575" s="10" t="n"/>
      <c r="E1575" s="11">
        <f>IF(AND(ISNUMBER(B1575),ISNUMBER(C1575),ISNUMBER(D1575)),ABS(D1575-B1575),"")</f>
        <v/>
      </c>
      <c r="F1575" s="11">
        <f>IF(ISNUMBER(E1575),ABS(C1575-B1575),"")</f>
        <v/>
      </c>
      <c r="G1575" s="11">
        <f>IF(ISNUMBER(E1575),D1575-B1575,"")</f>
        <v/>
      </c>
      <c r="H1575" s="11">
        <f>IF(ISNUMBER(E1575),D1575-C1575,"")</f>
        <v/>
      </c>
    </row>
    <row r="1576">
      <c r="A1576" s="10" t="n"/>
      <c r="B1576" s="10" t="n"/>
      <c r="C1576" s="10" t="n"/>
      <c r="D1576" s="10" t="n"/>
      <c r="E1576" s="11">
        <f>IF(AND(ISNUMBER(B1576),ISNUMBER(C1576),ISNUMBER(D1576)),ABS(D1576-B1576),"")</f>
        <v/>
      </c>
      <c r="F1576" s="11">
        <f>IF(ISNUMBER(E1576),ABS(C1576-B1576),"")</f>
        <v/>
      </c>
      <c r="G1576" s="11">
        <f>IF(ISNUMBER(E1576),D1576-B1576,"")</f>
        <v/>
      </c>
      <c r="H1576" s="11">
        <f>IF(ISNUMBER(E1576),D1576-C1576,"")</f>
        <v/>
      </c>
    </row>
    <row r="1577">
      <c r="A1577" s="10" t="n"/>
      <c r="B1577" s="10" t="n"/>
      <c r="C1577" s="10" t="n"/>
      <c r="D1577" s="10" t="n"/>
      <c r="E1577" s="11">
        <f>IF(AND(ISNUMBER(B1577),ISNUMBER(C1577),ISNUMBER(D1577)),ABS(D1577-B1577),"")</f>
        <v/>
      </c>
      <c r="F1577" s="11">
        <f>IF(ISNUMBER(E1577),ABS(C1577-B1577),"")</f>
        <v/>
      </c>
      <c r="G1577" s="11">
        <f>IF(ISNUMBER(E1577),D1577-B1577,"")</f>
        <v/>
      </c>
      <c r="H1577" s="11">
        <f>IF(ISNUMBER(E1577),D1577-C1577,"")</f>
        <v/>
      </c>
    </row>
    <row r="1578">
      <c r="A1578" s="10" t="n"/>
      <c r="B1578" s="10" t="n"/>
      <c r="C1578" s="10" t="n"/>
      <c r="D1578" s="10" t="n"/>
      <c r="E1578" s="11">
        <f>IF(AND(ISNUMBER(B1578),ISNUMBER(C1578),ISNUMBER(D1578)),ABS(D1578-B1578),"")</f>
        <v/>
      </c>
      <c r="F1578" s="11">
        <f>IF(ISNUMBER(E1578),ABS(C1578-B1578),"")</f>
        <v/>
      </c>
      <c r="G1578" s="11">
        <f>IF(ISNUMBER(E1578),D1578-B1578,"")</f>
        <v/>
      </c>
      <c r="H1578" s="11">
        <f>IF(ISNUMBER(E1578),D1578-C1578,"")</f>
        <v/>
      </c>
    </row>
    <row r="1579">
      <c r="A1579" s="10" t="n"/>
      <c r="B1579" s="10" t="n"/>
      <c r="C1579" s="10" t="n"/>
      <c r="D1579" s="10" t="n"/>
      <c r="E1579" s="11">
        <f>IF(AND(ISNUMBER(B1579),ISNUMBER(C1579),ISNUMBER(D1579)),ABS(D1579-B1579),"")</f>
        <v/>
      </c>
      <c r="F1579" s="11">
        <f>IF(ISNUMBER(E1579),ABS(C1579-B1579),"")</f>
        <v/>
      </c>
      <c r="G1579" s="11">
        <f>IF(ISNUMBER(E1579),D1579-B1579,"")</f>
        <v/>
      </c>
      <c r="H1579" s="11">
        <f>IF(ISNUMBER(E1579),D1579-C1579,"")</f>
        <v/>
      </c>
    </row>
    <row r="1580">
      <c r="A1580" s="10" t="n"/>
      <c r="B1580" s="10" t="n"/>
      <c r="C1580" s="10" t="n"/>
      <c r="D1580" s="10" t="n"/>
      <c r="E1580" s="11">
        <f>IF(AND(ISNUMBER(B1580),ISNUMBER(C1580),ISNUMBER(D1580)),ABS(D1580-B1580),"")</f>
        <v/>
      </c>
      <c r="F1580" s="11">
        <f>IF(ISNUMBER(E1580),ABS(C1580-B1580),"")</f>
        <v/>
      </c>
      <c r="G1580" s="11">
        <f>IF(ISNUMBER(E1580),D1580-B1580,"")</f>
        <v/>
      </c>
      <c r="H1580" s="11">
        <f>IF(ISNUMBER(E1580),D1580-C1580,"")</f>
        <v/>
      </c>
    </row>
    <row r="1581">
      <c r="A1581" s="10" t="n"/>
      <c r="B1581" s="10" t="n"/>
      <c r="C1581" s="10" t="n"/>
      <c r="D1581" s="10" t="n"/>
      <c r="E1581" s="11">
        <f>IF(AND(ISNUMBER(B1581),ISNUMBER(C1581),ISNUMBER(D1581)),ABS(D1581-B1581),"")</f>
        <v/>
      </c>
      <c r="F1581" s="11">
        <f>IF(ISNUMBER(E1581),ABS(C1581-B1581),"")</f>
        <v/>
      </c>
      <c r="G1581" s="11">
        <f>IF(ISNUMBER(E1581),D1581-B1581,"")</f>
        <v/>
      </c>
      <c r="H1581" s="11">
        <f>IF(ISNUMBER(E1581),D1581-C1581,"")</f>
        <v/>
      </c>
    </row>
    <row r="1582">
      <c r="A1582" s="10" t="n"/>
      <c r="B1582" s="10" t="n"/>
      <c r="C1582" s="10" t="n"/>
      <c r="D1582" s="10" t="n"/>
      <c r="E1582" s="11">
        <f>IF(AND(ISNUMBER(B1582),ISNUMBER(C1582),ISNUMBER(D1582)),ABS(D1582-B1582),"")</f>
        <v/>
      </c>
      <c r="F1582" s="11">
        <f>IF(ISNUMBER(E1582),ABS(C1582-B1582),"")</f>
        <v/>
      </c>
      <c r="G1582" s="11">
        <f>IF(ISNUMBER(E1582),D1582-B1582,"")</f>
        <v/>
      </c>
      <c r="H1582" s="11">
        <f>IF(ISNUMBER(E1582),D1582-C1582,"")</f>
        <v/>
      </c>
    </row>
    <row r="1583">
      <c r="A1583" s="10" t="n"/>
      <c r="B1583" s="10" t="n"/>
      <c r="C1583" s="10" t="n"/>
      <c r="D1583" s="10" t="n"/>
      <c r="E1583" s="11">
        <f>IF(AND(ISNUMBER(B1583),ISNUMBER(C1583),ISNUMBER(D1583)),ABS(D1583-B1583),"")</f>
        <v/>
      </c>
      <c r="F1583" s="11">
        <f>IF(ISNUMBER(E1583),ABS(C1583-B1583),"")</f>
        <v/>
      </c>
      <c r="G1583" s="11">
        <f>IF(ISNUMBER(E1583),D1583-B1583,"")</f>
        <v/>
      </c>
      <c r="H1583" s="11">
        <f>IF(ISNUMBER(E1583),D1583-C1583,"")</f>
        <v/>
      </c>
    </row>
    <row r="1584">
      <c r="A1584" s="10" t="n"/>
      <c r="B1584" s="10" t="n"/>
      <c r="C1584" s="10" t="n"/>
      <c r="D1584" s="10" t="n"/>
      <c r="E1584" s="11">
        <f>IF(AND(ISNUMBER(B1584),ISNUMBER(C1584),ISNUMBER(D1584)),ABS(D1584-B1584),"")</f>
        <v/>
      </c>
      <c r="F1584" s="11">
        <f>IF(ISNUMBER(E1584),ABS(C1584-B1584),"")</f>
        <v/>
      </c>
      <c r="G1584" s="11">
        <f>IF(ISNUMBER(E1584),D1584-B1584,"")</f>
        <v/>
      </c>
      <c r="H1584" s="11">
        <f>IF(ISNUMBER(E1584),D1584-C1584,"")</f>
        <v/>
      </c>
    </row>
    <row r="1585">
      <c r="A1585" s="10" t="n"/>
      <c r="B1585" s="10" t="n"/>
      <c r="C1585" s="10" t="n"/>
      <c r="D1585" s="10" t="n"/>
      <c r="E1585" s="11">
        <f>IF(AND(ISNUMBER(B1585),ISNUMBER(C1585),ISNUMBER(D1585)),ABS(D1585-B1585),"")</f>
        <v/>
      </c>
      <c r="F1585" s="11">
        <f>IF(ISNUMBER(E1585),ABS(C1585-B1585),"")</f>
        <v/>
      </c>
      <c r="G1585" s="11">
        <f>IF(ISNUMBER(E1585),D1585-B1585,"")</f>
        <v/>
      </c>
      <c r="H1585" s="11">
        <f>IF(ISNUMBER(E1585),D1585-C1585,"")</f>
        <v/>
      </c>
    </row>
    <row r="1586">
      <c r="A1586" s="10" t="n"/>
      <c r="B1586" s="10" t="n"/>
      <c r="C1586" s="10" t="n"/>
      <c r="D1586" s="10" t="n"/>
      <c r="E1586" s="11">
        <f>IF(AND(ISNUMBER(B1586),ISNUMBER(C1586),ISNUMBER(D1586)),ABS(D1586-B1586),"")</f>
        <v/>
      </c>
      <c r="F1586" s="11">
        <f>IF(ISNUMBER(E1586),ABS(C1586-B1586),"")</f>
        <v/>
      </c>
      <c r="G1586" s="11">
        <f>IF(ISNUMBER(E1586),D1586-B1586,"")</f>
        <v/>
      </c>
      <c r="H1586" s="11">
        <f>IF(ISNUMBER(E1586),D1586-C1586,"")</f>
        <v/>
      </c>
    </row>
    <row r="1587">
      <c r="A1587" s="10" t="n"/>
      <c r="B1587" s="10" t="n"/>
      <c r="C1587" s="10" t="n"/>
      <c r="D1587" s="10" t="n"/>
      <c r="E1587" s="11">
        <f>IF(AND(ISNUMBER(B1587),ISNUMBER(C1587),ISNUMBER(D1587)),ABS(D1587-B1587),"")</f>
        <v/>
      </c>
      <c r="F1587" s="11">
        <f>IF(ISNUMBER(E1587),ABS(C1587-B1587),"")</f>
        <v/>
      </c>
      <c r="G1587" s="11">
        <f>IF(ISNUMBER(E1587),D1587-B1587,"")</f>
        <v/>
      </c>
      <c r="H1587" s="11">
        <f>IF(ISNUMBER(E1587),D1587-C1587,"")</f>
        <v/>
      </c>
    </row>
    <row r="1588">
      <c r="A1588" s="10" t="n"/>
      <c r="B1588" s="10" t="n"/>
      <c r="C1588" s="10" t="n"/>
      <c r="D1588" s="10" t="n"/>
      <c r="E1588" s="11">
        <f>IF(AND(ISNUMBER(B1588),ISNUMBER(C1588),ISNUMBER(D1588)),ABS(D1588-B1588),"")</f>
        <v/>
      </c>
      <c r="F1588" s="11">
        <f>IF(ISNUMBER(E1588),ABS(C1588-B1588),"")</f>
        <v/>
      </c>
      <c r="G1588" s="11">
        <f>IF(ISNUMBER(E1588),D1588-B1588,"")</f>
        <v/>
      </c>
      <c r="H1588" s="11">
        <f>IF(ISNUMBER(E1588),D1588-C1588,"")</f>
        <v/>
      </c>
    </row>
    <row r="1589">
      <c r="A1589" s="10" t="n"/>
      <c r="B1589" s="10" t="n"/>
      <c r="C1589" s="10" t="n"/>
      <c r="D1589" s="10" t="n"/>
      <c r="E1589" s="11">
        <f>IF(AND(ISNUMBER(B1589),ISNUMBER(C1589),ISNUMBER(D1589)),ABS(D1589-B1589),"")</f>
        <v/>
      </c>
      <c r="F1589" s="11">
        <f>IF(ISNUMBER(E1589),ABS(C1589-B1589),"")</f>
        <v/>
      </c>
      <c r="G1589" s="11">
        <f>IF(ISNUMBER(E1589),D1589-B1589,"")</f>
        <v/>
      </c>
      <c r="H1589" s="11">
        <f>IF(ISNUMBER(E1589),D1589-C1589,"")</f>
        <v/>
      </c>
    </row>
    <row r="1590">
      <c r="A1590" s="10" t="n"/>
      <c r="B1590" s="10" t="n"/>
      <c r="C1590" s="10" t="n"/>
      <c r="D1590" s="10" t="n"/>
      <c r="E1590" s="11">
        <f>IF(AND(ISNUMBER(B1590),ISNUMBER(C1590),ISNUMBER(D1590)),ABS(D1590-B1590),"")</f>
        <v/>
      </c>
      <c r="F1590" s="11">
        <f>IF(ISNUMBER(E1590),ABS(C1590-B1590),"")</f>
        <v/>
      </c>
      <c r="G1590" s="11">
        <f>IF(ISNUMBER(E1590),D1590-B1590,"")</f>
        <v/>
      </c>
      <c r="H1590" s="11">
        <f>IF(ISNUMBER(E1590),D1590-C1590,"")</f>
        <v/>
      </c>
    </row>
    <row r="1591">
      <c r="A1591" s="10" t="n"/>
      <c r="B1591" s="10" t="n"/>
      <c r="C1591" s="10" t="n"/>
      <c r="D1591" s="10" t="n"/>
      <c r="E1591" s="11">
        <f>IF(AND(ISNUMBER(B1591),ISNUMBER(C1591),ISNUMBER(D1591)),ABS(D1591-B1591),"")</f>
        <v/>
      </c>
      <c r="F1591" s="11">
        <f>IF(ISNUMBER(E1591),ABS(C1591-B1591),"")</f>
        <v/>
      </c>
      <c r="G1591" s="11">
        <f>IF(ISNUMBER(E1591),D1591-B1591,"")</f>
        <v/>
      </c>
      <c r="H1591" s="11">
        <f>IF(ISNUMBER(E1591),D1591-C1591,"")</f>
        <v/>
      </c>
    </row>
    <row r="1592">
      <c r="A1592" s="10" t="n"/>
      <c r="B1592" s="10" t="n"/>
      <c r="C1592" s="10" t="n"/>
      <c r="D1592" s="10" t="n"/>
      <c r="E1592" s="11">
        <f>IF(AND(ISNUMBER(B1592),ISNUMBER(C1592),ISNUMBER(D1592)),ABS(D1592-B1592),"")</f>
        <v/>
      </c>
      <c r="F1592" s="11">
        <f>IF(ISNUMBER(E1592),ABS(C1592-B1592),"")</f>
        <v/>
      </c>
      <c r="G1592" s="11">
        <f>IF(ISNUMBER(E1592),D1592-B1592,"")</f>
        <v/>
      </c>
      <c r="H1592" s="11">
        <f>IF(ISNUMBER(E1592),D1592-C1592,"")</f>
        <v/>
      </c>
    </row>
    <row r="1593">
      <c r="A1593" s="10" t="n"/>
      <c r="B1593" s="10" t="n"/>
      <c r="C1593" s="10" t="n"/>
      <c r="D1593" s="10" t="n"/>
      <c r="E1593" s="11">
        <f>IF(AND(ISNUMBER(B1593),ISNUMBER(C1593),ISNUMBER(D1593)),ABS(D1593-B1593),"")</f>
        <v/>
      </c>
      <c r="F1593" s="11">
        <f>IF(ISNUMBER(E1593),ABS(C1593-B1593),"")</f>
        <v/>
      </c>
      <c r="G1593" s="11">
        <f>IF(ISNUMBER(E1593),D1593-B1593,"")</f>
        <v/>
      </c>
      <c r="H1593" s="11">
        <f>IF(ISNUMBER(E1593),D1593-C1593,"")</f>
        <v/>
      </c>
    </row>
    <row r="1594">
      <c r="A1594" s="10" t="n"/>
      <c r="B1594" s="10" t="n"/>
      <c r="C1594" s="10" t="n"/>
      <c r="D1594" s="10" t="n"/>
      <c r="E1594" s="11">
        <f>IF(AND(ISNUMBER(B1594),ISNUMBER(C1594),ISNUMBER(D1594)),ABS(D1594-B1594),"")</f>
        <v/>
      </c>
      <c r="F1594" s="11">
        <f>IF(ISNUMBER(E1594),ABS(C1594-B1594),"")</f>
        <v/>
      </c>
      <c r="G1594" s="11">
        <f>IF(ISNUMBER(E1594),D1594-B1594,"")</f>
        <v/>
      </c>
      <c r="H1594" s="11">
        <f>IF(ISNUMBER(E1594),D1594-C1594,"")</f>
        <v/>
      </c>
    </row>
    <row r="1595">
      <c r="A1595" s="10" t="n"/>
      <c r="B1595" s="10" t="n"/>
      <c r="C1595" s="10" t="n"/>
      <c r="D1595" s="10" t="n"/>
      <c r="E1595" s="11">
        <f>IF(AND(ISNUMBER(B1595),ISNUMBER(C1595),ISNUMBER(D1595)),ABS(D1595-B1595),"")</f>
        <v/>
      </c>
      <c r="F1595" s="11">
        <f>IF(ISNUMBER(E1595),ABS(C1595-B1595),"")</f>
        <v/>
      </c>
      <c r="G1595" s="11">
        <f>IF(ISNUMBER(E1595),D1595-B1595,"")</f>
        <v/>
      </c>
      <c r="H1595" s="11">
        <f>IF(ISNUMBER(E1595),D1595-C1595,"")</f>
        <v/>
      </c>
    </row>
    <row r="1596">
      <c r="A1596" s="10" t="n"/>
      <c r="B1596" s="10" t="n"/>
      <c r="C1596" s="10" t="n"/>
      <c r="D1596" s="10" t="n"/>
      <c r="E1596" s="11">
        <f>IF(AND(ISNUMBER(B1596),ISNUMBER(C1596),ISNUMBER(D1596)),ABS(D1596-B1596),"")</f>
        <v/>
      </c>
      <c r="F1596" s="11">
        <f>IF(ISNUMBER(E1596),ABS(C1596-B1596),"")</f>
        <v/>
      </c>
      <c r="G1596" s="11">
        <f>IF(ISNUMBER(E1596),D1596-B1596,"")</f>
        <v/>
      </c>
      <c r="H1596" s="11">
        <f>IF(ISNUMBER(E1596),D1596-C1596,"")</f>
        <v/>
      </c>
    </row>
    <row r="1597">
      <c r="A1597" s="10" t="n"/>
      <c r="B1597" s="10" t="n"/>
      <c r="C1597" s="10" t="n"/>
      <c r="D1597" s="10" t="n"/>
      <c r="E1597" s="11">
        <f>IF(AND(ISNUMBER(B1597),ISNUMBER(C1597),ISNUMBER(D1597)),ABS(D1597-B1597),"")</f>
        <v/>
      </c>
      <c r="F1597" s="11">
        <f>IF(ISNUMBER(E1597),ABS(C1597-B1597),"")</f>
        <v/>
      </c>
      <c r="G1597" s="11">
        <f>IF(ISNUMBER(E1597),D1597-B1597,"")</f>
        <v/>
      </c>
      <c r="H1597" s="11">
        <f>IF(ISNUMBER(E1597),D1597-C1597,"")</f>
        <v/>
      </c>
    </row>
    <row r="1598">
      <c r="A1598" s="10" t="n"/>
      <c r="B1598" s="10" t="n"/>
      <c r="C1598" s="10" t="n"/>
      <c r="D1598" s="10" t="n"/>
      <c r="E1598" s="11">
        <f>IF(AND(ISNUMBER(B1598),ISNUMBER(C1598),ISNUMBER(D1598)),ABS(D1598-B1598),"")</f>
        <v/>
      </c>
      <c r="F1598" s="11">
        <f>IF(ISNUMBER(E1598),ABS(C1598-B1598),"")</f>
        <v/>
      </c>
      <c r="G1598" s="11">
        <f>IF(ISNUMBER(E1598),D1598-B1598,"")</f>
        <v/>
      </c>
      <c r="H1598" s="11">
        <f>IF(ISNUMBER(E1598),D1598-C1598,"")</f>
        <v/>
      </c>
    </row>
    <row r="1599">
      <c r="A1599" s="10" t="n"/>
      <c r="B1599" s="10" t="n"/>
      <c r="C1599" s="10" t="n"/>
      <c r="D1599" s="10" t="n"/>
      <c r="E1599" s="11">
        <f>IF(AND(ISNUMBER(B1599),ISNUMBER(C1599),ISNUMBER(D1599)),ABS(D1599-B1599),"")</f>
        <v/>
      </c>
      <c r="F1599" s="11">
        <f>IF(ISNUMBER(E1599),ABS(C1599-B1599),"")</f>
        <v/>
      </c>
      <c r="G1599" s="11">
        <f>IF(ISNUMBER(E1599),D1599-B1599,"")</f>
        <v/>
      </c>
      <c r="H1599" s="11">
        <f>IF(ISNUMBER(E1599),D1599-C1599,"")</f>
        <v/>
      </c>
    </row>
    <row r="1600">
      <c r="A1600" s="10" t="n"/>
      <c r="B1600" s="10" t="n"/>
      <c r="C1600" s="10" t="n"/>
      <c r="D1600" s="10" t="n"/>
      <c r="E1600" s="11">
        <f>IF(AND(ISNUMBER(B1600),ISNUMBER(C1600),ISNUMBER(D1600)),ABS(D1600-B1600),"")</f>
        <v/>
      </c>
      <c r="F1600" s="11">
        <f>IF(ISNUMBER(E1600),ABS(C1600-B1600),"")</f>
        <v/>
      </c>
      <c r="G1600" s="11">
        <f>IF(ISNUMBER(E1600),D1600-B1600,"")</f>
        <v/>
      </c>
      <c r="H1600" s="11">
        <f>IF(ISNUMBER(E1600),D1600-C1600,"")</f>
        <v/>
      </c>
    </row>
    <row r="1601">
      <c r="A1601" s="10" t="n"/>
      <c r="B1601" s="10" t="n"/>
      <c r="C1601" s="10" t="n"/>
      <c r="D1601" s="10" t="n"/>
      <c r="E1601" s="11">
        <f>IF(AND(ISNUMBER(B1601),ISNUMBER(C1601),ISNUMBER(D1601)),ABS(D1601-B1601),"")</f>
        <v/>
      </c>
      <c r="F1601" s="11">
        <f>IF(ISNUMBER(E1601),ABS(C1601-B1601),"")</f>
        <v/>
      </c>
      <c r="G1601" s="11">
        <f>IF(ISNUMBER(E1601),D1601-B1601,"")</f>
        <v/>
      </c>
      <c r="H1601" s="11">
        <f>IF(ISNUMBER(E1601),D1601-C1601,"")</f>
        <v/>
      </c>
    </row>
    <row r="1602">
      <c r="A1602" s="10" t="n"/>
      <c r="B1602" s="10" t="n"/>
      <c r="C1602" s="10" t="n"/>
      <c r="D1602" s="10" t="n"/>
      <c r="E1602" s="11">
        <f>IF(AND(ISNUMBER(B1602),ISNUMBER(C1602),ISNUMBER(D1602)),ABS(D1602-B1602),"")</f>
        <v/>
      </c>
      <c r="F1602" s="11">
        <f>IF(ISNUMBER(E1602),ABS(C1602-B1602),"")</f>
        <v/>
      </c>
      <c r="G1602" s="11">
        <f>IF(ISNUMBER(E1602),D1602-B1602,"")</f>
        <v/>
      </c>
      <c r="H1602" s="11">
        <f>IF(ISNUMBER(E1602),D1602-C1602,"")</f>
        <v/>
      </c>
    </row>
    <row r="1603">
      <c r="A1603" s="10" t="n"/>
      <c r="B1603" s="10" t="n"/>
      <c r="C1603" s="10" t="n"/>
      <c r="D1603" s="10" t="n"/>
      <c r="E1603" s="11">
        <f>IF(AND(ISNUMBER(B1603),ISNUMBER(C1603),ISNUMBER(D1603)),ABS(D1603-B1603),"")</f>
        <v/>
      </c>
      <c r="F1603" s="11">
        <f>IF(ISNUMBER(E1603),ABS(C1603-B1603),"")</f>
        <v/>
      </c>
      <c r="G1603" s="11">
        <f>IF(ISNUMBER(E1603),D1603-B1603,"")</f>
        <v/>
      </c>
      <c r="H1603" s="11">
        <f>IF(ISNUMBER(E1603),D1603-C1603,"")</f>
        <v/>
      </c>
    </row>
    <row r="1604">
      <c r="A1604" s="10" t="n"/>
      <c r="B1604" s="10" t="n"/>
      <c r="C1604" s="10" t="n"/>
      <c r="D1604" s="10" t="n"/>
      <c r="E1604" s="11">
        <f>IF(AND(ISNUMBER(B1604),ISNUMBER(C1604),ISNUMBER(D1604)),ABS(D1604-B1604),"")</f>
        <v/>
      </c>
      <c r="F1604" s="11">
        <f>IF(ISNUMBER(E1604),ABS(C1604-B1604),"")</f>
        <v/>
      </c>
      <c r="G1604" s="11">
        <f>IF(ISNUMBER(E1604),D1604-B1604,"")</f>
        <v/>
      </c>
      <c r="H1604" s="11">
        <f>IF(ISNUMBER(E1604),D1604-C1604,"")</f>
        <v/>
      </c>
    </row>
    <row r="1605">
      <c r="A1605" s="10" t="n"/>
      <c r="B1605" s="10" t="n"/>
      <c r="C1605" s="10" t="n"/>
      <c r="D1605" s="10" t="n"/>
      <c r="E1605" s="11">
        <f>IF(AND(ISNUMBER(B1605),ISNUMBER(C1605),ISNUMBER(D1605)),ABS(D1605-B1605),"")</f>
        <v/>
      </c>
      <c r="F1605" s="11">
        <f>IF(ISNUMBER(E1605),ABS(C1605-B1605),"")</f>
        <v/>
      </c>
      <c r="G1605" s="11">
        <f>IF(ISNUMBER(E1605),D1605-B1605,"")</f>
        <v/>
      </c>
      <c r="H1605" s="11">
        <f>IF(ISNUMBER(E1605),D1605-C1605,"")</f>
        <v/>
      </c>
    </row>
    <row r="1606">
      <c r="A1606" s="10" t="n"/>
      <c r="B1606" s="10" t="n"/>
      <c r="C1606" s="10" t="n"/>
      <c r="D1606" s="10" t="n"/>
      <c r="E1606" s="11">
        <f>IF(AND(ISNUMBER(B1606),ISNUMBER(C1606),ISNUMBER(D1606)),ABS(D1606-B1606),"")</f>
        <v/>
      </c>
      <c r="F1606" s="11">
        <f>IF(ISNUMBER(E1606),ABS(C1606-B1606),"")</f>
        <v/>
      </c>
      <c r="G1606" s="11">
        <f>IF(ISNUMBER(E1606),D1606-B1606,"")</f>
        <v/>
      </c>
      <c r="H1606" s="11">
        <f>IF(ISNUMBER(E1606),D1606-C1606,"")</f>
        <v/>
      </c>
    </row>
    <row r="1607">
      <c r="A1607" s="10" t="n"/>
      <c r="B1607" s="10" t="n"/>
      <c r="C1607" s="10" t="n"/>
      <c r="D1607" s="10" t="n"/>
      <c r="E1607" s="11">
        <f>IF(AND(ISNUMBER(B1607),ISNUMBER(C1607),ISNUMBER(D1607)),ABS(D1607-B1607),"")</f>
        <v/>
      </c>
      <c r="F1607" s="11">
        <f>IF(ISNUMBER(E1607),ABS(C1607-B1607),"")</f>
        <v/>
      </c>
      <c r="G1607" s="11">
        <f>IF(ISNUMBER(E1607),D1607-B1607,"")</f>
        <v/>
      </c>
      <c r="H1607" s="11">
        <f>IF(ISNUMBER(E1607),D1607-C1607,"")</f>
        <v/>
      </c>
    </row>
    <row r="1608">
      <c r="A1608" s="10" t="n"/>
      <c r="B1608" s="10" t="n"/>
      <c r="C1608" s="10" t="n"/>
      <c r="D1608" s="10" t="n"/>
      <c r="E1608" s="11">
        <f>IF(AND(ISNUMBER(B1608),ISNUMBER(C1608),ISNUMBER(D1608)),ABS(D1608-B1608),"")</f>
        <v/>
      </c>
      <c r="F1608" s="11">
        <f>IF(ISNUMBER(E1608),ABS(C1608-B1608),"")</f>
        <v/>
      </c>
      <c r="G1608" s="11">
        <f>IF(ISNUMBER(E1608),D1608-B1608,"")</f>
        <v/>
      </c>
      <c r="H1608" s="11">
        <f>IF(ISNUMBER(E1608),D1608-C1608,"")</f>
        <v/>
      </c>
    </row>
    <row r="1609">
      <c r="A1609" s="10" t="n"/>
      <c r="B1609" s="10" t="n"/>
      <c r="C1609" s="10" t="n"/>
      <c r="D1609" s="10" t="n"/>
      <c r="E1609" s="11">
        <f>IF(AND(ISNUMBER(B1609),ISNUMBER(C1609),ISNUMBER(D1609)),ABS(D1609-B1609),"")</f>
        <v/>
      </c>
      <c r="F1609" s="11">
        <f>IF(ISNUMBER(E1609),ABS(C1609-B1609),"")</f>
        <v/>
      </c>
      <c r="G1609" s="11">
        <f>IF(ISNUMBER(E1609),D1609-B1609,"")</f>
        <v/>
      </c>
      <c r="H1609" s="11">
        <f>IF(ISNUMBER(E1609),D1609-C1609,"")</f>
        <v/>
      </c>
    </row>
    <row r="1610">
      <c r="A1610" s="10" t="n"/>
      <c r="B1610" s="10" t="n"/>
      <c r="C1610" s="10" t="n"/>
      <c r="D1610" s="10" t="n"/>
      <c r="E1610" s="11">
        <f>IF(AND(ISNUMBER(B1610),ISNUMBER(C1610),ISNUMBER(D1610)),ABS(D1610-B1610),"")</f>
        <v/>
      </c>
      <c r="F1610" s="11">
        <f>IF(ISNUMBER(E1610),ABS(C1610-B1610),"")</f>
        <v/>
      </c>
      <c r="G1610" s="11">
        <f>IF(ISNUMBER(E1610),D1610-B1610,"")</f>
        <v/>
      </c>
      <c r="H1610" s="11">
        <f>IF(ISNUMBER(E1610),D1610-C1610,"")</f>
        <v/>
      </c>
    </row>
    <row r="1611">
      <c r="A1611" s="10" t="n"/>
      <c r="B1611" s="10" t="n"/>
      <c r="C1611" s="10" t="n"/>
      <c r="D1611" s="10" t="n"/>
      <c r="E1611" s="11">
        <f>IF(AND(ISNUMBER(B1611),ISNUMBER(C1611),ISNUMBER(D1611)),ABS(D1611-B1611),"")</f>
        <v/>
      </c>
      <c r="F1611" s="11">
        <f>IF(ISNUMBER(E1611),ABS(C1611-B1611),"")</f>
        <v/>
      </c>
      <c r="G1611" s="11">
        <f>IF(ISNUMBER(E1611),D1611-B1611,"")</f>
        <v/>
      </c>
      <c r="H1611" s="11">
        <f>IF(ISNUMBER(E1611),D1611-C1611,"")</f>
        <v/>
      </c>
    </row>
    <row r="1612">
      <c r="A1612" s="10" t="n"/>
      <c r="B1612" s="10" t="n"/>
      <c r="C1612" s="10" t="n"/>
      <c r="D1612" s="10" t="n"/>
      <c r="E1612" s="11">
        <f>IF(AND(ISNUMBER(B1612),ISNUMBER(C1612),ISNUMBER(D1612)),ABS(D1612-B1612),"")</f>
        <v/>
      </c>
      <c r="F1612" s="11">
        <f>IF(ISNUMBER(E1612),ABS(C1612-B1612),"")</f>
        <v/>
      </c>
      <c r="G1612" s="11">
        <f>IF(ISNUMBER(E1612),D1612-B1612,"")</f>
        <v/>
      </c>
      <c r="H1612" s="11">
        <f>IF(ISNUMBER(E1612),D1612-C1612,"")</f>
        <v/>
      </c>
    </row>
    <row r="1613">
      <c r="A1613" s="10" t="n"/>
      <c r="B1613" s="10" t="n"/>
      <c r="C1613" s="10" t="n"/>
      <c r="D1613" s="10" t="n"/>
      <c r="E1613" s="11">
        <f>IF(AND(ISNUMBER(B1613),ISNUMBER(C1613),ISNUMBER(D1613)),ABS(D1613-B1613),"")</f>
        <v/>
      </c>
      <c r="F1613" s="11">
        <f>IF(ISNUMBER(E1613),ABS(C1613-B1613),"")</f>
        <v/>
      </c>
      <c r="G1613" s="11">
        <f>IF(ISNUMBER(E1613),D1613-B1613,"")</f>
        <v/>
      </c>
      <c r="H1613" s="11">
        <f>IF(ISNUMBER(E1613),D1613-C1613,"")</f>
        <v/>
      </c>
    </row>
    <row r="1614">
      <c r="A1614" s="10" t="n"/>
      <c r="B1614" s="10" t="n"/>
      <c r="C1614" s="10" t="n"/>
      <c r="D1614" s="10" t="n"/>
      <c r="E1614" s="11">
        <f>IF(AND(ISNUMBER(B1614),ISNUMBER(C1614),ISNUMBER(D1614)),ABS(D1614-B1614),"")</f>
        <v/>
      </c>
      <c r="F1614" s="11">
        <f>IF(ISNUMBER(E1614),ABS(C1614-B1614),"")</f>
        <v/>
      </c>
      <c r="G1614" s="11">
        <f>IF(ISNUMBER(E1614),D1614-B1614,"")</f>
        <v/>
      </c>
      <c r="H1614" s="11">
        <f>IF(ISNUMBER(E1614),D1614-C1614,"")</f>
        <v/>
      </c>
    </row>
    <row r="1615">
      <c r="A1615" s="10" t="n"/>
      <c r="B1615" s="10" t="n"/>
      <c r="C1615" s="10" t="n"/>
      <c r="D1615" s="10" t="n"/>
      <c r="E1615" s="11">
        <f>IF(AND(ISNUMBER(B1615),ISNUMBER(C1615),ISNUMBER(D1615)),ABS(D1615-B1615),"")</f>
        <v/>
      </c>
      <c r="F1615" s="11">
        <f>IF(ISNUMBER(E1615),ABS(C1615-B1615),"")</f>
        <v/>
      </c>
      <c r="G1615" s="11">
        <f>IF(ISNUMBER(E1615),D1615-B1615,"")</f>
        <v/>
      </c>
      <c r="H1615" s="11">
        <f>IF(ISNUMBER(E1615),D1615-C1615,"")</f>
        <v/>
      </c>
    </row>
    <row r="1616">
      <c r="A1616" s="10" t="n"/>
      <c r="B1616" s="10" t="n"/>
      <c r="C1616" s="10" t="n"/>
      <c r="D1616" s="10" t="n"/>
      <c r="E1616" s="11">
        <f>IF(AND(ISNUMBER(B1616),ISNUMBER(C1616),ISNUMBER(D1616)),ABS(D1616-B1616),"")</f>
        <v/>
      </c>
      <c r="F1616" s="11">
        <f>IF(ISNUMBER(E1616),ABS(C1616-B1616),"")</f>
        <v/>
      </c>
      <c r="G1616" s="11">
        <f>IF(ISNUMBER(E1616),D1616-B1616,"")</f>
        <v/>
      </c>
      <c r="H1616" s="11">
        <f>IF(ISNUMBER(E1616),D1616-C1616,"")</f>
        <v/>
      </c>
    </row>
    <row r="1617">
      <c r="A1617" s="10" t="n"/>
      <c r="B1617" s="10" t="n"/>
      <c r="C1617" s="10" t="n"/>
      <c r="D1617" s="10" t="n"/>
      <c r="E1617" s="11">
        <f>IF(AND(ISNUMBER(B1617),ISNUMBER(C1617),ISNUMBER(D1617)),ABS(D1617-B1617),"")</f>
        <v/>
      </c>
      <c r="F1617" s="11">
        <f>IF(ISNUMBER(E1617),ABS(C1617-B1617),"")</f>
        <v/>
      </c>
      <c r="G1617" s="11">
        <f>IF(ISNUMBER(E1617),D1617-B1617,"")</f>
        <v/>
      </c>
      <c r="H1617" s="11">
        <f>IF(ISNUMBER(E1617),D1617-C1617,"")</f>
        <v/>
      </c>
    </row>
    <row r="1618">
      <c r="A1618" s="10" t="n"/>
      <c r="B1618" s="10" t="n"/>
      <c r="C1618" s="10" t="n"/>
      <c r="D1618" s="10" t="n"/>
      <c r="E1618" s="11">
        <f>IF(AND(ISNUMBER(B1618),ISNUMBER(C1618),ISNUMBER(D1618)),ABS(D1618-B1618),"")</f>
        <v/>
      </c>
      <c r="F1618" s="11">
        <f>IF(ISNUMBER(E1618),ABS(C1618-B1618),"")</f>
        <v/>
      </c>
      <c r="G1618" s="11">
        <f>IF(ISNUMBER(E1618),D1618-B1618,"")</f>
        <v/>
      </c>
      <c r="H1618" s="11">
        <f>IF(ISNUMBER(E1618),D1618-C1618,"")</f>
        <v/>
      </c>
    </row>
    <row r="1619">
      <c r="A1619" s="10" t="n"/>
      <c r="B1619" s="10" t="n"/>
      <c r="C1619" s="10" t="n"/>
      <c r="D1619" s="10" t="n"/>
      <c r="E1619" s="11">
        <f>IF(AND(ISNUMBER(B1619),ISNUMBER(C1619),ISNUMBER(D1619)),ABS(D1619-B1619),"")</f>
        <v/>
      </c>
      <c r="F1619" s="11">
        <f>IF(ISNUMBER(E1619),ABS(C1619-B1619),"")</f>
        <v/>
      </c>
      <c r="G1619" s="11">
        <f>IF(ISNUMBER(E1619),D1619-B1619,"")</f>
        <v/>
      </c>
      <c r="H1619" s="11">
        <f>IF(ISNUMBER(E1619),D1619-C1619,"")</f>
        <v/>
      </c>
    </row>
    <row r="1620">
      <c r="A1620" s="10" t="n"/>
      <c r="B1620" s="10" t="n"/>
      <c r="C1620" s="10" t="n"/>
      <c r="D1620" s="10" t="n"/>
      <c r="E1620" s="11">
        <f>IF(AND(ISNUMBER(B1620),ISNUMBER(C1620),ISNUMBER(D1620)),ABS(D1620-B1620),"")</f>
        <v/>
      </c>
      <c r="F1620" s="11">
        <f>IF(ISNUMBER(E1620),ABS(C1620-B1620),"")</f>
        <v/>
      </c>
      <c r="G1620" s="11">
        <f>IF(ISNUMBER(E1620),D1620-B1620,"")</f>
        <v/>
      </c>
      <c r="H1620" s="11">
        <f>IF(ISNUMBER(E1620),D1620-C1620,"")</f>
        <v/>
      </c>
    </row>
    <row r="1621">
      <c r="A1621" s="10" t="n"/>
      <c r="B1621" s="10" t="n"/>
      <c r="C1621" s="10" t="n"/>
      <c r="D1621" s="10" t="n"/>
      <c r="E1621" s="11">
        <f>IF(AND(ISNUMBER(B1621),ISNUMBER(C1621),ISNUMBER(D1621)),ABS(D1621-B1621),"")</f>
        <v/>
      </c>
      <c r="F1621" s="11">
        <f>IF(ISNUMBER(E1621),ABS(C1621-B1621),"")</f>
        <v/>
      </c>
      <c r="G1621" s="11">
        <f>IF(ISNUMBER(E1621),D1621-B1621,"")</f>
        <v/>
      </c>
      <c r="H1621" s="11">
        <f>IF(ISNUMBER(E1621),D1621-C1621,"")</f>
        <v/>
      </c>
    </row>
    <row r="1622">
      <c r="A1622" s="10" t="n"/>
      <c r="B1622" s="10" t="n"/>
      <c r="C1622" s="10" t="n"/>
      <c r="D1622" s="10" t="n"/>
      <c r="E1622" s="11">
        <f>IF(AND(ISNUMBER(B1622),ISNUMBER(C1622),ISNUMBER(D1622)),ABS(D1622-B1622),"")</f>
        <v/>
      </c>
      <c r="F1622" s="11">
        <f>IF(ISNUMBER(E1622),ABS(C1622-B1622),"")</f>
        <v/>
      </c>
      <c r="G1622" s="11">
        <f>IF(ISNUMBER(E1622),D1622-B1622,"")</f>
        <v/>
      </c>
      <c r="H1622" s="11">
        <f>IF(ISNUMBER(E1622),D1622-C1622,"")</f>
        <v/>
      </c>
    </row>
    <row r="1623">
      <c r="A1623" s="10" t="n"/>
      <c r="B1623" s="10" t="n"/>
      <c r="C1623" s="10" t="n"/>
      <c r="D1623" s="10" t="n"/>
      <c r="E1623" s="11">
        <f>IF(AND(ISNUMBER(B1623),ISNUMBER(C1623),ISNUMBER(D1623)),ABS(D1623-B1623),"")</f>
        <v/>
      </c>
      <c r="F1623" s="11">
        <f>IF(ISNUMBER(E1623),ABS(C1623-B1623),"")</f>
        <v/>
      </c>
      <c r="G1623" s="11">
        <f>IF(ISNUMBER(E1623),D1623-B1623,"")</f>
        <v/>
      </c>
      <c r="H1623" s="11">
        <f>IF(ISNUMBER(E1623),D1623-C1623,"")</f>
        <v/>
      </c>
    </row>
    <row r="1624">
      <c r="A1624" s="10" t="n"/>
      <c r="B1624" s="10" t="n"/>
      <c r="C1624" s="10" t="n"/>
      <c r="D1624" s="10" t="n"/>
      <c r="E1624" s="11">
        <f>IF(AND(ISNUMBER(B1624),ISNUMBER(C1624),ISNUMBER(D1624)),ABS(D1624-B1624),"")</f>
        <v/>
      </c>
      <c r="F1624" s="11">
        <f>IF(ISNUMBER(E1624),ABS(C1624-B1624),"")</f>
        <v/>
      </c>
      <c r="G1624" s="11">
        <f>IF(ISNUMBER(E1624),D1624-B1624,"")</f>
        <v/>
      </c>
      <c r="H1624" s="11">
        <f>IF(ISNUMBER(E1624),D1624-C1624,"")</f>
        <v/>
      </c>
    </row>
    <row r="1625">
      <c r="A1625" s="10" t="n"/>
      <c r="B1625" s="10" t="n"/>
      <c r="C1625" s="10" t="n"/>
      <c r="D1625" s="10" t="n"/>
      <c r="E1625" s="11">
        <f>IF(AND(ISNUMBER(B1625),ISNUMBER(C1625),ISNUMBER(D1625)),ABS(D1625-B1625),"")</f>
        <v/>
      </c>
      <c r="F1625" s="11">
        <f>IF(ISNUMBER(E1625),ABS(C1625-B1625),"")</f>
        <v/>
      </c>
      <c r="G1625" s="11">
        <f>IF(ISNUMBER(E1625),D1625-B1625,"")</f>
        <v/>
      </c>
      <c r="H1625" s="11">
        <f>IF(ISNUMBER(E1625),D1625-C1625,"")</f>
        <v/>
      </c>
    </row>
    <row r="1626">
      <c r="A1626" s="10" t="n"/>
      <c r="B1626" s="10" t="n"/>
      <c r="C1626" s="10" t="n"/>
      <c r="D1626" s="10" t="n"/>
      <c r="E1626" s="11">
        <f>IF(AND(ISNUMBER(B1626),ISNUMBER(C1626),ISNUMBER(D1626)),ABS(D1626-B1626),"")</f>
        <v/>
      </c>
      <c r="F1626" s="11">
        <f>IF(ISNUMBER(E1626),ABS(C1626-B1626),"")</f>
        <v/>
      </c>
      <c r="G1626" s="11">
        <f>IF(ISNUMBER(E1626),D1626-B1626,"")</f>
        <v/>
      </c>
      <c r="H1626" s="11">
        <f>IF(ISNUMBER(E1626),D1626-C1626,"")</f>
        <v/>
      </c>
    </row>
    <row r="1627">
      <c r="A1627" s="10" t="n"/>
      <c r="B1627" s="10" t="n"/>
      <c r="C1627" s="10" t="n"/>
      <c r="D1627" s="10" t="n"/>
      <c r="E1627" s="11">
        <f>IF(AND(ISNUMBER(B1627),ISNUMBER(C1627),ISNUMBER(D1627)),ABS(D1627-B1627),"")</f>
        <v/>
      </c>
      <c r="F1627" s="11">
        <f>IF(ISNUMBER(E1627),ABS(C1627-B1627),"")</f>
        <v/>
      </c>
      <c r="G1627" s="11">
        <f>IF(ISNUMBER(E1627),D1627-B1627,"")</f>
        <v/>
      </c>
      <c r="H1627" s="11">
        <f>IF(ISNUMBER(E1627),D1627-C1627,"")</f>
        <v/>
      </c>
    </row>
    <row r="1628">
      <c r="A1628" s="10" t="n"/>
      <c r="B1628" s="10" t="n"/>
      <c r="C1628" s="10" t="n"/>
      <c r="D1628" s="10" t="n"/>
      <c r="E1628" s="11">
        <f>IF(AND(ISNUMBER(B1628),ISNUMBER(C1628),ISNUMBER(D1628)),ABS(D1628-B1628),"")</f>
        <v/>
      </c>
      <c r="F1628" s="11">
        <f>IF(ISNUMBER(E1628),ABS(C1628-B1628),"")</f>
        <v/>
      </c>
      <c r="G1628" s="11">
        <f>IF(ISNUMBER(E1628),D1628-B1628,"")</f>
        <v/>
      </c>
      <c r="H1628" s="11">
        <f>IF(ISNUMBER(E1628),D1628-C1628,"")</f>
        <v/>
      </c>
    </row>
    <row r="1629">
      <c r="A1629" s="10" t="n"/>
      <c r="B1629" s="10" t="n"/>
      <c r="C1629" s="10" t="n"/>
      <c r="D1629" s="10" t="n"/>
      <c r="E1629" s="11">
        <f>IF(AND(ISNUMBER(B1629),ISNUMBER(C1629),ISNUMBER(D1629)),ABS(D1629-B1629),"")</f>
        <v/>
      </c>
      <c r="F1629" s="11">
        <f>IF(ISNUMBER(E1629),ABS(C1629-B1629),"")</f>
        <v/>
      </c>
      <c r="G1629" s="11">
        <f>IF(ISNUMBER(E1629),D1629-B1629,"")</f>
        <v/>
      </c>
      <c r="H1629" s="11">
        <f>IF(ISNUMBER(E1629),D1629-C1629,"")</f>
        <v/>
      </c>
    </row>
    <row r="1630">
      <c r="A1630" s="10" t="n"/>
      <c r="B1630" s="10" t="n"/>
      <c r="C1630" s="10" t="n"/>
      <c r="D1630" s="10" t="n"/>
      <c r="E1630" s="11">
        <f>IF(AND(ISNUMBER(B1630),ISNUMBER(C1630),ISNUMBER(D1630)),ABS(D1630-B1630),"")</f>
        <v/>
      </c>
      <c r="F1630" s="11">
        <f>IF(ISNUMBER(E1630),ABS(C1630-B1630),"")</f>
        <v/>
      </c>
      <c r="G1630" s="11">
        <f>IF(ISNUMBER(E1630),D1630-B1630,"")</f>
        <v/>
      </c>
      <c r="H1630" s="11">
        <f>IF(ISNUMBER(E1630),D1630-C1630,"")</f>
        <v/>
      </c>
    </row>
    <row r="1631">
      <c r="A1631" s="10" t="n"/>
      <c r="B1631" s="10" t="n"/>
      <c r="C1631" s="10" t="n"/>
      <c r="D1631" s="10" t="n"/>
      <c r="E1631" s="11">
        <f>IF(AND(ISNUMBER(B1631),ISNUMBER(C1631),ISNUMBER(D1631)),ABS(D1631-B1631),"")</f>
        <v/>
      </c>
      <c r="F1631" s="11">
        <f>IF(ISNUMBER(E1631),ABS(C1631-B1631),"")</f>
        <v/>
      </c>
      <c r="G1631" s="11">
        <f>IF(ISNUMBER(E1631),D1631-B1631,"")</f>
        <v/>
      </c>
      <c r="H1631" s="11">
        <f>IF(ISNUMBER(E1631),D1631-C1631,"")</f>
        <v/>
      </c>
    </row>
    <row r="1632">
      <c r="A1632" s="10" t="n"/>
      <c r="B1632" s="10" t="n"/>
      <c r="C1632" s="10" t="n"/>
      <c r="D1632" s="10" t="n"/>
      <c r="E1632" s="11">
        <f>IF(AND(ISNUMBER(B1632),ISNUMBER(C1632),ISNUMBER(D1632)),ABS(D1632-B1632),"")</f>
        <v/>
      </c>
      <c r="F1632" s="11">
        <f>IF(ISNUMBER(E1632),ABS(C1632-B1632),"")</f>
        <v/>
      </c>
      <c r="G1632" s="11">
        <f>IF(ISNUMBER(E1632),D1632-B1632,"")</f>
        <v/>
      </c>
      <c r="H1632" s="11">
        <f>IF(ISNUMBER(E1632),D1632-C1632,"")</f>
        <v/>
      </c>
    </row>
    <row r="1633">
      <c r="A1633" s="10" t="n"/>
      <c r="B1633" s="10" t="n"/>
      <c r="C1633" s="10" t="n"/>
      <c r="D1633" s="10" t="n"/>
      <c r="E1633" s="11">
        <f>IF(AND(ISNUMBER(B1633),ISNUMBER(C1633),ISNUMBER(D1633)),ABS(D1633-B1633),"")</f>
        <v/>
      </c>
      <c r="F1633" s="11">
        <f>IF(ISNUMBER(E1633),ABS(C1633-B1633),"")</f>
        <v/>
      </c>
      <c r="G1633" s="11">
        <f>IF(ISNUMBER(E1633),D1633-B1633,"")</f>
        <v/>
      </c>
      <c r="H1633" s="11">
        <f>IF(ISNUMBER(E1633),D1633-C1633,"")</f>
        <v/>
      </c>
    </row>
    <row r="1634">
      <c r="A1634" s="10" t="n"/>
      <c r="B1634" s="10" t="n"/>
      <c r="C1634" s="10" t="n"/>
      <c r="D1634" s="10" t="n"/>
      <c r="E1634" s="11">
        <f>IF(AND(ISNUMBER(B1634),ISNUMBER(C1634),ISNUMBER(D1634)),ABS(D1634-B1634),"")</f>
        <v/>
      </c>
      <c r="F1634" s="11">
        <f>IF(ISNUMBER(E1634),ABS(C1634-B1634),"")</f>
        <v/>
      </c>
      <c r="G1634" s="11">
        <f>IF(ISNUMBER(E1634),D1634-B1634,"")</f>
        <v/>
      </c>
      <c r="H1634" s="11">
        <f>IF(ISNUMBER(E1634),D1634-C1634,"")</f>
        <v/>
      </c>
    </row>
    <row r="1635">
      <c r="A1635" s="10" t="n"/>
      <c r="B1635" s="10" t="n"/>
      <c r="C1635" s="10" t="n"/>
      <c r="D1635" s="10" t="n"/>
      <c r="E1635" s="11">
        <f>IF(AND(ISNUMBER(B1635),ISNUMBER(C1635),ISNUMBER(D1635)),ABS(D1635-B1635),"")</f>
        <v/>
      </c>
      <c r="F1635" s="11">
        <f>IF(ISNUMBER(E1635),ABS(C1635-B1635),"")</f>
        <v/>
      </c>
      <c r="G1635" s="11">
        <f>IF(ISNUMBER(E1635),D1635-B1635,"")</f>
        <v/>
      </c>
      <c r="H1635" s="11">
        <f>IF(ISNUMBER(E1635),D1635-C1635,"")</f>
        <v/>
      </c>
    </row>
    <row r="1636">
      <c r="A1636" s="10" t="n"/>
      <c r="B1636" s="10" t="n"/>
      <c r="C1636" s="10" t="n"/>
      <c r="D1636" s="10" t="n"/>
      <c r="E1636" s="11">
        <f>IF(AND(ISNUMBER(B1636),ISNUMBER(C1636),ISNUMBER(D1636)),ABS(D1636-B1636),"")</f>
        <v/>
      </c>
      <c r="F1636" s="11">
        <f>IF(ISNUMBER(E1636),ABS(C1636-B1636),"")</f>
        <v/>
      </c>
      <c r="G1636" s="11">
        <f>IF(ISNUMBER(E1636),D1636-B1636,"")</f>
        <v/>
      </c>
      <c r="H1636" s="11">
        <f>IF(ISNUMBER(E1636),D1636-C1636,"")</f>
        <v/>
      </c>
    </row>
    <row r="1637">
      <c r="A1637" s="10" t="n"/>
      <c r="B1637" s="10" t="n"/>
      <c r="C1637" s="10" t="n"/>
      <c r="D1637" s="10" t="n"/>
      <c r="E1637" s="11">
        <f>IF(AND(ISNUMBER(B1637),ISNUMBER(C1637),ISNUMBER(D1637)),ABS(D1637-B1637),"")</f>
        <v/>
      </c>
      <c r="F1637" s="11">
        <f>IF(ISNUMBER(E1637),ABS(C1637-B1637),"")</f>
        <v/>
      </c>
      <c r="G1637" s="11">
        <f>IF(ISNUMBER(E1637),D1637-B1637,"")</f>
        <v/>
      </c>
      <c r="H1637" s="11">
        <f>IF(ISNUMBER(E1637),D1637-C1637,"")</f>
        <v/>
      </c>
    </row>
    <row r="1638">
      <c r="A1638" s="10" t="n"/>
      <c r="B1638" s="10" t="n"/>
      <c r="C1638" s="10" t="n"/>
      <c r="D1638" s="10" t="n"/>
      <c r="E1638" s="11">
        <f>IF(AND(ISNUMBER(B1638),ISNUMBER(C1638),ISNUMBER(D1638)),ABS(D1638-B1638),"")</f>
        <v/>
      </c>
      <c r="F1638" s="11">
        <f>IF(ISNUMBER(E1638),ABS(C1638-B1638),"")</f>
        <v/>
      </c>
      <c r="G1638" s="11">
        <f>IF(ISNUMBER(E1638),D1638-B1638,"")</f>
        <v/>
      </c>
      <c r="H1638" s="11">
        <f>IF(ISNUMBER(E1638),D1638-C1638,"")</f>
        <v/>
      </c>
    </row>
    <row r="1639">
      <c r="A1639" s="10" t="n"/>
      <c r="B1639" s="10" t="n"/>
      <c r="C1639" s="10" t="n"/>
      <c r="D1639" s="10" t="n"/>
      <c r="E1639" s="11">
        <f>IF(AND(ISNUMBER(B1639),ISNUMBER(C1639),ISNUMBER(D1639)),ABS(D1639-B1639),"")</f>
        <v/>
      </c>
      <c r="F1639" s="11">
        <f>IF(ISNUMBER(E1639),ABS(C1639-B1639),"")</f>
        <v/>
      </c>
      <c r="G1639" s="11">
        <f>IF(ISNUMBER(E1639),D1639-B1639,"")</f>
        <v/>
      </c>
      <c r="H1639" s="11">
        <f>IF(ISNUMBER(E1639),D1639-C1639,"")</f>
        <v/>
      </c>
    </row>
    <row r="1640">
      <c r="A1640" s="10" t="n"/>
      <c r="B1640" s="10" t="n"/>
      <c r="C1640" s="10" t="n"/>
      <c r="D1640" s="10" t="n"/>
      <c r="E1640" s="11">
        <f>IF(AND(ISNUMBER(B1640),ISNUMBER(C1640),ISNUMBER(D1640)),ABS(D1640-B1640),"")</f>
        <v/>
      </c>
      <c r="F1640" s="11">
        <f>IF(ISNUMBER(E1640),ABS(C1640-B1640),"")</f>
        <v/>
      </c>
      <c r="G1640" s="11">
        <f>IF(ISNUMBER(E1640),D1640-B1640,"")</f>
        <v/>
      </c>
      <c r="H1640" s="11">
        <f>IF(ISNUMBER(E1640),D1640-C1640,"")</f>
        <v/>
      </c>
    </row>
    <row r="1641">
      <c r="A1641" s="10" t="n"/>
      <c r="B1641" s="10" t="n"/>
      <c r="C1641" s="10" t="n"/>
      <c r="D1641" s="10" t="n"/>
      <c r="E1641" s="11">
        <f>IF(AND(ISNUMBER(B1641),ISNUMBER(C1641),ISNUMBER(D1641)),ABS(D1641-B1641),"")</f>
        <v/>
      </c>
      <c r="F1641" s="11">
        <f>IF(ISNUMBER(E1641),ABS(C1641-B1641),"")</f>
        <v/>
      </c>
      <c r="G1641" s="11">
        <f>IF(ISNUMBER(E1641),D1641-B1641,"")</f>
        <v/>
      </c>
      <c r="H1641" s="11">
        <f>IF(ISNUMBER(E1641),D1641-C1641,"")</f>
        <v/>
      </c>
    </row>
    <row r="1642">
      <c r="A1642" s="10" t="n"/>
      <c r="B1642" s="10" t="n"/>
      <c r="C1642" s="10" t="n"/>
      <c r="D1642" s="10" t="n"/>
      <c r="E1642" s="11">
        <f>IF(AND(ISNUMBER(B1642),ISNUMBER(C1642),ISNUMBER(D1642)),ABS(D1642-B1642),"")</f>
        <v/>
      </c>
      <c r="F1642" s="11">
        <f>IF(ISNUMBER(E1642),ABS(C1642-B1642),"")</f>
        <v/>
      </c>
      <c r="G1642" s="11">
        <f>IF(ISNUMBER(E1642),D1642-B1642,"")</f>
        <v/>
      </c>
      <c r="H1642" s="11">
        <f>IF(ISNUMBER(E1642),D1642-C1642,"")</f>
        <v/>
      </c>
    </row>
    <row r="1643">
      <c r="A1643" s="10" t="n"/>
      <c r="B1643" s="10" t="n"/>
      <c r="C1643" s="10" t="n"/>
      <c r="D1643" s="10" t="n"/>
      <c r="E1643" s="11">
        <f>IF(AND(ISNUMBER(B1643),ISNUMBER(C1643),ISNUMBER(D1643)),ABS(D1643-B1643),"")</f>
        <v/>
      </c>
      <c r="F1643" s="11">
        <f>IF(ISNUMBER(E1643),ABS(C1643-B1643),"")</f>
        <v/>
      </c>
      <c r="G1643" s="11">
        <f>IF(ISNUMBER(E1643),D1643-B1643,"")</f>
        <v/>
      </c>
      <c r="H1643" s="11">
        <f>IF(ISNUMBER(E1643),D1643-C1643,"")</f>
        <v/>
      </c>
    </row>
    <row r="1644">
      <c r="A1644" s="10" t="n"/>
      <c r="B1644" s="10" t="n"/>
      <c r="C1644" s="10" t="n"/>
      <c r="D1644" s="10" t="n"/>
      <c r="E1644" s="11">
        <f>IF(AND(ISNUMBER(B1644),ISNUMBER(C1644),ISNUMBER(D1644)),ABS(D1644-B1644),"")</f>
        <v/>
      </c>
      <c r="F1644" s="11">
        <f>IF(ISNUMBER(E1644),ABS(C1644-B1644),"")</f>
        <v/>
      </c>
      <c r="G1644" s="11">
        <f>IF(ISNUMBER(E1644),D1644-B1644,"")</f>
        <v/>
      </c>
      <c r="H1644" s="11">
        <f>IF(ISNUMBER(E1644),D1644-C1644,"")</f>
        <v/>
      </c>
    </row>
    <row r="1645">
      <c r="A1645" s="10" t="n"/>
      <c r="B1645" s="10" t="n"/>
      <c r="C1645" s="10" t="n"/>
      <c r="D1645" s="10" t="n"/>
      <c r="E1645" s="11">
        <f>IF(AND(ISNUMBER(B1645),ISNUMBER(C1645),ISNUMBER(D1645)),ABS(D1645-B1645),"")</f>
        <v/>
      </c>
      <c r="F1645" s="11">
        <f>IF(ISNUMBER(E1645),ABS(C1645-B1645),"")</f>
        <v/>
      </c>
      <c r="G1645" s="11">
        <f>IF(ISNUMBER(E1645),D1645-B1645,"")</f>
        <v/>
      </c>
      <c r="H1645" s="11">
        <f>IF(ISNUMBER(E1645),D1645-C1645,"")</f>
        <v/>
      </c>
    </row>
    <row r="1646">
      <c r="A1646" s="10" t="n"/>
      <c r="B1646" s="10" t="n"/>
      <c r="C1646" s="10" t="n"/>
      <c r="D1646" s="10" t="n"/>
      <c r="E1646" s="11">
        <f>IF(AND(ISNUMBER(B1646),ISNUMBER(C1646),ISNUMBER(D1646)),ABS(D1646-B1646),"")</f>
        <v/>
      </c>
      <c r="F1646" s="11">
        <f>IF(ISNUMBER(E1646),ABS(C1646-B1646),"")</f>
        <v/>
      </c>
      <c r="G1646" s="11">
        <f>IF(ISNUMBER(E1646),D1646-B1646,"")</f>
        <v/>
      </c>
      <c r="H1646" s="11">
        <f>IF(ISNUMBER(E1646),D1646-C1646,"")</f>
        <v/>
      </c>
    </row>
    <row r="1647">
      <c r="A1647" s="10" t="n"/>
      <c r="B1647" s="10" t="n"/>
      <c r="C1647" s="10" t="n"/>
      <c r="D1647" s="10" t="n"/>
      <c r="E1647" s="11">
        <f>IF(AND(ISNUMBER(B1647),ISNUMBER(C1647),ISNUMBER(D1647)),ABS(D1647-B1647),"")</f>
        <v/>
      </c>
      <c r="F1647" s="11">
        <f>IF(ISNUMBER(E1647),ABS(C1647-B1647),"")</f>
        <v/>
      </c>
      <c r="G1647" s="11">
        <f>IF(ISNUMBER(E1647),D1647-B1647,"")</f>
        <v/>
      </c>
      <c r="H1647" s="11">
        <f>IF(ISNUMBER(E1647),D1647-C1647,"")</f>
        <v/>
      </c>
    </row>
    <row r="1648">
      <c r="A1648" s="10" t="n"/>
      <c r="B1648" s="10" t="n"/>
      <c r="C1648" s="10" t="n"/>
      <c r="D1648" s="10" t="n"/>
      <c r="E1648" s="11">
        <f>IF(AND(ISNUMBER(B1648),ISNUMBER(C1648),ISNUMBER(D1648)),ABS(D1648-B1648),"")</f>
        <v/>
      </c>
      <c r="F1648" s="11">
        <f>IF(ISNUMBER(E1648),ABS(C1648-B1648),"")</f>
        <v/>
      </c>
      <c r="G1648" s="11">
        <f>IF(ISNUMBER(E1648),D1648-B1648,"")</f>
        <v/>
      </c>
      <c r="H1648" s="11">
        <f>IF(ISNUMBER(E1648),D1648-C1648,"")</f>
        <v/>
      </c>
    </row>
    <row r="1649">
      <c r="A1649" s="10" t="n"/>
      <c r="B1649" s="10" t="n"/>
      <c r="C1649" s="10" t="n"/>
      <c r="D1649" s="10" t="n"/>
      <c r="E1649" s="11">
        <f>IF(AND(ISNUMBER(B1649),ISNUMBER(C1649),ISNUMBER(D1649)),ABS(D1649-B1649),"")</f>
        <v/>
      </c>
      <c r="F1649" s="11">
        <f>IF(ISNUMBER(E1649),ABS(C1649-B1649),"")</f>
        <v/>
      </c>
      <c r="G1649" s="11">
        <f>IF(ISNUMBER(E1649),D1649-B1649,"")</f>
        <v/>
      </c>
      <c r="H1649" s="11">
        <f>IF(ISNUMBER(E1649),D1649-C1649,"")</f>
        <v/>
      </c>
    </row>
    <row r="1650">
      <c r="A1650" s="10" t="n"/>
      <c r="B1650" s="10" t="n"/>
      <c r="C1650" s="10" t="n"/>
      <c r="D1650" s="10" t="n"/>
      <c r="E1650" s="11">
        <f>IF(AND(ISNUMBER(B1650),ISNUMBER(C1650),ISNUMBER(D1650)),ABS(D1650-B1650),"")</f>
        <v/>
      </c>
      <c r="F1650" s="11">
        <f>IF(ISNUMBER(E1650),ABS(C1650-B1650),"")</f>
        <v/>
      </c>
      <c r="G1650" s="11">
        <f>IF(ISNUMBER(E1650),D1650-B1650,"")</f>
        <v/>
      </c>
      <c r="H1650" s="11">
        <f>IF(ISNUMBER(E1650),D1650-C1650,"")</f>
        <v/>
      </c>
    </row>
    <row r="1651">
      <c r="A1651" s="10" t="n"/>
      <c r="B1651" s="10" t="n"/>
      <c r="C1651" s="10" t="n"/>
      <c r="D1651" s="10" t="n"/>
      <c r="E1651" s="11">
        <f>IF(AND(ISNUMBER(B1651),ISNUMBER(C1651),ISNUMBER(D1651)),ABS(D1651-B1651),"")</f>
        <v/>
      </c>
      <c r="F1651" s="11">
        <f>IF(ISNUMBER(E1651),ABS(C1651-B1651),"")</f>
        <v/>
      </c>
      <c r="G1651" s="11">
        <f>IF(ISNUMBER(E1651),D1651-B1651,"")</f>
        <v/>
      </c>
      <c r="H1651" s="11">
        <f>IF(ISNUMBER(E1651),D1651-C1651,"")</f>
        <v/>
      </c>
    </row>
    <row r="1652">
      <c r="A1652" s="10" t="n"/>
      <c r="B1652" s="10" t="n"/>
      <c r="C1652" s="10" t="n"/>
      <c r="D1652" s="10" t="n"/>
      <c r="E1652" s="11">
        <f>IF(AND(ISNUMBER(B1652),ISNUMBER(C1652),ISNUMBER(D1652)),ABS(D1652-B1652),"")</f>
        <v/>
      </c>
      <c r="F1652" s="11">
        <f>IF(ISNUMBER(E1652),ABS(C1652-B1652),"")</f>
        <v/>
      </c>
      <c r="G1652" s="11">
        <f>IF(ISNUMBER(E1652),D1652-B1652,"")</f>
        <v/>
      </c>
      <c r="H1652" s="11">
        <f>IF(ISNUMBER(E1652),D1652-C1652,"")</f>
        <v/>
      </c>
    </row>
    <row r="1653">
      <c r="A1653" s="10" t="n"/>
      <c r="B1653" s="10" t="n"/>
      <c r="C1653" s="10" t="n"/>
      <c r="D1653" s="10" t="n"/>
      <c r="E1653" s="11">
        <f>IF(AND(ISNUMBER(B1653),ISNUMBER(C1653),ISNUMBER(D1653)),ABS(D1653-B1653),"")</f>
        <v/>
      </c>
      <c r="F1653" s="11">
        <f>IF(ISNUMBER(E1653),ABS(C1653-B1653),"")</f>
        <v/>
      </c>
      <c r="G1653" s="11">
        <f>IF(ISNUMBER(E1653),D1653-B1653,"")</f>
        <v/>
      </c>
      <c r="H1653" s="11">
        <f>IF(ISNUMBER(E1653),D1653-C1653,"")</f>
        <v/>
      </c>
    </row>
    <row r="1654">
      <c r="A1654" s="10" t="n"/>
      <c r="B1654" s="10" t="n"/>
      <c r="C1654" s="10" t="n"/>
      <c r="D1654" s="10" t="n"/>
      <c r="E1654" s="11">
        <f>IF(AND(ISNUMBER(B1654),ISNUMBER(C1654),ISNUMBER(D1654)),ABS(D1654-B1654),"")</f>
        <v/>
      </c>
      <c r="F1654" s="11">
        <f>IF(ISNUMBER(E1654),ABS(C1654-B1654),"")</f>
        <v/>
      </c>
      <c r="G1654" s="11">
        <f>IF(ISNUMBER(E1654),D1654-B1654,"")</f>
        <v/>
      </c>
      <c r="H1654" s="11">
        <f>IF(ISNUMBER(E1654),D1654-C1654,"")</f>
        <v/>
      </c>
    </row>
    <row r="1655">
      <c r="A1655" s="10" t="n"/>
      <c r="B1655" s="10" t="n"/>
      <c r="C1655" s="10" t="n"/>
      <c r="D1655" s="10" t="n"/>
      <c r="E1655" s="11">
        <f>IF(AND(ISNUMBER(B1655),ISNUMBER(C1655),ISNUMBER(D1655)),ABS(D1655-B1655),"")</f>
        <v/>
      </c>
      <c r="F1655" s="11">
        <f>IF(ISNUMBER(E1655),ABS(C1655-B1655),"")</f>
        <v/>
      </c>
      <c r="G1655" s="11">
        <f>IF(ISNUMBER(E1655),D1655-B1655,"")</f>
        <v/>
      </c>
      <c r="H1655" s="11">
        <f>IF(ISNUMBER(E1655),D1655-C1655,"")</f>
        <v/>
      </c>
    </row>
    <row r="1656">
      <c r="A1656" s="10" t="n"/>
      <c r="B1656" s="10" t="n"/>
      <c r="C1656" s="10" t="n"/>
      <c r="D1656" s="10" t="n"/>
      <c r="E1656" s="11">
        <f>IF(AND(ISNUMBER(B1656),ISNUMBER(C1656),ISNUMBER(D1656)),ABS(D1656-B1656),"")</f>
        <v/>
      </c>
      <c r="F1656" s="11">
        <f>IF(ISNUMBER(E1656),ABS(C1656-B1656),"")</f>
        <v/>
      </c>
      <c r="G1656" s="11">
        <f>IF(ISNUMBER(E1656),D1656-B1656,"")</f>
        <v/>
      </c>
      <c r="H1656" s="11">
        <f>IF(ISNUMBER(E1656),D1656-C1656,"")</f>
        <v/>
      </c>
    </row>
    <row r="1657">
      <c r="A1657" s="10" t="n"/>
      <c r="B1657" s="10" t="n"/>
      <c r="C1657" s="10" t="n"/>
      <c r="D1657" s="10" t="n"/>
      <c r="E1657" s="11">
        <f>IF(AND(ISNUMBER(B1657),ISNUMBER(C1657),ISNUMBER(D1657)),ABS(D1657-B1657),"")</f>
        <v/>
      </c>
      <c r="F1657" s="11">
        <f>IF(ISNUMBER(E1657),ABS(C1657-B1657),"")</f>
        <v/>
      </c>
      <c r="G1657" s="11">
        <f>IF(ISNUMBER(E1657),D1657-B1657,"")</f>
        <v/>
      </c>
      <c r="H1657" s="11">
        <f>IF(ISNUMBER(E1657),D1657-C1657,"")</f>
        <v/>
      </c>
    </row>
    <row r="1658">
      <c r="A1658" s="10" t="n"/>
      <c r="B1658" s="10" t="n"/>
      <c r="C1658" s="10" t="n"/>
      <c r="D1658" s="10" t="n"/>
      <c r="E1658" s="11">
        <f>IF(AND(ISNUMBER(B1658),ISNUMBER(C1658),ISNUMBER(D1658)),ABS(D1658-B1658),"")</f>
        <v/>
      </c>
      <c r="F1658" s="11">
        <f>IF(ISNUMBER(E1658),ABS(C1658-B1658),"")</f>
        <v/>
      </c>
      <c r="G1658" s="11">
        <f>IF(ISNUMBER(E1658),D1658-B1658,"")</f>
        <v/>
      </c>
      <c r="H1658" s="11">
        <f>IF(ISNUMBER(E1658),D1658-C1658,"")</f>
        <v/>
      </c>
    </row>
    <row r="1659">
      <c r="A1659" s="10" t="n"/>
      <c r="B1659" s="10" t="n"/>
      <c r="C1659" s="10" t="n"/>
      <c r="D1659" s="10" t="n"/>
      <c r="E1659" s="11">
        <f>IF(AND(ISNUMBER(B1659),ISNUMBER(C1659),ISNUMBER(D1659)),ABS(D1659-B1659),"")</f>
        <v/>
      </c>
      <c r="F1659" s="11">
        <f>IF(ISNUMBER(E1659),ABS(C1659-B1659),"")</f>
        <v/>
      </c>
      <c r="G1659" s="11">
        <f>IF(ISNUMBER(E1659),D1659-B1659,"")</f>
        <v/>
      </c>
      <c r="H1659" s="11">
        <f>IF(ISNUMBER(E1659),D1659-C1659,"")</f>
        <v/>
      </c>
    </row>
    <row r="1660">
      <c r="A1660" s="10" t="n"/>
      <c r="B1660" s="10" t="n"/>
      <c r="C1660" s="10" t="n"/>
      <c r="D1660" s="10" t="n"/>
      <c r="E1660" s="11">
        <f>IF(AND(ISNUMBER(B1660),ISNUMBER(C1660),ISNUMBER(D1660)),ABS(D1660-B1660),"")</f>
        <v/>
      </c>
      <c r="F1660" s="11">
        <f>IF(ISNUMBER(E1660),ABS(C1660-B1660),"")</f>
        <v/>
      </c>
      <c r="G1660" s="11">
        <f>IF(ISNUMBER(E1660),D1660-B1660,"")</f>
        <v/>
      </c>
      <c r="H1660" s="11">
        <f>IF(ISNUMBER(E1660),D1660-C1660,"")</f>
        <v/>
      </c>
    </row>
    <row r="1661">
      <c r="A1661" s="10" t="n"/>
      <c r="B1661" s="10" t="n"/>
      <c r="C1661" s="10" t="n"/>
      <c r="D1661" s="10" t="n"/>
      <c r="E1661" s="11">
        <f>IF(AND(ISNUMBER(B1661),ISNUMBER(C1661),ISNUMBER(D1661)),ABS(D1661-B1661),"")</f>
        <v/>
      </c>
      <c r="F1661" s="11">
        <f>IF(ISNUMBER(E1661),ABS(C1661-B1661),"")</f>
        <v/>
      </c>
      <c r="G1661" s="11">
        <f>IF(ISNUMBER(E1661),D1661-B1661,"")</f>
        <v/>
      </c>
      <c r="H1661" s="11">
        <f>IF(ISNUMBER(E1661),D1661-C1661,"")</f>
        <v/>
      </c>
    </row>
    <row r="1662">
      <c r="A1662" s="10" t="n"/>
      <c r="B1662" s="10" t="n"/>
      <c r="C1662" s="10" t="n"/>
      <c r="D1662" s="10" t="n"/>
      <c r="E1662" s="11">
        <f>IF(AND(ISNUMBER(B1662),ISNUMBER(C1662),ISNUMBER(D1662)),ABS(D1662-B1662),"")</f>
        <v/>
      </c>
      <c r="F1662" s="11">
        <f>IF(ISNUMBER(E1662),ABS(C1662-B1662),"")</f>
        <v/>
      </c>
      <c r="G1662" s="11">
        <f>IF(ISNUMBER(E1662),D1662-B1662,"")</f>
        <v/>
      </c>
      <c r="H1662" s="11">
        <f>IF(ISNUMBER(E1662),D1662-C1662,"")</f>
        <v/>
      </c>
    </row>
    <row r="1663">
      <c r="A1663" s="10" t="n"/>
      <c r="B1663" s="10" t="n"/>
      <c r="C1663" s="10" t="n"/>
      <c r="D1663" s="10" t="n"/>
      <c r="E1663" s="11">
        <f>IF(AND(ISNUMBER(B1663),ISNUMBER(C1663),ISNUMBER(D1663)),ABS(D1663-B1663),"")</f>
        <v/>
      </c>
      <c r="F1663" s="11">
        <f>IF(ISNUMBER(E1663),ABS(C1663-B1663),"")</f>
        <v/>
      </c>
      <c r="G1663" s="11">
        <f>IF(ISNUMBER(E1663),D1663-B1663,"")</f>
        <v/>
      </c>
      <c r="H1663" s="11">
        <f>IF(ISNUMBER(E1663),D1663-C1663,"")</f>
        <v/>
      </c>
    </row>
    <row r="1664">
      <c r="A1664" s="10" t="n"/>
      <c r="B1664" s="10" t="n"/>
      <c r="C1664" s="10" t="n"/>
      <c r="D1664" s="10" t="n"/>
      <c r="E1664" s="11">
        <f>IF(AND(ISNUMBER(B1664),ISNUMBER(C1664),ISNUMBER(D1664)),ABS(D1664-B1664),"")</f>
        <v/>
      </c>
      <c r="F1664" s="11">
        <f>IF(ISNUMBER(E1664),ABS(C1664-B1664),"")</f>
        <v/>
      </c>
      <c r="G1664" s="11">
        <f>IF(ISNUMBER(E1664),D1664-B1664,"")</f>
        <v/>
      </c>
      <c r="H1664" s="11">
        <f>IF(ISNUMBER(E1664),D1664-C1664,"")</f>
        <v/>
      </c>
    </row>
    <row r="1665">
      <c r="A1665" s="10" t="n"/>
      <c r="B1665" s="10" t="n"/>
      <c r="C1665" s="10" t="n"/>
      <c r="D1665" s="10" t="n"/>
      <c r="E1665" s="11">
        <f>IF(AND(ISNUMBER(B1665),ISNUMBER(C1665),ISNUMBER(D1665)),ABS(D1665-B1665),"")</f>
        <v/>
      </c>
      <c r="F1665" s="11">
        <f>IF(ISNUMBER(E1665),ABS(C1665-B1665),"")</f>
        <v/>
      </c>
      <c r="G1665" s="11">
        <f>IF(ISNUMBER(E1665),D1665-B1665,"")</f>
        <v/>
      </c>
      <c r="H1665" s="11">
        <f>IF(ISNUMBER(E1665),D1665-C1665,"")</f>
        <v/>
      </c>
    </row>
    <row r="1666">
      <c r="A1666" s="10" t="n"/>
      <c r="B1666" s="10" t="n"/>
      <c r="C1666" s="10" t="n"/>
      <c r="D1666" s="10" t="n"/>
      <c r="E1666" s="11">
        <f>IF(AND(ISNUMBER(B1666),ISNUMBER(C1666),ISNUMBER(D1666)),ABS(D1666-B1666),"")</f>
        <v/>
      </c>
      <c r="F1666" s="11">
        <f>IF(ISNUMBER(E1666),ABS(C1666-B1666),"")</f>
        <v/>
      </c>
      <c r="G1666" s="11">
        <f>IF(ISNUMBER(E1666),D1666-B1666,"")</f>
        <v/>
      </c>
      <c r="H1666" s="11">
        <f>IF(ISNUMBER(E1666),D1666-C1666,"")</f>
        <v/>
      </c>
    </row>
    <row r="1667">
      <c r="A1667" s="10" t="n"/>
      <c r="B1667" s="10" t="n"/>
      <c r="C1667" s="10" t="n"/>
      <c r="D1667" s="10" t="n"/>
      <c r="E1667" s="11">
        <f>IF(AND(ISNUMBER(B1667),ISNUMBER(C1667),ISNUMBER(D1667)),ABS(D1667-B1667),"")</f>
        <v/>
      </c>
      <c r="F1667" s="11">
        <f>IF(ISNUMBER(E1667),ABS(C1667-B1667),"")</f>
        <v/>
      </c>
      <c r="G1667" s="11">
        <f>IF(ISNUMBER(E1667),D1667-B1667,"")</f>
        <v/>
      </c>
      <c r="H1667" s="11">
        <f>IF(ISNUMBER(E1667),D1667-C1667,"")</f>
        <v/>
      </c>
    </row>
    <row r="1668">
      <c r="A1668" s="10" t="n"/>
      <c r="B1668" s="10" t="n"/>
      <c r="C1668" s="10" t="n"/>
      <c r="D1668" s="10" t="n"/>
      <c r="E1668" s="11">
        <f>IF(AND(ISNUMBER(B1668),ISNUMBER(C1668),ISNUMBER(D1668)),ABS(D1668-B1668),"")</f>
        <v/>
      </c>
      <c r="F1668" s="11">
        <f>IF(ISNUMBER(E1668),ABS(C1668-B1668),"")</f>
        <v/>
      </c>
      <c r="G1668" s="11">
        <f>IF(ISNUMBER(E1668),D1668-B1668,"")</f>
        <v/>
      </c>
      <c r="H1668" s="11">
        <f>IF(ISNUMBER(E1668),D1668-C1668,"")</f>
        <v/>
      </c>
    </row>
    <row r="1669">
      <c r="A1669" s="10" t="n"/>
      <c r="B1669" s="10" t="n"/>
      <c r="C1669" s="10" t="n"/>
      <c r="D1669" s="10" t="n"/>
      <c r="E1669" s="11">
        <f>IF(AND(ISNUMBER(B1669),ISNUMBER(C1669),ISNUMBER(D1669)),ABS(D1669-B1669),"")</f>
        <v/>
      </c>
      <c r="F1669" s="11">
        <f>IF(ISNUMBER(E1669),ABS(C1669-B1669),"")</f>
        <v/>
      </c>
      <c r="G1669" s="11">
        <f>IF(ISNUMBER(E1669),D1669-B1669,"")</f>
        <v/>
      </c>
      <c r="H1669" s="11">
        <f>IF(ISNUMBER(E1669),D1669-C1669,"")</f>
        <v/>
      </c>
    </row>
    <row r="1670">
      <c r="A1670" s="10" t="n"/>
      <c r="B1670" s="10" t="n"/>
      <c r="C1670" s="10" t="n"/>
      <c r="D1670" s="10" t="n"/>
      <c r="E1670" s="11">
        <f>IF(AND(ISNUMBER(B1670),ISNUMBER(C1670),ISNUMBER(D1670)),ABS(D1670-B1670),"")</f>
        <v/>
      </c>
      <c r="F1670" s="11">
        <f>IF(ISNUMBER(E1670),ABS(C1670-B1670),"")</f>
        <v/>
      </c>
      <c r="G1670" s="11">
        <f>IF(ISNUMBER(E1670),D1670-B1670,"")</f>
        <v/>
      </c>
      <c r="H1670" s="11">
        <f>IF(ISNUMBER(E1670),D1670-C1670,"")</f>
        <v/>
      </c>
    </row>
    <row r="1671">
      <c r="A1671" s="10" t="n"/>
      <c r="B1671" s="10" t="n"/>
      <c r="C1671" s="10" t="n"/>
      <c r="D1671" s="10" t="n"/>
      <c r="E1671" s="11">
        <f>IF(AND(ISNUMBER(B1671),ISNUMBER(C1671),ISNUMBER(D1671)),ABS(D1671-B1671),"")</f>
        <v/>
      </c>
      <c r="F1671" s="11">
        <f>IF(ISNUMBER(E1671),ABS(C1671-B1671),"")</f>
        <v/>
      </c>
      <c r="G1671" s="11">
        <f>IF(ISNUMBER(E1671),D1671-B1671,"")</f>
        <v/>
      </c>
      <c r="H1671" s="11">
        <f>IF(ISNUMBER(E1671),D1671-C1671,"")</f>
        <v/>
      </c>
    </row>
    <row r="1672">
      <c r="A1672" s="10" t="n"/>
      <c r="B1672" s="10" t="n"/>
      <c r="C1672" s="10" t="n"/>
      <c r="D1672" s="10" t="n"/>
      <c r="E1672" s="11">
        <f>IF(AND(ISNUMBER(B1672),ISNUMBER(C1672),ISNUMBER(D1672)),ABS(D1672-B1672),"")</f>
        <v/>
      </c>
      <c r="F1672" s="11">
        <f>IF(ISNUMBER(E1672),ABS(C1672-B1672),"")</f>
        <v/>
      </c>
      <c r="G1672" s="11">
        <f>IF(ISNUMBER(E1672),D1672-B1672,"")</f>
        <v/>
      </c>
      <c r="H1672" s="11">
        <f>IF(ISNUMBER(E1672),D1672-C1672,"")</f>
        <v/>
      </c>
    </row>
    <row r="1673">
      <c r="A1673" s="10" t="n"/>
      <c r="B1673" s="10" t="n"/>
      <c r="C1673" s="10" t="n"/>
      <c r="D1673" s="10" t="n"/>
      <c r="E1673" s="11">
        <f>IF(AND(ISNUMBER(B1673),ISNUMBER(C1673),ISNUMBER(D1673)),ABS(D1673-B1673),"")</f>
        <v/>
      </c>
      <c r="F1673" s="11">
        <f>IF(ISNUMBER(E1673),ABS(C1673-B1673),"")</f>
        <v/>
      </c>
      <c r="G1673" s="11">
        <f>IF(ISNUMBER(E1673),D1673-B1673,"")</f>
        <v/>
      </c>
      <c r="H1673" s="11">
        <f>IF(ISNUMBER(E1673),D1673-C1673,"")</f>
        <v/>
      </c>
    </row>
    <row r="1674">
      <c r="A1674" s="10" t="n"/>
      <c r="B1674" s="10" t="n"/>
      <c r="C1674" s="10" t="n"/>
      <c r="D1674" s="10" t="n"/>
      <c r="E1674" s="11">
        <f>IF(AND(ISNUMBER(B1674),ISNUMBER(C1674),ISNUMBER(D1674)),ABS(D1674-B1674),"")</f>
        <v/>
      </c>
      <c r="F1674" s="11">
        <f>IF(ISNUMBER(E1674),ABS(C1674-B1674),"")</f>
        <v/>
      </c>
      <c r="G1674" s="11">
        <f>IF(ISNUMBER(E1674),D1674-B1674,"")</f>
        <v/>
      </c>
      <c r="H1674" s="11">
        <f>IF(ISNUMBER(E1674),D1674-C1674,"")</f>
        <v/>
      </c>
    </row>
    <row r="1675">
      <c r="A1675" s="10" t="n"/>
      <c r="B1675" s="10" t="n"/>
      <c r="C1675" s="10" t="n"/>
      <c r="D1675" s="10" t="n"/>
      <c r="E1675" s="11">
        <f>IF(AND(ISNUMBER(B1675),ISNUMBER(C1675),ISNUMBER(D1675)),ABS(D1675-B1675),"")</f>
        <v/>
      </c>
      <c r="F1675" s="11">
        <f>IF(ISNUMBER(E1675),ABS(C1675-B1675),"")</f>
        <v/>
      </c>
      <c r="G1675" s="11">
        <f>IF(ISNUMBER(E1675),D1675-B1675,"")</f>
        <v/>
      </c>
      <c r="H1675" s="11">
        <f>IF(ISNUMBER(E1675),D1675-C1675,"")</f>
        <v/>
      </c>
    </row>
    <row r="1676">
      <c r="A1676" s="10" t="n"/>
      <c r="B1676" s="10" t="n"/>
      <c r="C1676" s="10" t="n"/>
      <c r="D1676" s="10" t="n"/>
      <c r="E1676" s="11">
        <f>IF(AND(ISNUMBER(B1676),ISNUMBER(C1676),ISNUMBER(D1676)),ABS(D1676-B1676),"")</f>
        <v/>
      </c>
      <c r="F1676" s="11">
        <f>IF(ISNUMBER(E1676),ABS(C1676-B1676),"")</f>
        <v/>
      </c>
      <c r="G1676" s="11">
        <f>IF(ISNUMBER(E1676),D1676-B1676,"")</f>
        <v/>
      </c>
      <c r="H1676" s="11">
        <f>IF(ISNUMBER(E1676),D1676-C1676,"")</f>
        <v/>
      </c>
    </row>
    <row r="1677">
      <c r="A1677" s="10" t="n"/>
      <c r="B1677" s="10" t="n"/>
      <c r="C1677" s="10" t="n"/>
      <c r="D1677" s="10" t="n"/>
      <c r="E1677" s="11">
        <f>IF(AND(ISNUMBER(B1677),ISNUMBER(C1677),ISNUMBER(D1677)),ABS(D1677-B1677),"")</f>
        <v/>
      </c>
      <c r="F1677" s="11">
        <f>IF(ISNUMBER(E1677),ABS(C1677-B1677),"")</f>
        <v/>
      </c>
      <c r="G1677" s="11">
        <f>IF(ISNUMBER(E1677),D1677-B1677,"")</f>
        <v/>
      </c>
      <c r="H1677" s="11">
        <f>IF(ISNUMBER(E1677),D1677-C1677,"")</f>
        <v/>
      </c>
    </row>
    <row r="1678">
      <c r="A1678" s="10" t="n"/>
      <c r="B1678" s="10" t="n"/>
      <c r="C1678" s="10" t="n"/>
      <c r="D1678" s="10" t="n"/>
      <c r="E1678" s="11">
        <f>IF(AND(ISNUMBER(B1678),ISNUMBER(C1678),ISNUMBER(D1678)),ABS(D1678-B1678),"")</f>
        <v/>
      </c>
      <c r="F1678" s="11">
        <f>IF(ISNUMBER(E1678),ABS(C1678-B1678),"")</f>
        <v/>
      </c>
      <c r="G1678" s="11">
        <f>IF(ISNUMBER(E1678),D1678-B1678,"")</f>
        <v/>
      </c>
      <c r="H1678" s="11">
        <f>IF(ISNUMBER(E1678),D1678-C1678,"")</f>
        <v/>
      </c>
    </row>
    <row r="1679">
      <c r="A1679" s="10" t="n"/>
      <c r="B1679" s="10" t="n"/>
      <c r="C1679" s="10" t="n"/>
      <c r="D1679" s="10" t="n"/>
      <c r="E1679" s="11">
        <f>IF(AND(ISNUMBER(B1679),ISNUMBER(C1679),ISNUMBER(D1679)),ABS(D1679-B1679),"")</f>
        <v/>
      </c>
      <c r="F1679" s="11">
        <f>IF(ISNUMBER(E1679),ABS(C1679-B1679),"")</f>
        <v/>
      </c>
      <c r="G1679" s="11">
        <f>IF(ISNUMBER(E1679),D1679-B1679,"")</f>
        <v/>
      </c>
      <c r="H1679" s="11">
        <f>IF(ISNUMBER(E1679),D1679-C1679,"")</f>
        <v/>
      </c>
    </row>
    <row r="1680">
      <c r="A1680" s="10" t="n"/>
      <c r="B1680" s="10" t="n"/>
      <c r="C1680" s="10" t="n"/>
      <c r="D1680" s="10" t="n"/>
      <c r="E1680" s="11">
        <f>IF(AND(ISNUMBER(B1680),ISNUMBER(C1680),ISNUMBER(D1680)),ABS(D1680-B1680),"")</f>
        <v/>
      </c>
      <c r="F1680" s="11">
        <f>IF(ISNUMBER(E1680),ABS(C1680-B1680),"")</f>
        <v/>
      </c>
      <c r="G1680" s="11">
        <f>IF(ISNUMBER(E1680),D1680-B1680,"")</f>
        <v/>
      </c>
      <c r="H1680" s="11">
        <f>IF(ISNUMBER(E1680),D1680-C1680,"")</f>
        <v/>
      </c>
    </row>
    <row r="1681">
      <c r="A1681" s="10" t="n"/>
      <c r="B1681" s="10" t="n"/>
      <c r="C1681" s="10" t="n"/>
      <c r="D1681" s="10" t="n"/>
      <c r="E1681" s="11">
        <f>IF(AND(ISNUMBER(B1681),ISNUMBER(C1681),ISNUMBER(D1681)),ABS(D1681-B1681),"")</f>
        <v/>
      </c>
      <c r="F1681" s="11">
        <f>IF(ISNUMBER(E1681),ABS(C1681-B1681),"")</f>
        <v/>
      </c>
      <c r="G1681" s="11">
        <f>IF(ISNUMBER(E1681),D1681-B1681,"")</f>
        <v/>
      </c>
      <c r="H1681" s="11">
        <f>IF(ISNUMBER(E1681),D1681-C1681,"")</f>
        <v/>
      </c>
    </row>
    <row r="1682">
      <c r="A1682" s="10" t="n"/>
      <c r="B1682" s="10" t="n"/>
      <c r="C1682" s="10" t="n"/>
      <c r="D1682" s="10" t="n"/>
      <c r="E1682" s="11">
        <f>IF(AND(ISNUMBER(B1682),ISNUMBER(C1682),ISNUMBER(D1682)),ABS(D1682-B1682),"")</f>
        <v/>
      </c>
      <c r="F1682" s="11">
        <f>IF(ISNUMBER(E1682),ABS(C1682-B1682),"")</f>
        <v/>
      </c>
      <c r="G1682" s="11">
        <f>IF(ISNUMBER(E1682),D1682-B1682,"")</f>
        <v/>
      </c>
      <c r="H1682" s="11">
        <f>IF(ISNUMBER(E1682),D1682-C1682,"")</f>
        <v/>
      </c>
    </row>
    <row r="1683">
      <c r="A1683" s="10" t="n"/>
      <c r="B1683" s="10" t="n"/>
      <c r="C1683" s="10" t="n"/>
      <c r="D1683" s="10" t="n"/>
      <c r="E1683" s="11">
        <f>IF(AND(ISNUMBER(B1683),ISNUMBER(C1683),ISNUMBER(D1683)),ABS(D1683-B1683),"")</f>
        <v/>
      </c>
      <c r="F1683" s="11">
        <f>IF(ISNUMBER(E1683),ABS(C1683-B1683),"")</f>
        <v/>
      </c>
      <c r="G1683" s="11">
        <f>IF(ISNUMBER(E1683),D1683-B1683,"")</f>
        <v/>
      </c>
      <c r="H1683" s="11">
        <f>IF(ISNUMBER(E1683),D1683-C1683,"")</f>
        <v/>
      </c>
    </row>
    <row r="1684">
      <c r="A1684" s="10" t="n"/>
      <c r="B1684" s="10" t="n"/>
      <c r="C1684" s="10" t="n"/>
      <c r="D1684" s="10" t="n"/>
      <c r="E1684" s="11">
        <f>IF(AND(ISNUMBER(B1684),ISNUMBER(C1684),ISNUMBER(D1684)),ABS(D1684-B1684),"")</f>
        <v/>
      </c>
      <c r="F1684" s="11">
        <f>IF(ISNUMBER(E1684),ABS(C1684-B1684),"")</f>
        <v/>
      </c>
      <c r="G1684" s="11">
        <f>IF(ISNUMBER(E1684),D1684-B1684,"")</f>
        <v/>
      </c>
      <c r="H1684" s="11">
        <f>IF(ISNUMBER(E1684),D1684-C1684,"")</f>
        <v/>
      </c>
    </row>
    <row r="1685">
      <c r="A1685" s="10" t="n"/>
      <c r="B1685" s="10" t="n"/>
      <c r="C1685" s="10" t="n"/>
      <c r="D1685" s="10" t="n"/>
      <c r="E1685" s="11">
        <f>IF(AND(ISNUMBER(B1685),ISNUMBER(C1685),ISNUMBER(D1685)),ABS(D1685-B1685),"")</f>
        <v/>
      </c>
      <c r="F1685" s="11">
        <f>IF(ISNUMBER(E1685),ABS(C1685-B1685),"")</f>
        <v/>
      </c>
      <c r="G1685" s="11">
        <f>IF(ISNUMBER(E1685),D1685-B1685,"")</f>
        <v/>
      </c>
      <c r="H1685" s="11">
        <f>IF(ISNUMBER(E1685),D1685-C1685,"")</f>
        <v/>
      </c>
    </row>
    <row r="1686">
      <c r="A1686" s="10" t="n"/>
      <c r="B1686" s="10" t="n"/>
      <c r="C1686" s="10" t="n"/>
      <c r="D1686" s="10" t="n"/>
      <c r="E1686" s="11">
        <f>IF(AND(ISNUMBER(B1686),ISNUMBER(C1686),ISNUMBER(D1686)),ABS(D1686-B1686),"")</f>
        <v/>
      </c>
      <c r="F1686" s="11">
        <f>IF(ISNUMBER(E1686),ABS(C1686-B1686),"")</f>
        <v/>
      </c>
      <c r="G1686" s="11">
        <f>IF(ISNUMBER(E1686),D1686-B1686,"")</f>
        <v/>
      </c>
      <c r="H1686" s="11">
        <f>IF(ISNUMBER(E1686),D1686-C1686,"")</f>
        <v/>
      </c>
    </row>
    <row r="1687">
      <c r="A1687" s="10" t="n"/>
      <c r="B1687" s="10" t="n"/>
      <c r="C1687" s="10" t="n"/>
      <c r="D1687" s="10" t="n"/>
      <c r="E1687" s="11">
        <f>IF(AND(ISNUMBER(B1687),ISNUMBER(C1687),ISNUMBER(D1687)),ABS(D1687-B1687),"")</f>
        <v/>
      </c>
      <c r="F1687" s="11">
        <f>IF(ISNUMBER(E1687),ABS(C1687-B1687),"")</f>
        <v/>
      </c>
      <c r="G1687" s="11">
        <f>IF(ISNUMBER(E1687),D1687-B1687,"")</f>
        <v/>
      </c>
      <c r="H1687" s="11">
        <f>IF(ISNUMBER(E1687),D1687-C1687,"")</f>
        <v/>
      </c>
    </row>
    <row r="1688">
      <c r="A1688" s="10" t="n"/>
      <c r="B1688" s="10" t="n"/>
      <c r="C1688" s="10" t="n"/>
      <c r="D1688" s="10" t="n"/>
      <c r="E1688" s="11">
        <f>IF(AND(ISNUMBER(B1688),ISNUMBER(C1688),ISNUMBER(D1688)),ABS(D1688-B1688),"")</f>
        <v/>
      </c>
      <c r="F1688" s="11">
        <f>IF(ISNUMBER(E1688),ABS(C1688-B1688),"")</f>
        <v/>
      </c>
      <c r="G1688" s="11">
        <f>IF(ISNUMBER(E1688),D1688-B1688,"")</f>
        <v/>
      </c>
      <c r="H1688" s="11">
        <f>IF(ISNUMBER(E1688),D1688-C1688,"")</f>
        <v/>
      </c>
    </row>
    <row r="1689">
      <c r="A1689" s="10" t="n"/>
      <c r="B1689" s="10" t="n"/>
      <c r="C1689" s="10" t="n"/>
      <c r="D1689" s="10" t="n"/>
      <c r="E1689" s="11">
        <f>IF(AND(ISNUMBER(B1689),ISNUMBER(C1689),ISNUMBER(D1689)),ABS(D1689-B1689),"")</f>
        <v/>
      </c>
      <c r="F1689" s="11">
        <f>IF(ISNUMBER(E1689),ABS(C1689-B1689),"")</f>
        <v/>
      </c>
      <c r="G1689" s="11">
        <f>IF(ISNUMBER(E1689),D1689-B1689,"")</f>
        <v/>
      </c>
      <c r="H1689" s="11">
        <f>IF(ISNUMBER(E1689),D1689-C1689,"")</f>
        <v/>
      </c>
    </row>
    <row r="1690">
      <c r="A1690" s="10" t="n"/>
      <c r="B1690" s="10" t="n"/>
      <c r="C1690" s="10" t="n"/>
      <c r="D1690" s="10" t="n"/>
      <c r="E1690" s="11">
        <f>IF(AND(ISNUMBER(B1690),ISNUMBER(C1690),ISNUMBER(D1690)),ABS(D1690-B1690),"")</f>
        <v/>
      </c>
      <c r="F1690" s="11">
        <f>IF(ISNUMBER(E1690),ABS(C1690-B1690),"")</f>
        <v/>
      </c>
      <c r="G1690" s="11">
        <f>IF(ISNUMBER(E1690),D1690-B1690,"")</f>
        <v/>
      </c>
      <c r="H1690" s="11">
        <f>IF(ISNUMBER(E1690),D1690-C1690,"")</f>
        <v/>
      </c>
    </row>
    <row r="1691">
      <c r="A1691" s="10" t="n"/>
      <c r="B1691" s="10" t="n"/>
      <c r="C1691" s="10" t="n"/>
      <c r="D1691" s="10" t="n"/>
      <c r="E1691" s="11">
        <f>IF(AND(ISNUMBER(B1691),ISNUMBER(C1691),ISNUMBER(D1691)),ABS(D1691-B1691),"")</f>
        <v/>
      </c>
      <c r="F1691" s="11">
        <f>IF(ISNUMBER(E1691),ABS(C1691-B1691),"")</f>
        <v/>
      </c>
      <c r="G1691" s="11">
        <f>IF(ISNUMBER(E1691),D1691-B1691,"")</f>
        <v/>
      </c>
      <c r="H1691" s="11">
        <f>IF(ISNUMBER(E1691),D1691-C1691,"")</f>
        <v/>
      </c>
    </row>
    <row r="1692">
      <c r="A1692" s="10" t="n"/>
      <c r="B1692" s="10" t="n"/>
      <c r="C1692" s="10" t="n"/>
      <c r="D1692" s="10" t="n"/>
      <c r="E1692" s="11">
        <f>IF(AND(ISNUMBER(B1692),ISNUMBER(C1692),ISNUMBER(D1692)),ABS(D1692-B1692),"")</f>
        <v/>
      </c>
      <c r="F1692" s="11">
        <f>IF(ISNUMBER(E1692),ABS(C1692-B1692),"")</f>
        <v/>
      </c>
      <c r="G1692" s="11">
        <f>IF(ISNUMBER(E1692),D1692-B1692,"")</f>
        <v/>
      </c>
      <c r="H1692" s="11">
        <f>IF(ISNUMBER(E1692),D1692-C1692,"")</f>
        <v/>
      </c>
    </row>
    <row r="1693">
      <c r="A1693" s="10" t="n"/>
      <c r="B1693" s="10" t="n"/>
      <c r="C1693" s="10" t="n"/>
      <c r="D1693" s="10" t="n"/>
      <c r="E1693" s="11">
        <f>IF(AND(ISNUMBER(B1693),ISNUMBER(C1693),ISNUMBER(D1693)),ABS(D1693-B1693),"")</f>
        <v/>
      </c>
      <c r="F1693" s="11">
        <f>IF(ISNUMBER(E1693),ABS(C1693-B1693),"")</f>
        <v/>
      </c>
      <c r="G1693" s="11">
        <f>IF(ISNUMBER(E1693),D1693-B1693,"")</f>
        <v/>
      </c>
      <c r="H1693" s="11">
        <f>IF(ISNUMBER(E1693),D1693-C1693,"")</f>
        <v/>
      </c>
    </row>
    <row r="1694">
      <c r="A1694" s="10" t="n"/>
      <c r="B1694" s="10" t="n"/>
      <c r="C1694" s="10" t="n"/>
      <c r="D1694" s="10" t="n"/>
      <c r="E1694" s="11">
        <f>IF(AND(ISNUMBER(B1694),ISNUMBER(C1694),ISNUMBER(D1694)),ABS(D1694-B1694),"")</f>
        <v/>
      </c>
      <c r="F1694" s="11">
        <f>IF(ISNUMBER(E1694),ABS(C1694-B1694),"")</f>
        <v/>
      </c>
      <c r="G1694" s="11">
        <f>IF(ISNUMBER(E1694),D1694-B1694,"")</f>
        <v/>
      </c>
      <c r="H1694" s="11">
        <f>IF(ISNUMBER(E1694),D1694-C1694,"")</f>
        <v/>
      </c>
    </row>
    <row r="1695">
      <c r="A1695" s="10" t="n"/>
      <c r="B1695" s="10" t="n"/>
      <c r="C1695" s="10" t="n"/>
      <c r="D1695" s="10" t="n"/>
      <c r="E1695" s="11">
        <f>IF(AND(ISNUMBER(B1695),ISNUMBER(C1695),ISNUMBER(D1695)),ABS(D1695-B1695),"")</f>
        <v/>
      </c>
      <c r="F1695" s="11">
        <f>IF(ISNUMBER(E1695),ABS(C1695-B1695),"")</f>
        <v/>
      </c>
      <c r="G1695" s="11">
        <f>IF(ISNUMBER(E1695),D1695-B1695,"")</f>
        <v/>
      </c>
      <c r="H1695" s="11">
        <f>IF(ISNUMBER(E1695),D1695-C1695,"")</f>
        <v/>
      </c>
    </row>
    <row r="1696">
      <c r="A1696" s="10" t="n"/>
      <c r="B1696" s="10" t="n"/>
      <c r="C1696" s="10" t="n"/>
      <c r="D1696" s="10" t="n"/>
      <c r="E1696" s="11">
        <f>IF(AND(ISNUMBER(B1696),ISNUMBER(C1696),ISNUMBER(D1696)),ABS(D1696-B1696),"")</f>
        <v/>
      </c>
      <c r="F1696" s="11">
        <f>IF(ISNUMBER(E1696),ABS(C1696-B1696),"")</f>
        <v/>
      </c>
      <c r="G1696" s="11">
        <f>IF(ISNUMBER(E1696),D1696-B1696,"")</f>
        <v/>
      </c>
      <c r="H1696" s="11">
        <f>IF(ISNUMBER(E1696),D1696-C1696,"")</f>
        <v/>
      </c>
    </row>
    <row r="1697">
      <c r="A1697" s="10" t="n"/>
      <c r="B1697" s="10" t="n"/>
      <c r="C1697" s="10" t="n"/>
      <c r="D1697" s="10" t="n"/>
      <c r="E1697" s="11">
        <f>IF(AND(ISNUMBER(B1697),ISNUMBER(C1697),ISNUMBER(D1697)),ABS(D1697-B1697),"")</f>
        <v/>
      </c>
      <c r="F1697" s="11">
        <f>IF(ISNUMBER(E1697),ABS(C1697-B1697),"")</f>
        <v/>
      </c>
      <c r="G1697" s="11">
        <f>IF(ISNUMBER(E1697),D1697-B1697,"")</f>
        <v/>
      </c>
      <c r="H1697" s="11">
        <f>IF(ISNUMBER(E1697),D1697-C1697,"")</f>
        <v/>
      </c>
    </row>
    <row r="1698">
      <c r="A1698" s="10" t="n"/>
      <c r="B1698" s="10" t="n"/>
      <c r="C1698" s="10" t="n"/>
      <c r="D1698" s="10" t="n"/>
      <c r="E1698" s="11">
        <f>IF(AND(ISNUMBER(B1698),ISNUMBER(C1698),ISNUMBER(D1698)),ABS(D1698-B1698),"")</f>
        <v/>
      </c>
      <c r="F1698" s="11">
        <f>IF(ISNUMBER(E1698),ABS(C1698-B1698),"")</f>
        <v/>
      </c>
      <c r="G1698" s="11">
        <f>IF(ISNUMBER(E1698),D1698-B1698,"")</f>
        <v/>
      </c>
      <c r="H1698" s="11">
        <f>IF(ISNUMBER(E1698),D1698-C1698,"")</f>
        <v/>
      </c>
    </row>
    <row r="1699">
      <c r="A1699" s="10" t="n"/>
      <c r="B1699" s="10" t="n"/>
      <c r="C1699" s="10" t="n"/>
      <c r="D1699" s="10" t="n"/>
      <c r="E1699" s="11">
        <f>IF(AND(ISNUMBER(B1699),ISNUMBER(C1699),ISNUMBER(D1699)),ABS(D1699-B1699),"")</f>
        <v/>
      </c>
      <c r="F1699" s="11">
        <f>IF(ISNUMBER(E1699),ABS(C1699-B1699),"")</f>
        <v/>
      </c>
      <c r="G1699" s="11">
        <f>IF(ISNUMBER(E1699),D1699-B1699,"")</f>
        <v/>
      </c>
      <c r="H1699" s="11">
        <f>IF(ISNUMBER(E1699),D1699-C1699,"")</f>
        <v/>
      </c>
    </row>
    <row r="1700">
      <c r="A1700" s="10" t="n"/>
      <c r="B1700" s="10" t="n"/>
      <c r="C1700" s="10" t="n"/>
      <c r="D1700" s="10" t="n"/>
      <c r="E1700" s="11">
        <f>IF(AND(ISNUMBER(B1700),ISNUMBER(C1700),ISNUMBER(D1700)),ABS(D1700-B1700),"")</f>
        <v/>
      </c>
      <c r="F1700" s="11">
        <f>IF(ISNUMBER(E1700),ABS(C1700-B1700),"")</f>
        <v/>
      </c>
      <c r="G1700" s="11">
        <f>IF(ISNUMBER(E1700),D1700-B1700,"")</f>
        <v/>
      </c>
      <c r="H1700" s="11">
        <f>IF(ISNUMBER(E1700),D1700-C1700,"")</f>
        <v/>
      </c>
    </row>
    <row r="1701">
      <c r="A1701" s="10" t="n"/>
      <c r="B1701" s="10" t="n"/>
      <c r="C1701" s="10" t="n"/>
      <c r="D1701" s="10" t="n"/>
      <c r="E1701" s="11">
        <f>IF(AND(ISNUMBER(B1701),ISNUMBER(C1701),ISNUMBER(D1701)),ABS(D1701-B1701),"")</f>
        <v/>
      </c>
      <c r="F1701" s="11">
        <f>IF(ISNUMBER(E1701),ABS(C1701-B1701),"")</f>
        <v/>
      </c>
      <c r="G1701" s="11">
        <f>IF(ISNUMBER(E1701),D1701-B1701,"")</f>
        <v/>
      </c>
      <c r="H1701" s="11">
        <f>IF(ISNUMBER(E1701),D1701-C1701,"")</f>
        <v/>
      </c>
    </row>
    <row r="1702">
      <c r="A1702" s="10" t="n"/>
      <c r="B1702" s="10" t="n"/>
      <c r="C1702" s="10" t="n"/>
      <c r="D1702" s="10" t="n"/>
      <c r="E1702" s="11">
        <f>IF(AND(ISNUMBER(B1702),ISNUMBER(C1702),ISNUMBER(D1702)),ABS(D1702-B1702),"")</f>
        <v/>
      </c>
      <c r="F1702" s="11">
        <f>IF(ISNUMBER(E1702),ABS(C1702-B1702),"")</f>
        <v/>
      </c>
      <c r="G1702" s="11">
        <f>IF(ISNUMBER(E1702),D1702-B1702,"")</f>
        <v/>
      </c>
      <c r="H1702" s="11">
        <f>IF(ISNUMBER(E1702),D1702-C1702,"")</f>
        <v/>
      </c>
    </row>
    <row r="1703">
      <c r="A1703" s="10" t="n"/>
      <c r="B1703" s="10" t="n"/>
      <c r="C1703" s="10" t="n"/>
      <c r="D1703" s="10" t="n"/>
      <c r="E1703" s="11">
        <f>IF(AND(ISNUMBER(B1703),ISNUMBER(C1703),ISNUMBER(D1703)),ABS(D1703-B1703),"")</f>
        <v/>
      </c>
      <c r="F1703" s="11">
        <f>IF(ISNUMBER(E1703),ABS(C1703-B1703),"")</f>
        <v/>
      </c>
      <c r="G1703" s="11">
        <f>IF(ISNUMBER(E1703),D1703-B1703,"")</f>
        <v/>
      </c>
      <c r="H1703" s="11">
        <f>IF(ISNUMBER(E1703),D1703-C1703,"")</f>
        <v/>
      </c>
    </row>
    <row r="1704">
      <c r="A1704" s="10" t="n"/>
      <c r="B1704" s="10" t="n"/>
      <c r="C1704" s="10" t="n"/>
      <c r="D1704" s="10" t="n"/>
      <c r="E1704" s="11">
        <f>IF(AND(ISNUMBER(B1704),ISNUMBER(C1704),ISNUMBER(D1704)),ABS(D1704-B1704),"")</f>
        <v/>
      </c>
      <c r="F1704" s="11">
        <f>IF(ISNUMBER(E1704),ABS(C1704-B1704),"")</f>
        <v/>
      </c>
      <c r="G1704" s="11">
        <f>IF(ISNUMBER(E1704),D1704-B1704,"")</f>
        <v/>
      </c>
      <c r="H1704" s="11">
        <f>IF(ISNUMBER(E1704),D1704-C1704,"")</f>
        <v/>
      </c>
    </row>
    <row r="1705">
      <c r="A1705" s="10" t="n"/>
      <c r="B1705" s="10" t="n"/>
      <c r="C1705" s="10" t="n"/>
      <c r="D1705" s="10" t="n"/>
      <c r="E1705" s="11">
        <f>IF(AND(ISNUMBER(B1705),ISNUMBER(C1705),ISNUMBER(D1705)),ABS(D1705-B1705),"")</f>
        <v/>
      </c>
      <c r="F1705" s="11">
        <f>IF(ISNUMBER(E1705),ABS(C1705-B1705),"")</f>
        <v/>
      </c>
      <c r="G1705" s="11">
        <f>IF(ISNUMBER(E1705),D1705-B1705,"")</f>
        <v/>
      </c>
      <c r="H1705" s="11">
        <f>IF(ISNUMBER(E1705),D1705-C1705,"")</f>
        <v/>
      </c>
    </row>
    <row r="1706">
      <c r="A1706" s="10" t="n"/>
      <c r="B1706" s="10" t="n"/>
      <c r="C1706" s="10" t="n"/>
      <c r="D1706" s="10" t="n"/>
      <c r="E1706" s="11">
        <f>IF(AND(ISNUMBER(B1706),ISNUMBER(C1706),ISNUMBER(D1706)),ABS(D1706-B1706),"")</f>
        <v/>
      </c>
      <c r="F1706" s="11">
        <f>IF(ISNUMBER(E1706),ABS(C1706-B1706),"")</f>
        <v/>
      </c>
      <c r="G1706" s="11">
        <f>IF(ISNUMBER(E1706),D1706-B1706,"")</f>
        <v/>
      </c>
      <c r="H1706" s="11">
        <f>IF(ISNUMBER(E1706),D1706-C1706,"")</f>
        <v/>
      </c>
    </row>
    <row r="1707">
      <c r="A1707" s="10" t="n"/>
      <c r="B1707" s="10" t="n"/>
      <c r="C1707" s="10" t="n"/>
      <c r="D1707" s="10" t="n"/>
      <c r="E1707" s="11">
        <f>IF(AND(ISNUMBER(B1707),ISNUMBER(C1707),ISNUMBER(D1707)),ABS(D1707-B1707),"")</f>
        <v/>
      </c>
      <c r="F1707" s="11">
        <f>IF(ISNUMBER(E1707),ABS(C1707-B1707),"")</f>
        <v/>
      </c>
      <c r="G1707" s="11">
        <f>IF(ISNUMBER(E1707),D1707-B1707,"")</f>
        <v/>
      </c>
      <c r="H1707" s="11">
        <f>IF(ISNUMBER(E1707),D1707-C1707,"")</f>
        <v/>
      </c>
    </row>
    <row r="1708">
      <c r="A1708" s="10" t="n"/>
      <c r="B1708" s="10" t="n"/>
      <c r="C1708" s="10" t="n"/>
      <c r="D1708" s="10" t="n"/>
      <c r="E1708" s="11">
        <f>IF(AND(ISNUMBER(B1708),ISNUMBER(C1708),ISNUMBER(D1708)),ABS(D1708-B1708),"")</f>
        <v/>
      </c>
      <c r="F1708" s="11">
        <f>IF(ISNUMBER(E1708),ABS(C1708-B1708),"")</f>
        <v/>
      </c>
      <c r="G1708" s="11">
        <f>IF(ISNUMBER(E1708),D1708-B1708,"")</f>
        <v/>
      </c>
      <c r="H1708" s="11">
        <f>IF(ISNUMBER(E1708),D1708-C1708,"")</f>
        <v/>
      </c>
    </row>
    <row r="1709">
      <c r="A1709" s="10" t="n"/>
      <c r="B1709" s="10" t="n"/>
      <c r="C1709" s="10" t="n"/>
      <c r="D1709" s="10" t="n"/>
      <c r="E1709" s="11">
        <f>IF(AND(ISNUMBER(B1709),ISNUMBER(C1709),ISNUMBER(D1709)),ABS(D1709-B1709),"")</f>
        <v/>
      </c>
      <c r="F1709" s="11">
        <f>IF(ISNUMBER(E1709),ABS(C1709-B1709),"")</f>
        <v/>
      </c>
      <c r="G1709" s="11">
        <f>IF(ISNUMBER(E1709),D1709-B1709,"")</f>
        <v/>
      </c>
      <c r="H1709" s="11">
        <f>IF(ISNUMBER(E1709),D1709-C1709,"")</f>
        <v/>
      </c>
    </row>
    <row r="1710">
      <c r="A1710" s="10" t="n"/>
      <c r="B1710" s="10" t="n"/>
      <c r="C1710" s="10" t="n"/>
      <c r="D1710" s="10" t="n"/>
      <c r="E1710" s="11">
        <f>IF(AND(ISNUMBER(B1710),ISNUMBER(C1710),ISNUMBER(D1710)),ABS(D1710-B1710),"")</f>
        <v/>
      </c>
      <c r="F1710" s="11">
        <f>IF(ISNUMBER(E1710),ABS(C1710-B1710),"")</f>
        <v/>
      </c>
      <c r="G1710" s="11">
        <f>IF(ISNUMBER(E1710),D1710-B1710,"")</f>
        <v/>
      </c>
      <c r="H1710" s="11">
        <f>IF(ISNUMBER(E1710),D1710-C1710,"")</f>
        <v/>
      </c>
    </row>
    <row r="1711">
      <c r="A1711" s="10" t="n"/>
      <c r="B1711" s="10" t="n"/>
      <c r="C1711" s="10" t="n"/>
      <c r="D1711" s="10" t="n"/>
      <c r="E1711" s="11">
        <f>IF(AND(ISNUMBER(B1711),ISNUMBER(C1711),ISNUMBER(D1711)),ABS(D1711-B1711),"")</f>
        <v/>
      </c>
      <c r="F1711" s="11">
        <f>IF(ISNUMBER(E1711),ABS(C1711-B1711),"")</f>
        <v/>
      </c>
      <c r="G1711" s="11">
        <f>IF(ISNUMBER(E1711),D1711-B1711,"")</f>
        <v/>
      </c>
      <c r="H1711" s="11">
        <f>IF(ISNUMBER(E1711),D1711-C1711,"")</f>
        <v/>
      </c>
    </row>
    <row r="1712">
      <c r="A1712" s="10" t="n"/>
      <c r="B1712" s="10" t="n"/>
      <c r="C1712" s="10" t="n"/>
      <c r="D1712" s="10" t="n"/>
      <c r="E1712" s="11">
        <f>IF(AND(ISNUMBER(B1712),ISNUMBER(C1712),ISNUMBER(D1712)),ABS(D1712-B1712),"")</f>
        <v/>
      </c>
      <c r="F1712" s="11">
        <f>IF(ISNUMBER(E1712),ABS(C1712-B1712),"")</f>
        <v/>
      </c>
      <c r="G1712" s="11">
        <f>IF(ISNUMBER(E1712),D1712-B1712,"")</f>
        <v/>
      </c>
      <c r="H1712" s="11">
        <f>IF(ISNUMBER(E1712),D1712-C1712,"")</f>
        <v/>
      </c>
    </row>
    <row r="1713">
      <c r="A1713" s="10" t="n"/>
      <c r="B1713" s="10" t="n"/>
      <c r="C1713" s="10" t="n"/>
      <c r="D1713" s="10" t="n"/>
      <c r="E1713" s="11">
        <f>IF(AND(ISNUMBER(B1713),ISNUMBER(C1713),ISNUMBER(D1713)),ABS(D1713-B1713),"")</f>
        <v/>
      </c>
      <c r="F1713" s="11">
        <f>IF(ISNUMBER(E1713),ABS(C1713-B1713),"")</f>
        <v/>
      </c>
      <c r="G1713" s="11">
        <f>IF(ISNUMBER(E1713),D1713-B1713,"")</f>
        <v/>
      </c>
      <c r="H1713" s="11">
        <f>IF(ISNUMBER(E1713),D1713-C1713,"")</f>
        <v/>
      </c>
    </row>
    <row r="1714">
      <c r="A1714" s="10" t="n"/>
      <c r="B1714" s="10" t="n"/>
      <c r="C1714" s="10" t="n"/>
      <c r="D1714" s="10" t="n"/>
      <c r="E1714" s="11">
        <f>IF(AND(ISNUMBER(B1714),ISNUMBER(C1714),ISNUMBER(D1714)),ABS(D1714-B1714),"")</f>
        <v/>
      </c>
      <c r="F1714" s="11">
        <f>IF(ISNUMBER(E1714),ABS(C1714-B1714),"")</f>
        <v/>
      </c>
      <c r="G1714" s="11">
        <f>IF(ISNUMBER(E1714),D1714-B1714,"")</f>
        <v/>
      </c>
      <c r="H1714" s="11">
        <f>IF(ISNUMBER(E1714),D1714-C1714,"")</f>
        <v/>
      </c>
    </row>
    <row r="1715">
      <c r="A1715" s="10" t="n"/>
      <c r="B1715" s="10" t="n"/>
      <c r="C1715" s="10" t="n"/>
      <c r="D1715" s="10" t="n"/>
      <c r="E1715" s="11">
        <f>IF(AND(ISNUMBER(B1715),ISNUMBER(C1715),ISNUMBER(D1715)),ABS(D1715-B1715),"")</f>
        <v/>
      </c>
      <c r="F1715" s="11">
        <f>IF(ISNUMBER(E1715),ABS(C1715-B1715),"")</f>
        <v/>
      </c>
      <c r="G1715" s="11">
        <f>IF(ISNUMBER(E1715),D1715-B1715,"")</f>
        <v/>
      </c>
      <c r="H1715" s="11">
        <f>IF(ISNUMBER(E1715),D1715-C1715,"")</f>
        <v/>
      </c>
    </row>
    <row r="1716">
      <c r="A1716" s="10" t="n"/>
      <c r="B1716" s="10" t="n"/>
      <c r="C1716" s="10" t="n"/>
      <c r="D1716" s="10" t="n"/>
      <c r="E1716" s="11">
        <f>IF(AND(ISNUMBER(B1716),ISNUMBER(C1716),ISNUMBER(D1716)),ABS(D1716-B1716),"")</f>
        <v/>
      </c>
      <c r="F1716" s="11">
        <f>IF(ISNUMBER(E1716),ABS(C1716-B1716),"")</f>
        <v/>
      </c>
      <c r="G1716" s="11">
        <f>IF(ISNUMBER(E1716),D1716-B1716,"")</f>
        <v/>
      </c>
      <c r="H1716" s="11">
        <f>IF(ISNUMBER(E1716),D1716-C1716,"")</f>
        <v/>
      </c>
    </row>
    <row r="1717">
      <c r="A1717" s="10" t="n"/>
      <c r="B1717" s="10" t="n"/>
      <c r="C1717" s="10" t="n"/>
      <c r="D1717" s="10" t="n"/>
      <c r="E1717" s="11">
        <f>IF(AND(ISNUMBER(B1717),ISNUMBER(C1717),ISNUMBER(D1717)),ABS(D1717-B1717),"")</f>
        <v/>
      </c>
      <c r="F1717" s="11">
        <f>IF(ISNUMBER(E1717),ABS(C1717-B1717),"")</f>
        <v/>
      </c>
      <c r="G1717" s="11">
        <f>IF(ISNUMBER(E1717),D1717-B1717,"")</f>
        <v/>
      </c>
      <c r="H1717" s="11">
        <f>IF(ISNUMBER(E1717),D1717-C1717,"")</f>
        <v/>
      </c>
    </row>
    <row r="1718">
      <c r="A1718" s="10" t="n"/>
      <c r="B1718" s="10" t="n"/>
      <c r="C1718" s="10" t="n"/>
      <c r="D1718" s="10" t="n"/>
      <c r="E1718" s="11">
        <f>IF(AND(ISNUMBER(B1718),ISNUMBER(C1718),ISNUMBER(D1718)),ABS(D1718-B1718),"")</f>
        <v/>
      </c>
      <c r="F1718" s="11">
        <f>IF(ISNUMBER(E1718),ABS(C1718-B1718),"")</f>
        <v/>
      </c>
      <c r="G1718" s="11">
        <f>IF(ISNUMBER(E1718),D1718-B1718,"")</f>
        <v/>
      </c>
      <c r="H1718" s="11">
        <f>IF(ISNUMBER(E1718),D1718-C1718,"")</f>
        <v/>
      </c>
    </row>
    <row r="1719">
      <c r="A1719" s="10" t="n"/>
      <c r="B1719" s="10" t="n"/>
      <c r="C1719" s="10" t="n"/>
      <c r="D1719" s="10" t="n"/>
      <c r="E1719" s="11">
        <f>IF(AND(ISNUMBER(B1719),ISNUMBER(C1719),ISNUMBER(D1719)),ABS(D1719-B1719),"")</f>
        <v/>
      </c>
      <c r="F1719" s="11">
        <f>IF(ISNUMBER(E1719),ABS(C1719-B1719),"")</f>
        <v/>
      </c>
      <c r="G1719" s="11">
        <f>IF(ISNUMBER(E1719),D1719-B1719,"")</f>
        <v/>
      </c>
      <c r="H1719" s="11">
        <f>IF(ISNUMBER(E1719),D1719-C1719,"")</f>
        <v/>
      </c>
    </row>
    <row r="1720">
      <c r="A1720" s="10" t="n"/>
      <c r="B1720" s="10" t="n"/>
      <c r="C1720" s="10" t="n"/>
      <c r="D1720" s="10" t="n"/>
      <c r="E1720" s="11">
        <f>IF(AND(ISNUMBER(B1720),ISNUMBER(C1720),ISNUMBER(D1720)),ABS(D1720-B1720),"")</f>
        <v/>
      </c>
      <c r="F1720" s="11">
        <f>IF(ISNUMBER(E1720),ABS(C1720-B1720),"")</f>
        <v/>
      </c>
      <c r="G1720" s="11">
        <f>IF(ISNUMBER(E1720),D1720-B1720,"")</f>
        <v/>
      </c>
      <c r="H1720" s="11">
        <f>IF(ISNUMBER(E1720),D1720-C1720,"")</f>
        <v/>
      </c>
    </row>
    <row r="1721">
      <c r="A1721" s="10" t="n"/>
      <c r="B1721" s="10" t="n"/>
      <c r="C1721" s="10" t="n"/>
      <c r="D1721" s="10" t="n"/>
      <c r="E1721" s="11">
        <f>IF(AND(ISNUMBER(B1721),ISNUMBER(C1721),ISNUMBER(D1721)),ABS(D1721-B1721),"")</f>
        <v/>
      </c>
      <c r="F1721" s="11">
        <f>IF(ISNUMBER(E1721),ABS(C1721-B1721),"")</f>
        <v/>
      </c>
      <c r="G1721" s="11">
        <f>IF(ISNUMBER(E1721),D1721-B1721,"")</f>
        <v/>
      </c>
      <c r="H1721" s="11">
        <f>IF(ISNUMBER(E1721),D1721-C1721,"")</f>
        <v/>
      </c>
    </row>
    <row r="1722">
      <c r="A1722" s="10" t="n"/>
      <c r="B1722" s="10" t="n"/>
      <c r="C1722" s="10" t="n"/>
      <c r="D1722" s="10" t="n"/>
      <c r="E1722" s="11">
        <f>IF(AND(ISNUMBER(B1722),ISNUMBER(C1722),ISNUMBER(D1722)),ABS(D1722-B1722),"")</f>
        <v/>
      </c>
      <c r="F1722" s="11">
        <f>IF(ISNUMBER(E1722),ABS(C1722-B1722),"")</f>
        <v/>
      </c>
      <c r="G1722" s="11">
        <f>IF(ISNUMBER(E1722),D1722-B1722,"")</f>
        <v/>
      </c>
      <c r="H1722" s="11">
        <f>IF(ISNUMBER(E1722),D1722-C1722,"")</f>
        <v/>
      </c>
    </row>
    <row r="1723">
      <c r="A1723" s="10" t="n"/>
      <c r="B1723" s="10" t="n"/>
      <c r="C1723" s="10" t="n"/>
      <c r="D1723" s="10" t="n"/>
      <c r="E1723" s="11">
        <f>IF(AND(ISNUMBER(B1723),ISNUMBER(C1723),ISNUMBER(D1723)),ABS(D1723-B1723),"")</f>
        <v/>
      </c>
      <c r="F1723" s="11">
        <f>IF(ISNUMBER(E1723),ABS(C1723-B1723),"")</f>
        <v/>
      </c>
      <c r="G1723" s="11">
        <f>IF(ISNUMBER(E1723),D1723-B1723,"")</f>
        <v/>
      </c>
      <c r="H1723" s="11">
        <f>IF(ISNUMBER(E1723),D1723-C1723,"")</f>
        <v/>
      </c>
    </row>
    <row r="1724">
      <c r="A1724" s="10" t="n"/>
      <c r="B1724" s="10" t="n"/>
      <c r="C1724" s="10" t="n"/>
      <c r="D1724" s="10" t="n"/>
      <c r="E1724" s="11">
        <f>IF(AND(ISNUMBER(B1724),ISNUMBER(C1724),ISNUMBER(D1724)),ABS(D1724-B1724),"")</f>
        <v/>
      </c>
      <c r="F1724" s="11">
        <f>IF(ISNUMBER(E1724),ABS(C1724-B1724),"")</f>
        <v/>
      </c>
      <c r="G1724" s="11">
        <f>IF(ISNUMBER(E1724),D1724-B1724,"")</f>
        <v/>
      </c>
      <c r="H1724" s="11">
        <f>IF(ISNUMBER(E1724),D1724-C1724,"")</f>
        <v/>
      </c>
    </row>
    <row r="1725">
      <c r="A1725" s="10" t="n"/>
      <c r="B1725" s="10" t="n"/>
      <c r="C1725" s="10" t="n"/>
      <c r="D1725" s="10" t="n"/>
      <c r="E1725" s="11">
        <f>IF(AND(ISNUMBER(B1725),ISNUMBER(C1725),ISNUMBER(D1725)),ABS(D1725-B1725),"")</f>
        <v/>
      </c>
      <c r="F1725" s="11">
        <f>IF(ISNUMBER(E1725),ABS(C1725-B1725),"")</f>
        <v/>
      </c>
      <c r="G1725" s="11">
        <f>IF(ISNUMBER(E1725),D1725-B1725,"")</f>
        <v/>
      </c>
      <c r="H1725" s="11">
        <f>IF(ISNUMBER(E1725),D1725-C1725,"")</f>
        <v/>
      </c>
    </row>
    <row r="1726">
      <c r="A1726" s="10" t="n"/>
      <c r="B1726" s="10" t="n"/>
      <c r="C1726" s="10" t="n"/>
      <c r="D1726" s="10" t="n"/>
      <c r="E1726" s="11">
        <f>IF(AND(ISNUMBER(B1726),ISNUMBER(C1726),ISNUMBER(D1726)),ABS(D1726-B1726),"")</f>
        <v/>
      </c>
      <c r="F1726" s="11">
        <f>IF(ISNUMBER(E1726),ABS(C1726-B1726),"")</f>
        <v/>
      </c>
      <c r="G1726" s="11">
        <f>IF(ISNUMBER(E1726),D1726-B1726,"")</f>
        <v/>
      </c>
      <c r="H1726" s="11">
        <f>IF(ISNUMBER(E1726),D1726-C1726,"")</f>
        <v/>
      </c>
    </row>
    <row r="1727">
      <c r="A1727" s="10" t="n"/>
      <c r="B1727" s="10" t="n"/>
      <c r="C1727" s="10" t="n"/>
      <c r="D1727" s="10" t="n"/>
      <c r="E1727" s="11">
        <f>IF(AND(ISNUMBER(B1727),ISNUMBER(C1727),ISNUMBER(D1727)),ABS(D1727-B1727),"")</f>
        <v/>
      </c>
      <c r="F1727" s="11">
        <f>IF(ISNUMBER(E1727),ABS(C1727-B1727),"")</f>
        <v/>
      </c>
      <c r="G1727" s="11">
        <f>IF(ISNUMBER(E1727),D1727-B1727,"")</f>
        <v/>
      </c>
      <c r="H1727" s="11">
        <f>IF(ISNUMBER(E1727),D1727-C1727,"")</f>
        <v/>
      </c>
    </row>
    <row r="1728">
      <c r="A1728" s="10" t="n"/>
      <c r="B1728" s="10" t="n"/>
      <c r="C1728" s="10" t="n"/>
      <c r="D1728" s="10" t="n"/>
      <c r="E1728" s="11">
        <f>IF(AND(ISNUMBER(B1728),ISNUMBER(C1728),ISNUMBER(D1728)),ABS(D1728-B1728),"")</f>
        <v/>
      </c>
      <c r="F1728" s="11">
        <f>IF(ISNUMBER(E1728),ABS(C1728-B1728),"")</f>
        <v/>
      </c>
      <c r="G1728" s="11">
        <f>IF(ISNUMBER(E1728),D1728-B1728,"")</f>
        <v/>
      </c>
      <c r="H1728" s="11">
        <f>IF(ISNUMBER(E1728),D1728-C1728,"")</f>
        <v/>
      </c>
    </row>
    <row r="1729">
      <c r="A1729" s="10" t="n"/>
      <c r="B1729" s="10" t="n"/>
      <c r="C1729" s="10" t="n"/>
      <c r="D1729" s="10" t="n"/>
      <c r="E1729" s="11">
        <f>IF(AND(ISNUMBER(B1729),ISNUMBER(C1729),ISNUMBER(D1729)),ABS(D1729-B1729),"")</f>
        <v/>
      </c>
      <c r="F1729" s="11">
        <f>IF(ISNUMBER(E1729),ABS(C1729-B1729),"")</f>
        <v/>
      </c>
      <c r="G1729" s="11">
        <f>IF(ISNUMBER(E1729),D1729-B1729,"")</f>
        <v/>
      </c>
      <c r="H1729" s="11">
        <f>IF(ISNUMBER(E1729),D1729-C1729,"")</f>
        <v/>
      </c>
    </row>
    <row r="1730">
      <c r="A1730" s="10" t="n"/>
      <c r="B1730" s="10" t="n"/>
      <c r="C1730" s="10" t="n"/>
      <c r="D1730" s="10" t="n"/>
      <c r="E1730" s="11">
        <f>IF(AND(ISNUMBER(B1730),ISNUMBER(C1730),ISNUMBER(D1730)),ABS(D1730-B1730),"")</f>
        <v/>
      </c>
      <c r="F1730" s="11">
        <f>IF(ISNUMBER(E1730),ABS(C1730-B1730),"")</f>
        <v/>
      </c>
      <c r="G1730" s="11">
        <f>IF(ISNUMBER(E1730),D1730-B1730,"")</f>
        <v/>
      </c>
      <c r="H1730" s="11">
        <f>IF(ISNUMBER(E1730),D1730-C1730,"")</f>
        <v/>
      </c>
    </row>
    <row r="1731">
      <c r="A1731" s="10" t="n"/>
      <c r="B1731" s="10" t="n"/>
      <c r="C1731" s="10" t="n"/>
      <c r="D1731" s="10" t="n"/>
      <c r="E1731" s="11">
        <f>IF(AND(ISNUMBER(B1731),ISNUMBER(C1731),ISNUMBER(D1731)),ABS(D1731-B1731),"")</f>
        <v/>
      </c>
      <c r="F1731" s="11">
        <f>IF(ISNUMBER(E1731),ABS(C1731-B1731),"")</f>
        <v/>
      </c>
      <c r="G1731" s="11">
        <f>IF(ISNUMBER(E1731),D1731-B1731,"")</f>
        <v/>
      </c>
      <c r="H1731" s="11">
        <f>IF(ISNUMBER(E1731),D1731-C1731,"")</f>
        <v/>
      </c>
    </row>
    <row r="1732">
      <c r="A1732" s="10" t="n"/>
      <c r="B1732" s="10" t="n"/>
      <c r="C1732" s="10" t="n"/>
      <c r="D1732" s="10" t="n"/>
      <c r="E1732" s="11">
        <f>IF(AND(ISNUMBER(B1732),ISNUMBER(C1732),ISNUMBER(D1732)),ABS(D1732-B1732),"")</f>
        <v/>
      </c>
      <c r="F1732" s="11">
        <f>IF(ISNUMBER(E1732),ABS(C1732-B1732),"")</f>
        <v/>
      </c>
      <c r="G1732" s="11">
        <f>IF(ISNUMBER(E1732),D1732-B1732,"")</f>
        <v/>
      </c>
      <c r="H1732" s="11">
        <f>IF(ISNUMBER(E1732),D1732-C1732,"")</f>
        <v/>
      </c>
    </row>
    <row r="1733">
      <c r="A1733" s="10" t="n"/>
      <c r="B1733" s="10" t="n"/>
      <c r="C1733" s="10" t="n"/>
      <c r="D1733" s="10" t="n"/>
      <c r="E1733" s="11">
        <f>IF(AND(ISNUMBER(B1733),ISNUMBER(C1733),ISNUMBER(D1733)),ABS(D1733-B1733),"")</f>
        <v/>
      </c>
      <c r="F1733" s="11">
        <f>IF(ISNUMBER(E1733),ABS(C1733-B1733),"")</f>
        <v/>
      </c>
      <c r="G1733" s="11">
        <f>IF(ISNUMBER(E1733),D1733-B1733,"")</f>
        <v/>
      </c>
      <c r="H1733" s="11">
        <f>IF(ISNUMBER(E1733),D1733-C1733,"")</f>
        <v/>
      </c>
    </row>
    <row r="1734">
      <c r="A1734" s="10" t="n"/>
      <c r="B1734" s="10" t="n"/>
      <c r="C1734" s="10" t="n"/>
      <c r="D1734" s="10" t="n"/>
      <c r="E1734" s="11">
        <f>IF(AND(ISNUMBER(B1734),ISNUMBER(C1734),ISNUMBER(D1734)),ABS(D1734-B1734),"")</f>
        <v/>
      </c>
      <c r="F1734" s="11">
        <f>IF(ISNUMBER(E1734),ABS(C1734-B1734),"")</f>
        <v/>
      </c>
      <c r="G1734" s="11">
        <f>IF(ISNUMBER(E1734),D1734-B1734,"")</f>
        <v/>
      </c>
      <c r="H1734" s="11">
        <f>IF(ISNUMBER(E1734),D1734-C1734,"")</f>
        <v/>
      </c>
    </row>
    <row r="1735">
      <c r="A1735" s="10" t="n"/>
      <c r="B1735" s="10" t="n"/>
      <c r="C1735" s="10" t="n"/>
      <c r="D1735" s="10" t="n"/>
      <c r="E1735" s="11">
        <f>IF(AND(ISNUMBER(B1735),ISNUMBER(C1735),ISNUMBER(D1735)),ABS(D1735-B1735),"")</f>
        <v/>
      </c>
      <c r="F1735" s="11">
        <f>IF(ISNUMBER(E1735),ABS(C1735-B1735),"")</f>
        <v/>
      </c>
      <c r="G1735" s="11">
        <f>IF(ISNUMBER(E1735),D1735-B1735,"")</f>
        <v/>
      </c>
      <c r="H1735" s="11">
        <f>IF(ISNUMBER(E1735),D1735-C1735,"")</f>
        <v/>
      </c>
    </row>
    <row r="1736">
      <c r="A1736" s="10" t="n"/>
      <c r="B1736" s="10" t="n"/>
      <c r="C1736" s="10" t="n"/>
      <c r="D1736" s="10" t="n"/>
      <c r="E1736" s="11">
        <f>IF(AND(ISNUMBER(B1736),ISNUMBER(C1736),ISNUMBER(D1736)),ABS(D1736-B1736),"")</f>
        <v/>
      </c>
      <c r="F1736" s="11">
        <f>IF(ISNUMBER(E1736),ABS(C1736-B1736),"")</f>
        <v/>
      </c>
      <c r="G1736" s="11">
        <f>IF(ISNUMBER(E1736),D1736-B1736,"")</f>
        <v/>
      </c>
      <c r="H1736" s="11">
        <f>IF(ISNUMBER(E1736),D1736-C1736,"")</f>
        <v/>
      </c>
    </row>
    <row r="1737">
      <c r="A1737" s="10" t="n"/>
      <c r="B1737" s="10" t="n"/>
      <c r="C1737" s="10" t="n"/>
      <c r="D1737" s="10" t="n"/>
      <c r="E1737" s="11">
        <f>IF(AND(ISNUMBER(B1737),ISNUMBER(C1737),ISNUMBER(D1737)),ABS(D1737-B1737),"")</f>
        <v/>
      </c>
      <c r="F1737" s="11">
        <f>IF(ISNUMBER(E1737),ABS(C1737-B1737),"")</f>
        <v/>
      </c>
      <c r="G1737" s="11">
        <f>IF(ISNUMBER(E1737),D1737-B1737,"")</f>
        <v/>
      </c>
      <c r="H1737" s="11">
        <f>IF(ISNUMBER(E1737),D1737-C1737,"")</f>
        <v/>
      </c>
    </row>
    <row r="1738">
      <c r="A1738" s="10" t="n"/>
      <c r="B1738" s="10" t="n"/>
      <c r="C1738" s="10" t="n"/>
      <c r="D1738" s="10" t="n"/>
      <c r="E1738" s="11">
        <f>IF(AND(ISNUMBER(B1738),ISNUMBER(C1738),ISNUMBER(D1738)),ABS(D1738-B1738),"")</f>
        <v/>
      </c>
      <c r="F1738" s="11">
        <f>IF(ISNUMBER(E1738),ABS(C1738-B1738),"")</f>
        <v/>
      </c>
      <c r="G1738" s="11">
        <f>IF(ISNUMBER(E1738),D1738-B1738,"")</f>
        <v/>
      </c>
      <c r="H1738" s="11">
        <f>IF(ISNUMBER(E1738),D1738-C1738,"")</f>
        <v/>
      </c>
    </row>
    <row r="1739">
      <c r="A1739" s="10" t="n"/>
      <c r="B1739" s="10" t="n"/>
      <c r="C1739" s="10" t="n"/>
      <c r="D1739" s="10" t="n"/>
      <c r="E1739" s="11">
        <f>IF(AND(ISNUMBER(B1739),ISNUMBER(C1739),ISNUMBER(D1739)),ABS(D1739-B1739),"")</f>
        <v/>
      </c>
      <c r="F1739" s="11">
        <f>IF(ISNUMBER(E1739),ABS(C1739-B1739),"")</f>
        <v/>
      </c>
      <c r="G1739" s="11">
        <f>IF(ISNUMBER(E1739),D1739-B1739,"")</f>
        <v/>
      </c>
      <c r="H1739" s="11">
        <f>IF(ISNUMBER(E1739),D1739-C1739,"")</f>
        <v/>
      </c>
    </row>
    <row r="1740">
      <c r="A1740" s="10" t="n"/>
      <c r="B1740" s="10" t="n"/>
      <c r="C1740" s="10" t="n"/>
      <c r="D1740" s="10" t="n"/>
      <c r="E1740" s="11">
        <f>IF(AND(ISNUMBER(B1740),ISNUMBER(C1740),ISNUMBER(D1740)),ABS(D1740-B1740),"")</f>
        <v/>
      </c>
      <c r="F1740" s="11">
        <f>IF(ISNUMBER(E1740),ABS(C1740-B1740),"")</f>
        <v/>
      </c>
      <c r="G1740" s="11">
        <f>IF(ISNUMBER(E1740),D1740-B1740,"")</f>
        <v/>
      </c>
      <c r="H1740" s="11">
        <f>IF(ISNUMBER(E1740),D1740-C1740,"")</f>
        <v/>
      </c>
    </row>
    <row r="1741">
      <c r="A1741" s="10" t="n"/>
      <c r="B1741" s="10" t="n"/>
      <c r="C1741" s="10" t="n"/>
      <c r="D1741" s="10" t="n"/>
      <c r="E1741" s="11">
        <f>IF(AND(ISNUMBER(B1741),ISNUMBER(C1741),ISNUMBER(D1741)),ABS(D1741-B1741),"")</f>
        <v/>
      </c>
      <c r="F1741" s="11">
        <f>IF(ISNUMBER(E1741),ABS(C1741-B1741),"")</f>
        <v/>
      </c>
      <c r="G1741" s="11">
        <f>IF(ISNUMBER(E1741),D1741-B1741,"")</f>
        <v/>
      </c>
      <c r="H1741" s="11">
        <f>IF(ISNUMBER(E1741),D1741-C1741,"")</f>
        <v/>
      </c>
    </row>
    <row r="1742">
      <c r="A1742" s="10" t="n"/>
      <c r="B1742" s="10" t="n"/>
      <c r="C1742" s="10" t="n"/>
      <c r="D1742" s="10" t="n"/>
      <c r="E1742" s="11">
        <f>IF(AND(ISNUMBER(B1742),ISNUMBER(C1742),ISNUMBER(D1742)),ABS(D1742-B1742),"")</f>
        <v/>
      </c>
      <c r="F1742" s="11">
        <f>IF(ISNUMBER(E1742),ABS(C1742-B1742),"")</f>
        <v/>
      </c>
      <c r="G1742" s="11">
        <f>IF(ISNUMBER(E1742),D1742-B1742,"")</f>
        <v/>
      </c>
      <c r="H1742" s="11">
        <f>IF(ISNUMBER(E1742),D1742-C1742,"")</f>
        <v/>
      </c>
    </row>
    <row r="1743">
      <c r="A1743" s="10" t="n"/>
      <c r="B1743" s="10" t="n"/>
      <c r="C1743" s="10" t="n"/>
      <c r="D1743" s="10" t="n"/>
      <c r="E1743" s="11">
        <f>IF(AND(ISNUMBER(B1743),ISNUMBER(C1743),ISNUMBER(D1743)),ABS(D1743-B1743),"")</f>
        <v/>
      </c>
      <c r="F1743" s="11">
        <f>IF(ISNUMBER(E1743),ABS(C1743-B1743),"")</f>
        <v/>
      </c>
      <c r="G1743" s="11">
        <f>IF(ISNUMBER(E1743),D1743-B1743,"")</f>
        <v/>
      </c>
      <c r="H1743" s="11">
        <f>IF(ISNUMBER(E1743),D1743-C1743,"")</f>
        <v/>
      </c>
    </row>
    <row r="1744">
      <c r="A1744" s="10" t="n"/>
      <c r="B1744" s="10" t="n"/>
      <c r="C1744" s="10" t="n"/>
      <c r="D1744" s="10" t="n"/>
      <c r="E1744" s="11">
        <f>IF(AND(ISNUMBER(B1744),ISNUMBER(C1744),ISNUMBER(D1744)),ABS(D1744-B1744),"")</f>
        <v/>
      </c>
      <c r="F1744" s="11">
        <f>IF(ISNUMBER(E1744),ABS(C1744-B1744),"")</f>
        <v/>
      </c>
      <c r="G1744" s="11">
        <f>IF(ISNUMBER(E1744),D1744-B1744,"")</f>
        <v/>
      </c>
      <c r="H1744" s="11">
        <f>IF(ISNUMBER(E1744),D1744-C1744,"")</f>
        <v/>
      </c>
    </row>
    <row r="1745">
      <c r="A1745" s="10" t="n"/>
      <c r="B1745" s="10" t="n"/>
      <c r="C1745" s="10" t="n"/>
      <c r="D1745" s="10" t="n"/>
      <c r="E1745" s="11">
        <f>IF(AND(ISNUMBER(B1745),ISNUMBER(C1745),ISNUMBER(D1745)),ABS(D1745-B1745),"")</f>
        <v/>
      </c>
      <c r="F1745" s="11">
        <f>IF(ISNUMBER(E1745),ABS(C1745-B1745),"")</f>
        <v/>
      </c>
      <c r="G1745" s="11">
        <f>IF(ISNUMBER(E1745),D1745-B1745,"")</f>
        <v/>
      </c>
      <c r="H1745" s="11">
        <f>IF(ISNUMBER(E1745),D1745-C1745,"")</f>
        <v/>
      </c>
    </row>
    <row r="1746">
      <c r="A1746" s="10" t="n"/>
      <c r="B1746" s="10" t="n"/>
      <c r="C1746" s="10" t="n"/>
      <c r="D1746" s="10" t="n"/>
      <c r="E1746" s="11">
        <f>IF(AND(ISNUMBER(B1746),ISNUMBER(C1746),ISNUMBER(D1746)),ABS(D1746-B1746),"")</f>
        <v/>
      </c>
      <c r="F1746" s="11">
        <f>IF(ISNUMBER(E1746),ABS(C1746-B1746),"")</f>
        <v/>
      </c>
      <c r="G1746" s="11">
        <f>IF(ISNUMBER(E1746),D1746-B1746,"")</f>
        <v/>
      </c>
      <c r="H1746" s="11">
        <f>IF(ISNUMBER(E1746),D1746-C1746,"")</f>
        <v/>
      </c>
    </row>
    <row r="1747">
      <c r="A1747" s="10" t="n"/>
      <c r="B1747" s="10" t="n"/>
      <c r="C1747" s="10" t="n"/>
      <c r="D1747" s="10" t="n"/>
      <c r="E1747" s="11">
        <f>IF(AND(ISNUMBER(B1747),ISNUMBER(C1747),ISNUMBER(D1747)),ABS(D1747-B1747),"")</f>
        <v/>
      </c>
      <c r="F1747" s="11">
        <f>IF(ISNUMBER(E1747),ABS(C1747-B1747),"")</f>
        <v/>
      </c>
      <c r="G1747" s="11">
        <f>IF(ISNUMBER(E1747),D1747-B1747,"")</f>
        <v/>
      </c>
      <c r="H1747" s="11">
        <f>IF(ISNUMBER(E1747),D1747-C1747,"")</f>
        <v/>
      </c>
    </row>
    <row r="1748">
      <c r="A1748" s="10" t="n"/>
      <c r="B1748" s="10" t="n"/>
      <c r="C1748" s="10" t="n"/>
      <c r="D1748" s="10" t="n"/>
      <c r="E1748" s="11">
        <f>IF(AND(ISNUMBER(B1748),ISNUMBER(C1748),ISNUMBER(D1748)),ABS(D1748-B1748),"")</f>
        <v/>
      </c>
      <c r="F1748" s="11">
        <f>IF(ISNUMBER(E1748),ABS(C1748-B1748),"")</f>
        <v/>
      </c>
      <c r="G1748" s="11">
        <f>IF(ISNUMBER(E1748),D1748-B1748,"")</f>
        <v/>
      </c>
      <c r="H1748" s="11">
        <f>IF(ISNUMBER(E1748),D1748-C1748,"")</f>
        <v/>
      </c>
    </row>
    <row r="1749">
      <c r="A1749" s="10" t="n"/>
      <c r="B1749" s="10" t="n"/>
      <c r="C1749" s="10" t="n"/>
      <c r="D1749" s="10" t="n"/>
      <c r="E1749" s="11">
        <f>IF(AND(ISNUMBER(B1749),ISNUMBER(C1749),ISNUMBER(D1749)),ABS(D1749-B1749),"")</f>
        <v/>
      </c>
      <c r="F1749" s="11">
        <f>IF(ISNUMBER(E1749),ABS(C1749-B1749),"")</f>
        <v/>
      </c>
      <c r="G1749" s="11">
        <f>IF(ISNUMBER(E1749),D1749-B1749,"")</f>
        <v/>
      </c>
      <c r="H1749" s="11">
        <f>IF(ISNUMBER(E1749),D1749-C1749,"")</f>
        <v/>
      </c>
    </row>
    <row r="1750">
      <c r="A1750" s="10" t="n"/>
      <c r="B1750" s="10" t="n"/>
      <c r="C1750" s="10" t="n"/>
      <c r="D1750" s="10" t="n"/>
      <c r="E1750" s="11">
        <f>IF(AND(ISNUMBER(B1750),ISNUMBER(C1750),ISNUMBER(D1750)),ABS(D1750-B1750),"")</f>
        <v/>
      </c>
      <c r="F1750" s="11">
        <f>IF(ISNUMBER(E1750),ABS(C1750-B1750),"")</f>
        <v/>
      </c>
      <c r="G1750" s="11">
        <f>IF(ISNUMBER(E1750),D1750-B1750,"")</f>
        <v/>
      </c>
      <c r="H1750" s="11">
        <f>IF(ISNUMBER(E1750),D1750-C1750,"")</f>
        <v/>
      </c>
    </row>
    <row r="1751">
      <c r="A1751" s="10" t="n"/>
      <c r="B1751" s="10" t="n"/>
      <c r="C1751" s="10" t="n"/>
      <c r="D1751" s="10" t="n"/>
      <c r="E1751" s="11">
        <f>IF(AND(ISNUMBER(B1751),ISNUMBER(C1751),ISNUMBER(D1751)),ABS(D1751-B1751),"")</f>
        <v/>
      </c>
      <c r="F1751" s="11">
        <f>IF(ISNUMBER(E1751),ABS(C1751-B1751),"")</f>
        <v/>
      </c>
      <c r="G1751" s="11">
        <f>IF(ISNUMBER(E1751),D1751-B1751,"")</f>
        <v/>
      </c>
      <c r="H1751" s="11">
        <f>IF(ISNUMBER(E1751),D1751-C1751,"")</f>
        <v/>
      </c>
    </row>
    <row r="1752">
      <c r="A1752" s="10" t="n"/>
      <c r="B1752" s="10" t="n"/>
      <c r="C1752" s="10" t="n"/>
      <c r="D1752" s="10" t="n"/>
      <c r="E1752" s="11">
        <f>IF(AND(ISNUMBER(B1752),ISNUMBER(C1752),ISNUMBER(D1752)),ABS(D1752-B1752),"")</f>
        <v/>
      </c>
      <c r="F1752" s="11">
        <f>IF(ISNUMBER(E1752),ABS(C1752-B1752),"")</f>
        <v/>
      </c>
      <c r="G1752" s="11">
        <f>IF(ISNUMBER(E1752),D1752-B1752,"")</f>
        <v/>
      </c>
      <c r="H1752" s="11">
        <f>IF(ISNUMBER(E1752),D1752-C1752,"")</f>
        <v/>
      </c>
    </row>
    <row r="1753">
      <c r="A1753" s="10" t="n"/>
      <c r="B1753" s="10" t="n"/>
      <c r="C1753" s="10" t="n"/>
      <c r="D1753" s="10" t="n"/>
      <c r="E1753" s="11">
        <f>IF(AND(ISNUMBER(B1753),ISNUMBER(C1753),ISNUMBER(D1753)),ABS(D1753-B1753),"")</f>
        <v/>
      </c>
      <c r="F1753" s="11">
        <f>IF(ISNUMBER(E1753),ABS(C1753-B1753),"")</f>
        <v/>
      </c>
      <c r="G1753" s="11">
        <f>IF(ISNUMBER(E1753),D1753-B1753,"")</f>
        <v/>
      </c>
      <c r="H1753" s="11">
        <f>IF(ISNUMBER(E1753),D1753-C1753,"")</f>
        <v/>
      </c>
    </row>
    <row r="1754">
      <c r="A1754" s="10" t="n"/>
      <c r="B1754" s="10" t="n"/>
      <c r="C1754" s="10" t="n"/>
      <c r="D1754" s="10" t="n"/>
      <c r="E1754" s="11">
        <f>IF(AND(ISNUMBER(B1754),ISNUMBER(C1754),ISNUMBER(D1754)),ABS(D1754-B1754),"")</f>
        <v/>
      </c>
      <c r="F1754" s="11">
        <f>IF(ISNUMBER(E1754),ABS(C1754-B1754),"")</f>
        <v/>
      </c>
      <c r="G1754" s="11">
        <f>IF(ISNUMBER(E1754),D1754-B1754,"")</f>
        <v/>
      </c>
      <c r="H1754" s="11">
        <f>IF(ISNUMBER(E1754),D1754-C1754,"")</f>
        <v/>
      </c>
    </row>
    <row r="1755">
      <c r="A1755" s="10" t="n"/>
      <c r="B1755" s="10" t="n"/>
      <c r="C1755" s="10" t="n"/>
      <c r="D1755" s="10" t="n"/>
      <c r="E1755" s="11">
        <f>IF(AND(ISNUMBER(B1755),ISNUMBER(C1755),ISNUMBER(D1755)),ABS(D1755-B1755),"")</f>
        <v/>
      </c>
      <c r="F1755" s="11">
        <f>IF(ISNUMBER(E1755),ABS(C1755-B1755),"")</f>
        <v/>
      </c>
      <c r="G1755" s="11">
        <f>IF(ISNUMBER(E1755),D1755-B1755,"")</f>
        <v/>
      </c>
      <c r="H1755" s="11">
        <f>IF(ISNUMBER(E1755),D1755-C1755,"")</f>
        <v/>
      </c>
    </row>
    <row r="1756">
      <c r="A1756" s="10" t="n"/>
      <c r="B1756" s="10" t="n"/>
      <c r="C1756" s="10" t="n"/>
      <c r="D1756" s="10" t="n"/>
      <c r="E1756" s="11">
        <f>IF(AND(ISNUMBER(B1756),ISNUMBER(C1756),ISNUMBER(D1756)),ABS(D1756-B1756),"")</f>
        <v/>
      </c>
      <c r="F1756" s="11">
        <f>IF(ISNUMBER(E1756),ABS(C1756-B1756),"")</f>
        <v/>
      </c>
      <c r="G1756" s="11">
        <f>IF(ISNUMBER(E1756),D1756-B1756,"")</f>
        <v/>
      </c>
      <c r="H1756" s="11">
        <f>IF(ISNUMBER(E1756),D1756-C1756,"")</f>
        <v/>
      </c>
    </row>
    <row r="1757">
      <c r="A1757" s="10" t="n"/>
      <c r="B1757" s="10" t="n"/>
      <c r="C1757" s="10" t="n"/>
      <c r="D1757" s="10" t="n"/>
      <c r="E1757" s="11">
        <f>IF(AND(ISNUMBER(B1757),ISNUMBER(C1757),ISNUMBER(D1757)),ABS(D1757-B1757),"")</f>
        <v/>
      </c>
      <c r="F1757" s="11">
        <f>IF(ISNUMBER(E1757),ABS(C1757-B1757),"")</f>
        <v/>
      </c>
      <c r="G1757" s="11">
        <f>IF(ISNUMBER(E1757),D1757-B1757,"")</f>
        <v/>
      </c>
      <c r="H1757" s="11">
        <f>IF(ISNUMBER(E1757),D1757-C1757,"")</f>
        <v/>
      </c>
    </row>
    <row r="1758">
      <c r="A1758" s="10" t="n"/>
      <c r="B1758" s="10" t="n"/>
      <c r="C1758" s="10" t="n"/>
      <c r="D1758" s="10" t="n"/>
      <c r="E1758" s="11">
        <f>IF(AND(ISNUMBER(B1758),ISNUMBER(C1758),ISNUMBER(D1758)),ABS(D1758-B1758),"")</f>
        <v/>
      </c>
      <c r="F1758" s="11">
        <f>IF(ISNUMBER(E1758),ABS(C1758-B1758),"")</f>
        <v/>
      </c>
      <c r="G1758" s="11">
        <f>IF(ISNUMBER(E1758),D1758-B1758,"")</f>
        <v/>
      </c>
      <c r="H1758" s="11">
        <f>IF(ISNUMBER(E1758),D1758-C1758,"")</f>
        <v/>
      </c>
    </row>
    <row r="1759">
      <c r="A1759" s="10" t="n"/>
      <c r="B1759" s="10" t="n"/>
      <c r="C1759" s="10" t="n"/>
      <c r="D1759" s="10" t="n"/>
      <c r="E1759" s="11">
        <f>IF(AND(ISNUMBER(B1759),ISNUMBER(C1759),ISNUMBER(D1759)),ABS(D1759-B1759),"")</f>
        <v/>
      </c>
      <c r="F1759" s="11">
        <f>IF(ISNUMBER(E1759),ABS(C1759-B1759),"")</f>
        <v/>
      </c>
      <c r="G1759" s="11">
        <f>IF(ISNUMBER(E1759),D1759-B1759,"")</f>
        <v/>
      </c>
      <c r="H1759" s="11">
        <f>IF(ISNUMBER(E1759),D1759-C1759,"")</f>
        <v/>
      </c>
    </row>
    <row r="1760">
      <c r="A1760" s="10" t="n"/>
      <c r="B1760" s="10" t="n"/>
      <c r="C1760" s="10" t="n"/>
      <c r="D1760" s="10" t="n"/>
      <c r="E1760" s="11">
        <f>IF(AND(ISNUMBER(B1760),ISNUMBER(C1760),ISNUMBER(D1760)),ABS(D1760-B1760),"")</f>
        <v/>
      </c>
      <c r="F1760" s="11">
        <f>IF(ISNUMBER(E1760),ABS(C1760-B1760),"")</f>
        <v/>
      </c>
      <c r="G1760" s="11">
        <f>IF(ISNUMBER(E1760),D1760-B1760,"")</f>
        <v/>
      </c>
      <c r="H1760" s="11">
        <f>IF(ISNUMBER(E1760),D1760-C1760,"")</f>
        <v/>
      </c>
    </row>
    <row r="1761">
      <c r="A1761" s="10" t="n"/>
      <c r="B1761" s="10" t="n"/>
      <c r="C1761" s="10" t="n"/>
      <c r="D1761" s="10" t="n"/>
      <c r="E1761" s="11">
        <f>IF(AND(ISNUMBER(B1761),ISNUMBER(C1761),ISNUMBER(D1761)),ABS(D1761-B1761),"")</f>
        <v/>
      </c>
      <c r="F1761" s="11">
        <f>IF(ISNUMBER(E1761),ABS(C1761-B1761),"")</f>
        <v/>
      </c>
      <c r="G1761" s="11">
        <f>IF(ISNUMBER(E1761),D1761-B1761,"")</f>
        <v/>
      </c>
      <c r="H1761" s="11">
        <f>IF(ISNUMBER(E1761),D1761-C1761,"")</f>
        <v/>
      </c>
    </row>
    <row r="1762">
      <c r="A1762" s="10" t="n"/>
      <c r="B1762" s="10" t="n"/>
      <c r="C1762" s="10" t="n"/>
      <c r="D1762" s="10" t="n"/>
      <c r="E1762" s="11">
        <f>IF(AND(ISNUMBER(B1762),ISNUMBER(C1762),ISNUMBER(D1762)),ABS(D1762-B1762),"")</f>
        <v/>
      </c>
      <c r="F1762" s="11">
        <f>IF(ISNUMBER(E1762),ABS(C1762-B1762),"")</f>
        <v/>
      </c>
      <c r="G1762" s="11">
        <f>IF(ISNUMBER(E1762),D1762-B1762,"")</f>
        <v/>
      </c>
      <c r="H1762" s="11">
        <f>IF(ISNUMBER(E1762),D1762-C1762,"")</f>
        <v/>
      </c>
    </row>
    <row r="1763">
      <c r="A1763" s="10" t="n"/>
      <c r="B1763" s="10" t="n"/>
      <c r="C1763" s="10" t="n"/>
      <c r="D1763" s="10" t="n"/>
      <c r="E1763" s="11">
        <f>IF(AND(ISNUMBER(B1763),ISNUMBER(C1763),ISNUMBER(D1763)),ABS(D1763-B1763),"")</f>
        <v/>
      </c>
      <c r="F1763" s="11">
        <f>IF(ISNUMBER(E1763),ABS(C1763-B1763),"")</f>
        <v/>
      </c>
      <c r="G1763" s="11">
        <f>IF(ISNUMBER(E1763),D1763-B1763,"")</f>
        <v/>
      </c>
      <c r="H1763" s="11">
        <f>IF(ISNUMBER(E1763),D1763-C1763,"")</f>
        <v/>
      </c>
    </row>
    <row r="1764">
      <c r="A1764" s="10" t="n"/>
      <c r="B1764" s="10" t="n"/>
      <c r="C1764" s="10" t="n"/>
      <c r="D1764" s="10" t="n"/>
      <c r="E1764" s="11">
        <f>IF(AND(ISNUMBER(B1764),ISNUMBER(C1764),ISNUMBER(D1764)),ABS(D1764-B1764),"")</f>
        <v/>
      </c>
      <c r="F1764" s="11">
        <f>IF(ISNUMBER(E1764),ABS(C1764-B1764),"")</f>
        <v/>
      </c>
      <c r="G1764" s="11">
        <f>IF(ISNUMBER(E1764),D1764-B1764,"")</f>
        <v/>
      </c>
      <c r="H1764" s="11">
        <f>IF(ISNUMBER(E1764),D1764-C1764,"")</f>
        <v/>
      </c>
    </row>
    <row r="1765">
      <c r="A1765" s="10" t="n"/>
      <c r="B1765" s="10" t="n"/>
      <c r="C1765" s="10" t="n"/>
      <c r="D1765" s="10" t="n"/>
      <c r="E1765" s="11">
        <f>IF(AND(ISNUMBER(B1765),ISNUMBER(C1765),ISNUMBER(D1765)),ABS(D1765-B1765),"")</f>
        <v/>
      </c>
      <c r="F1765" s="11">
        <f>IF(ISNUMBER(E1765),ABS(C1765-B1765),"")</f>
        <v/>
      </c>
      <c r="G1765" s="11">
        <f>IF(ISNUMBER(E1765),D1765-B1765,"")</f>
        <v/>
      </c>
      <c r="H1765" s="11">
        <f>IF(ISNUMBER(E1765),D1765-C1765,"")</f>
        <v/>
      </c>
    </row>
    <row r="1766">
      <c r="A1766" s="10" t="n"/>
      <c r="B1766" s="10" t="n"/>
      <c r="C1766" s="10" t="n"/>
      <c r="D1766" s="10" t="n"/>
      <c r="E1766" s="11">
        <f>IF(AND(ISNUMBER(B1766),ISNUMBER(C1766),ISNUMBER(D1766)),ABS(D1766-B1766),"")</f>
        <v/>
      </c>
      <c r="F1766" s="11">
        <f>IF(ISNUMBER(E1766),ABS(C1766-B1766),"")</f>
        <v/>
      </c>
      <c r="G1766" s="11">
        <f>IF(ISNUMBER(E1766),D1766-B1766,"")</f>
        <v/>
      </c>
      <c r="H1766" s="11">
        <f>IF(ISNUMBER(E1766),D1766-C1766,"")</f>
        <v/>
      </c>
    </row>
    <row r="1767">
      <c r="A1767" s="10" t="n"/>
      <c r="B1767" s="10" t="n"/>
      <c r="C1767" s="10" t="n"/>
      <c r="D1767" s="10" t="n"/>
      <c r="E1767" s="11">
        <f>IF(AND(ISNUMBER(B1767),ISNUMBER(C1767),ISNUMBER(D1767)),ABS(D1767-B1767),"")</f>
        <v/>
      </c>
      <c r="F1767" s="11">
        <f>IF(ISNUMBER(E1767),ABS(C1767-B1767),"")</f>
        <v/>
      </c>
      <c r="G1767" s="11">
        <f>IF(ISNUMBER(E1767),D1767-B1767,"")</f>
        <v/>
      </c>
      <c r="H1767" s="11">
        <f>IF(ISNUMBER(E1767),D1767-C1767,"")</f>
        <v/>
      </c>
    </row>
    <row r="1768">
      <c r="A1768" s="10" t="n"/>
      <c r="B1768" s="10" t="n"/>
      <c r="C1768" s="10" t="n"/>
      <c r="D1768" s="10" t="n"/>
      <c r="E1768" s="11">
        <f>IF(AND(ISNUMBER(B1768),ISNUMBER(C1768),ISNUMBER(D1768)),ABS(D1768-B1768),"")</f>
        <v/>
      </c>
      <c r="F1768" s="11">
        <f>IF(ISNUMBER(E1768),ABS(C1768-B1768),"")</f>
        <v/>
      </c>
      <c r="G1768" s="11">
        <f>IF(ISNUMBER(E1768),D1768-B1768,"")</f>
        <v/>
      </c>
      <c r="H1768" s="11">
        <f>IF(ISNUMBER(E1768),D1768-C1768,"")</f>
        <v/>
      </c>
    </row>
    <row r="1769">
      <c r="A1769" s="10" t="n"/>
      <c r="B1769" s="10" t="n"/>
      <c r="C1769" s="10" t="n"/>
      <c r="D1769" s="10" t="n"/>
      <c r="E1769" s="11">
        <f>IF(AND(ISNUMBER(B1769),ISNUMBER(C1769),ISNUMBER(D1769)),ABS(D1769-B1769),"")</f>
        <v/>
      </c>
      <c r="F1769" s="11">
        <f>IF(ISNUMBER(E1769),ABS(C1769-B1769),"")</f>
        <v/>
      </c>
      <c r="G1769" s="11">
        <f>IF(ISNUMBER(E1769),D1769-B1769,"")</f>
        <v/>
      </c>
      <c r="H1769" s="11">
        <f>IF(ISNUMBER(E1769),D1769-C1769,"")</f>
        <v/>
      </c>
    </row>
    <row r="1770">
      <c r="A1770" s="10" t="n"/>
      <c r="B1770" s="10" t="n"/>
      <c r="C1770" s="10" t="n"/>
      <c r="D1770" s="10" t="n"/>
      <c r="E1770" s="11">
        <f>IF(AND(ISNUMBER(B1770),ISNUMBER(C1770),ISNUMBER(D1770)),ABS(D1770-B1770),"")</f>
        <v/>
      </c>
      <c r="F1770" s="11">
        <f>IF(ISNUMBER(E1770),ABS(C1770-B1770),"")</f>
        <v/>
      </c>
      <c r="G1770" s="11">
        <f>IF(ISNUMBER(E1770),D1770-B1770,"")</f>
        <v/>
      </c>
      <c r="H1770" s="11">
        <f>IF(ISNUMBER(E1770),D1770-C1770,"")</f>
        <v/>
      </c>
    </row>
    <row r="1771">
      <c r="A1771" s="10" t="n"/>
      <c r="B1771" s="10" t="n"/>
      <c r="C1771" s="10" t="n"/>
      <c r="D1771" s="10" t="n"/>
      <c r="E1771" s="11">
        <f>IF(AND(ISNUMBER(B1771),ISNUMBER(C1771),ISNUMBER(D1771)),ABS(D1771-B1771),"")</f>
        <v/>
      </c>
      <c r="F1771" s="11">
        <f>IF(ISNUMBER(E1771),ABS(C1771-B1771),"")</f>
        <v/>
      </c>
      <c r="G1771" s="11">
        <f>IF(ISNUMBER(E1771),D1771-B1771,"")</f>
        <v/>
      </c>
      <c r="H1771" s="11">
        <f>IF(ISNUMBER(E1771),D1771-C1771,"")</f>
        <v/>
      </c>
    </row>
    <row r="1772">
      <c r="A1772" s="10" t="n"/>
      <c r="B1772" s="10" t="n"/>
      <c r="C1772" s="10" t="n"/>
      <c r="D1772" s="10" t="n"/>
      <c r="E1772" s="11">
        <f>IF(AND(ISNUMBER(B1772),ISNUMBER(C1772),ISNUMBER(D1772)),ABS(D1772-B1772),"")</f>
        <v/>
      </c>
      <c r="F1772" s="11">
        <f>IF(ISNUMBER(E1772),ABS(C1772-B1772),"")</f>
        <v/>
      </c>
      <c r="G1772" s="11">
        <f>IF(ISNUMBER(E1772),D1772-B1772,"")</f>
        <v/>
      </c>
      <c r="H1772" s="11">
        <f>IF(ISNUMBER(E1772),D1772-C1772,"")</f>
        <v/>
      </c>
    </row>
    <row r="1773">
      <c r="A1773" s="10" t="n"/>
      <c r="B1773" s="10" t="n"/>
      <c r="C1773" s="10" t="n"/>
      <c r="D1773" s="10" t="n"/>
      <c r="E1773" s="11">
        <f>IF(AND(ISNUMBER(B1773),ISNUMBER(C1773),ISNUMBER(D1773)),ABS(D1773-B1773),"")</f>
        <v/>
      </c>
      <c r="F1773" s="11">
        <f>IF(ISNUMBER(E1773),ABS(C1773-B1773),"")</f>
        <v/>
      </c>
      <c r="G1773" s="11">
        <f>IF(ISNUMBER(E1773),D1773-B1773,"")</f>
        <v/>
      </c>
      <c r="H1773" s="11">
        <f>IF(ISNUMBER(E1773),D1773-C1773,"")</f>
        <v/>
      </c>
    </row>
    <row r="1774">
      <c r="A1774" s="10" t="n"/>
      <c r="B1774" s="10" t="n"/>
      <c r="C1774" s="10" t="n"/>
      <c r="D1774" s="10" t="n"/>
      <c r="E1774" s="11">
        <f>IF(AND(ISNUMBER(B1774),ISNUMBER(C1774),ISNUMBER(D1774)),ABS(D1774-B1774),"")</f>
        <v/>
      </c>
      <c r="F1774" s="11">
        <f>IF(ISNUMBER(E1774),ABS(C1774-B1774),"")</f>
        <v/>
      </c>
      <c r="G1774" s="11">
        <f>IF(ISNUMBER(E1774),D1774-B1774,"")</f>
        <v/>
      </c>
      <c r="H1774" s="11">
        <f>IF(ISNUMBER(E1774),D1774-C1774,"")</f>
        <v/>
      </c>
    </row>
    <row r="1775">
      <c r="A1775" s="10" t="n"/>
      <c r="B1775" s="10" t="n"/>
      <c r="C1775" s="10" t="n"/>
      <c r="D1775" s="10" t="n"/>
      <c r="E1775" s="11">
        <f>IF(AND(ISNUMBER(B1775),ISNUMBER(C1775),ISNUMBER(D1775)),ABS(D1775-B1775),"")</f>
        <v/>
      </c>
      <c r="F1775" s="11">
        <f>IF(ISNUMBER(E1775),ABS(C1775-B1775),"")</f>
        <v/>
      </c>
      <c r="G1775" s="11">
        <f>IF(ISNUMBER(E1775),D1775-B1775,"")</f>
        <v/>
      </c>
      <c r="H1775" s="11">
        <f>IF(ISNUMBER(E1775),D1775-C1775,"")</f>
        <v/>
      </c>
    </row>
    <row r="1776">
      <c r="A1776" s="10" t="n"/>
      <c r="B1776" s="10" t="n"/>
      <c r="C1776" s="10" t="n"/>
      <c r="D1776" s="10" t="n"/>
      <c r="E1776" s="11">
        <f>IF(AND(ISNUMBER(B1776),ISNUMBER(C1776),ISNUMBER(D1776)),ABS(D1776-B1776),"")</f>
        <v/>
      </c>
      <c r="F1776" s="11">
        <f>IF(ISNUMBER(E1776),ABS(C1776-B1776),"")</f>
        <v/>
      </c>
      <c r="G1776" s="11">
        <f>IF(ISNUMBER(E1776),D1776-B1776,"")</f>
        <v/>
      </c>
      <c r="H1776" s="11">
        <f>IF(ISNUMBER(E1776),D1776-C1776,"")</f>
        <v/>
      </c>
    </row>
    <row r="1777">
      <c r="A1777" s="10" t="n"/>
      <c r="B1777" s="10" t="n"/>
      <c r="C1777" s="10" t="n"/>
      <c r="D1777" s="10" t="n"/>
      <c r="E1777" s="11">
        <f>IF(AND(ISNUMBER(B1777),ISNUMBER(C1777),ISNUMBER(D1777)),ABS(D1777-B1777),"")</f>
        <v/>
      </c>
      <c r="F1777" s="11">
        <f>IF(ISNUMBER(E1777),ABS(C1777-B1777),"")</f>
        <v/>
      </c>
      <c r="G1777" s="11">
        <f>IF(ISNUMBER(E1777),D1777-B1777,"")</f>
        <v/>
      </c>
      <c r="H1777" s="11">
        <f>IF(ISNUMBER(E1777),D1777-C1777,"")</f>
        <v/>
      </c>
    </row>
    <row r="1778">
      <c r="A1778" s="10" t="n"/>
      <c r="B1778" s="10" t="n"/>
      <c r="C1778" s="10" t="n"/>
      <c r="D1778" s="10" t="n"/>
      <c r="E1778" s="11">
        <f>IF(AND(ISNUMBER(B1778),ISNUMBER(C1778),ISNUMBER(D1778)),ABS(D1778-B1778),"")</f>
        <v/>
      </c>
      <c r="F1778" s="11">
        <f>IF(ISNUMBER(E1778),ABS(C1778-B1778),"")</f>
        <v/>
      </c>
      <c r="G1778" s="11">
        <f>IF(ISNUMBER(E1778),D1778-B1778,"")</f>
        <v/>
      </c>
      <c r="H1778" s="11">
        <f>IF(ISNUMBER(E1778),D1778-C1778,"")</f>
        <v/>
      </c>
    </row>
    <row r="1779">
      <c r="A1779" s="10" t="n"/>
      <c r="B1779" s="10" t="n"/>
      <c r="C1779" s="10" t="n"/>
      <c r="D1779" s="10" t="n"/>
      <c r="E1779" s="11">
        <f>IF(AND(ISNUMBER(B1779),ISNUMBER(C1779),ISNUMBER(D1779)),ABS(D1779-B1779),"")</f>
        <v/>
      </c>
      <c r="F1779" s="11">
        <f>IF(ISNUMBER(E1779),ABS(C1779-B1779),"")</f>
        <v/>
      </c>
      <c r="G1779" s="11">
        <f>IF(ISNUMBER(E1779),D1779-B1779,"")</f>
        <v/>
      </c>
      <c r="H1779" s="11">
        <f>IF(ISNUMBER(E1779),D1779-C1779,"")</f>
        <v/>
      </c>
    </row>
    <row r="1780">
      <c r="A1780" s="10" t="n"/>
      <c r="B1780" s="10" t="n"/>
      <c r="C1780" s="10" t="n"/>
      <c r="D1780" s="10" t="n"/>
      <c r="E1780" s="11">
        <f>IF(AND(ISNUMBER(B1780),ISNUMBER(C1780),ISNUMBER(D1780)),ABS(D1780-B1780),"")</f>
        <v/>
      </c>
      <c r="F1780" s="11">
        <f>IF(ISNUMBER(E1780),ABS(C1780-B1780),"")</f>
        <v/>
      </c>
      <c r="G1780" s="11">
        <f>IF(ISNUMBER(E1780),D1780-B1780,"")</f>
        <v/>
      </c>
      <c r="H1780" s="11">
        <f>IF(ISNUMBER(E1780),D1780-C1780,"")</f>
        <v/>
      </c>
    </row>
    <row r="1781">
      <c r="A1781" s="10" t="n"/>
      <c r="B1781" s="10" t="n"/>
      <c r="C1781" s="10" t="n"/>
      <c r="D1781" s="10" t="n"/>
      <c r="E1781" s="11">
        <f>IF(AND(ISNUMBER(B1781),ISNUMBER(C1781),ISNUMBER(D1781)),ABS(D1781-B1781),"")</f>
        <v/>
      </c>
      <c r="F1781" s="11">
        <f>IF(ISNUMBER(E1781),ABS(C1781-B1781),"")</f>
        <v/>
      </c>
      <c r="G1781" s="11">
        <f>IF(ISNUMBER(E1781),D1781-B1781,"")</f>
        <v/>
      </c>
      <c r="H1781" s="11">
        <f>IF(ISNUMBER(E1781),D1781-C1781,"")</f>
        <v/>
      </c>
    </row>
    <row r="1782">
      <c r="A1782" s="10" t="n"/>
      <c r="B1782" s="10" t="n"/>
      <c r="C1782" s="10" t="n"/>
      <c r="D1782" s="10" t="n"/>
      <c r="E1782" s="11">
        <f>IF(AND(ISNUMBER(B1782),ISNUMBER(C1782),ISNUMBER(D1782)),ABS(D1782-B1782),"")</f>
        <v/>
      </c>
      <c r="F1782" s="11">
        <f>IF(ISNUMBER(E1782),ABS(C1782-B1782),"")</f>
        <v/>
      </c>
      <c r="G1782" s="11">
        <f>IF(ISNUMBER(E1782),D1782-B1782,"")</f>
        <v/>
      </c>
      <c r="H1782" s="11">
        <f>IF(ISNUMBER(E1782),D1782-C1782,"")</f>
        <v/>
      </c>
    </row>
    <row r="1783">
      <c r="A1783" s="10" t="n"/>
      <c r="B1783" s="10" t="n"/>
      <c r="C1783" s="10" t="n"/>
      <c r="D1783" s="10" t="n"/>
      <c r="E1783" s="11">
        <f>IF(AND(ISNUMBER(B1783),ISNUMBER(C1783),ISNUMBER(D1783)),ABS(D1783-B1783),"")</f>
        <v/>
      </c>
      <c r="F1783" s="11">
        <f>IF(ISNUMBER(E1783),ABS(C1783-B1783),"")</f>
        <v/>
      </c>
      <c r="G1783" s="11">
        <f>IF(ISNUMBER(E1783),D1783-B1783,"")</f>
        <v/>
      </c>
      <c r="H1783" s="11">
        <f>IF(ISNUMBER(E1783),D1783-C1783,"")</f>
        <v/>
      </c>
    </row>
    <row r="1784">
      <c r="A1784" s="10" t="n"/>
      <c r="B1784" s="10" t="n"/>
      <c r="C1784" s="10" t="n"/>
      <c r="D1784" s="10" t="n"/>
      <c r="E1784" s="11">
        <f>IF(AND(ISNUMBER(B1784),ISNUMBER(C1784),ISNUMBER(D1784)),ABS(D1784-B1784),"")</f>
        <v/>
      </c>
      <c r="F1784" s="11">
        <f>IF(ISNUMBER(E1784),ABS(C1784-B1784),"")</f>
        <v/>
      </c>
      <c r="G1784" s="11">
        <f>IF(ISNUMBER(E1784),D1784-B1784,"")</f>
        <v/>
      </c>
      <c r="H1784" s="11">
        <f>IF(ISNUMBER(E1784),D1784-C1784,"")</f>
        <v/>
      </c>
    </row>
    <row r="1785">
      <c r="A1785" s="10" t="n"/>
      <c r="B1785" s="10" t="n"/>
      <c r="C1785" s="10" t="n"/>
      <c r="D1785" s="10" t="n"/>
      <c r="E1785" s="11">
        <f>IF(AND(ISNUMBER(B1785),ISNUMBER(C1785),ISNUMBER(D1785)),ABS(D1785-B1785),"")</f>
        <v/>
      </c>
      <c r="F1785" s="11">
        <f>IF(ISNUMBER(E1785),ABS(C1785-B1785),"")</f>
        <v/>
      </c>
      <c r="G1785" s="11">
        <f>IF(ISNUMBER(E1785),D1785-B1785,"")</f>
        <v/>
      </c>
      <c r="H1785" s="11">
        <f>IF(ISNUMBER(E1785),D1785-C1785,"")</f>
        <v/>
      </c>
    </row>
    <row r="1786">
      <c r="A1786" s="10" t="n"/>
      <c r="B1786" s="10" t="n"/>
      <c r="C1786" s="10" t="n"/>
      <c r="D1786" s="10" t="n"/>
      <c r="E1786" s="11">
        <f>IF(AND(ISNUMBER(B1786),ISNUMBER(C1786),ISNUMBER(D1786)),ABS(D1786-B1786),"")</f>
        <v/>
      </c>
      <c r="F1786" s="11">
        <f>IF(ISNUMBER(E1786),ABS(C1786-B1786),"")</f>
        <v/>
      </c>
      <c r="G1786" s="11">
        <f>IF(ISNUMBER(E1786),D1786-B1786,"")</f>
        <v/>
      </c>
      <c r="H1786" s="11">
        <f>IF(ISNUMBER(E1786),D1786-C1786,"")</f>
        <v/>
      </c>
    </row>
    <row r="1787">
      <c r="A1787" s="10" t="n"/>
      <c r="B1787" s="10" t="n"/>
      <c r="C1787" s="10" t="n"/>
      <c r="D1787" s="10" t="n"/>
      <c r="E1787" s="11">
        <f>IF(AND(ISNUMBER(B1787),ISNUMBER(C1787),ISNUMBER(D1787)),ABS(D1787-B1787),"")</f>
        <v/>
      </c>
      <c r="F1787" s="11">
        <f>IF(ISNUMBER(E1787),ABS(C1787-B1787),"")</f>
        <v/>
      </c>
      <c r="G1787" s="11">
        <f>IF(ISNUMBER(E1787),D1787-B1787,"")</f>
        <v/>
      </c>
      <c r="H1787" s="11">
        <f>IF(ISNUMBER(E1787),D1787-C1787,"")</f>
        <v/>
      </c>
    </row>
    <row r="1788">
      <c r="A1788" s="10" t="n"/>
      <c r="B1788" s="10" t="n"/>
      <c r="C1788" s="10" t="n"/>
      <c r="D1788" s="10" t="n"/>
      <c r="E1788" s="11">
        <f>IF(AND(ISNUMBER(B1788),ISNUMBER(C1788),ISNUMBER(D1788)),ABS(D1788-B1788),"")</f>
        <v/>
      </c>
      <c r="F1788" s="11">
        <f>IF(ISNUMBER(E1788),ABS(C1788-B1788),"")</f>
        <v/>
      </c>
      <c r="G1788" s="11">
        <f>IF(ISNUMBER(E1788),D1788-B1788,"")</f>
        <v/>
      </c>
      <c r="H1788" s="11">
        <f>IF(ISNUMBER(E1788),D1788-C1788,"")</f>
        <v/>
      </c>
    </row>
    <row r="1789">
      <c r="A1789" s="10" t="n"/>
      <c r="B1789" s="10" t="n"/>
      <c r="C1789" s="10" t="n"/>
      <c r="D1789" s="10" t="n"/>
      <c r="E1789" s="11">
        <f>IF(AND(ISNUMBER(B1789),ISNUMBER(C1789),ISNUMBER(D1789)),ABS(D1789-B1789),"")</f>
        <v/>
      </c>
      <c r="F1789" s="11">
        <f>IF(ISNUMBER(E1789),ABS(C1789-B1789),"")</f>
        <v/>
      </c>
      <c r="G1789" s="11">
        <f>IF(ISNUMBER(E1789),D1789-B1789,"")</f>
        <v/>
      </c>
      <c r="H1789" s="11">
        <f>IF(ISNUMBER(E1789),D1789-C1789,"")</f>
        <v/>
      </c>
    </row>
    <row r="1790">
      <c r="A1790" s="10" t="n"/>
      <c r="B1790" s="10" t="n"/>
      <c r="C1790" s="10" t="n"/>
      <c r="D1790" s="10" t="n"/>
      <c r="E1790" s="11">
        <f>IF(AND(ISNUMBER(B1790),ISNUMBER(C1790),ISNUMBER(D1790)),ABS(D1790-B1790),"")</f>
        <v/>
      </c>
      <c r="F1790" s="11">
        <f>IF(ISNUMBER(E1790),ABS(C1790-B1790),"")</f>
        <v/>
      </c>
      <c r="G1790" s="11">
        <f>IF(ISNUMBER(E1790),D1790-B1790,"")</f>
        <v/>
      </c>
      <c r="H1790" s="11">
        <f>IF(ISNUMBER(E1790),D1790-C1790,"")</f>
        <v/>
      </c>
    </row>
    <row r="1791">
      <c r="A1791" s="10" t="n"/>
      <c r="B1791" s="10" t="n"/>
      <c r="C1791" s="10" t="n"/>
      <c r="D1791" s="10" t="n"/>
      <c r="E1791" s="11">
        <f>IF(AND(ISNUMBER(B1791),ISNUMBER(C1791),ISNUMBER(D1791)),ABS(D1791-B1791),"")</f>
        <v/>
      </c>
      <c r="F1791" s="11">
        <f>IF(ISNUMBER(E1791),ABS(C1791-B1791),"")</f>
        <v/>
      </c>
      <c r="G1791" s="11">
        <f>IF(ISNUMBER(E1791),D1791-B1791,"")</f>
        <v/>
      </c>
      <c r="H1791" s="11">
        <f>IF(ISNUMBER(E1791),D1791-C1791,"")</f>
        <v/>
      </c>
    </row>
    <row r="1792">
      <c r="A1792" s="10" t="n"/>
      <c r="B1792" s="10" t="n"/>
      <c r="C1792" s="10" t="n"/>
      <c r="D1792" s="10" t="n"/>
      <c r="E1792" s="11">
        <f>IF(AND(ISNUMBER(B1792),ISNUMBER(C1792),ISNUMBER(D1792)),ABS(D1792-B1792),"")</f>
        <v/>
      </c>
      <c r="F1792" s="11">
        <f>IF(ISNUMBER(E1792),ABS(C1792-B1792),"")</f>
        <v/>
      </c>
      <c r="G1792" s="11">
        <f>IF(ISNUMBER(E1792),D1792-B1792,"")</f>
        <v/>
      </c>
      <c r="H1792" s="11">
        <f>IF(ISNUMBER(E1792),D1792-C1792,"")</f>
        <v/>
      </c>
    </row>
    <row r="1793">
      <c r="A1793" s="10" t="n"/>
      <c r="B1793" s="10" t="n"/>
      <c r="C1793" s="10" t="n"/>
      <c r="D1793" s="10" t="n"/>
      <c r="E1793" s="11">
        <f>IF(AND(ISNUMBER(B1793),ISNUMBER(C1793),ISNUMBER(D1793)),ABS(D1793-B1793),"")</f>
        <v/>
      </c>
      <c r="F1793" s="11">
        <f>IF(ISNUMBER(E1793),ABS(C1793-B1793),"")</f>
        <v/>
      </c>
      <c r="G1793" s="11">
        <f>IF(ISNUMBER(E1793),D1793-B1793,"")</f>
        <v/>
      </c>
      <c r="H1793" s="11">
        <f>IF(ISNUMBER(E1793),D1793-C1793,"")</f>
        <v/>
      </c>
    </row>
    <row r="1794">
      <c r="A1794" s="10" t="n"/>
      <c r="B1794" s="10" t="n"/>
      <c r="C1794" s="10" t="n"/>
      <c r="D1794" s="10" t="n"/>
      <c r="E1794" s="11">
        <f>IF(AND(ISNUMBER(B1794),ISNUMBER(C1794),ISNUMBER(D1794)),ABS(D1794-B1794),"")</f>
        <v/>
      </c>
      <c r="F1794" s="11">
        <f>IF(ISNUMBER(E1794),ABS(C1794-B1794),"")</f>
        <v/>
      </c>
      <c r="G1794" s="11">
        <f>IF(ISNUMBER(E1794),D1794-B1794,"")</f>
        <v/>
      </c>
      <c r="H1794" s="11">
        <f>IF(ISNUMBER(E1794),D1794-C1794,"")</f>
        <v/>
      </c>
    </row>
    <row r="1795">
      <c r="A1795" s="10" t="n"/>
      <c r="B1795" s="10" t="n"/>
      <c r="C1795" s="10" t="n"/>
      <c r="D1795" s="10" t="n"/>
      <c r="E1795" s="11">
        <f>IF(AND(ISNUMBER(B1795),ISNUMBER(C1795),ISNUMBER(D1795)),ABS(D1795-B1795),"")</f>
        <v/>
      </c>
      <c r="F1795" s="11">
        <f>IF(ISNUMBER(E1795),ABS(C1795-B1795),"")</f>
        <v/>
      </c>
      <c r="G1795" s="11">
        <f>IF(ISNUMBER(E1795),D1795-B1795,"")</f>
        <v/>
      </c>
      <c r="H1795" s="11">
        <f>IF(ISNUMBER(E1795),D1795-C1795,"")</f>
        <v/>
      </c>
    </row>
    <row r="1796">
      <c r="A1796" s="10" t="n"/>
      <c r="B1796" s="10" t="n"/>
      <c r="C1796" s="10" t="n"/>
      <c r="D1796" s="10" t="n"/>
      <c r="E1796" s="11">
        <f>IF(AND(ISNUMBER(B1796),ISNUMBER(C1796),ISNUMBER(D1796)),ABS(D1796-B1796),"")</f>
        <v/>
      </c>
      <c r="F1796" s="11">
        <f>IF(ISNUMBER(E1796),ABS(C1796-B1796),"")</f>
        <v/>
      </c>
      <c r="G1796" s="11">
        <f>IF(ISNUMBER(E1796),D1796-B1796,"")</f>
        <v/>
      </c>
      <c r="H1796" s="11">
        <f>IF(ISNUMBER(E1796),D1796-C1796,"")</f>
        <v/>
      </c>
    </row>
    <row r="1797">
      <c r="A1797" s="10" t="n"/>
      <c r="B1797" s="10" t="n"/>
      <c r="C1797" s="10" t="n"/>
      <c r="D1797" s="10" t="n"/>
      <c r="E1797" s="11">
        <f>IF(AND(ISNUMBER(B1797),ISNUMBER(C1797),ISNUMBER(D1797)),ABS(D1797-B1797),"")</f>
        <v/>
      </c>
      <c r="F1797" s="11">
        <f>IF(ISNUMBER(E1797),ABS(C1797-B1797),"")</f>
        <v/>
      </c>
      <c r="G1797" s="11">
        <f>IF(ISNUMBER(E1797),D1797-B1797,"")</f>
        <v/>
      </c>
      <c r="H1797" s="11">
        <f>IF(ISNUMBER(E1797),D1797-C1797,"")</f>
        <v/>
      </c>
    </row>
    <row r="1798">
      <c r="A1798" s="10" t="n"/>
      <c r="B1798" s="10" t="n"/>
      <c r="C1798" s="10" t="n"/>
      <c r="D1798" s="10" t="n"/>
      <c r="E1798" s="11">
        <f>IF(AND(ISNUMBER(B1798),ISNUMBER(C1798),ISNUMBER(D1798)),ABS(D1798-B1798),"")</f>
        <v/>
      </c>
      <c r="F1798" s="11">
        <f>IF(ISNUMBER(E1798),ABS(C1798-B1798),"")</f>
        <v/>
      </c>
      <c r="G1798" s="11">
        <f>IF(ISNUMBER(E1798),D1798-B1798,"")</f>
        <v/>
      </c>
      <c r="H1798" s="11">
        <f>IF(ISNUMBER(E1798),D1798-C1798,"")</f>
        <v/>
      </c>
    </row>
    <row r="1799">
      <c r="A1799" s="10" t="n"/>
      <c r="B1799" s="10" t="n"/>
      <c r="C1799" s="10" t="n"/>
      <c r="D1799" s="10" t="n"/>
      <c r="E1799" s="11">
        <f>IF(AND(ISNUMBER(B1799),ISNUMBER(C1799),ISNUMBER(D1799)),ABS(D1799-B1799),"")</f>
        <v/>
      </c>
      <c r="F1799" s="11">
        <f>IF(ISNUMBER(E1799),ABS(C1799-B1799),"")</f>
        <v/>
      </c>
      <c r="G1799" s="11">
        <f>IF(ISNUMBER(E1799),D1799-B1799,"")</f>
        <v/>
      </c>
      <c r="H1799" s="11">
        <f>IF(ISNUMBER(E1799),D1799-C1799,"")</f>
        <v/>
      </c>
    </row>
    <row r="1800">
      <c r="A1800" s="10" t="n"/>
      <c r="B1800" s="10" t="n"/>
      <c r="C1800" s="10" t="n"/>
      <c r="D1800" s="10" t="n"/>
      <c r="E1800" s="11">
        <f>IF(AND(ISNUMBER(B1800),ISNUMBER(C1800),ISNUMBER(D1800)),ABS(D1800-B1800),"")</f>
        <v/>
      </c>
      <c r="F1800" s="11">
        <f>IF(ISNUMBER(E1800),ABS(C1800-B1800),"")</f>
        <v/>
      </c>
      <c r="G1800" s="11">
        <f>IF(ISNUMBER(E1800),D1800-B1800,"")</f>
        <v/>
      </c>
      <c r="H1800" s="11">
        <f>IF(ISNUMBER(E1800),D1800-C1800,"")</f>
        <v/>
      </c>
    </row>
    <row r="1801">
      <c r="A1801" s="10" t="n"/>
      <c r="B1801" s="10" t="n"/>
      <c r="C1801" s="10" t="n"/>
      <c r="D1801" s="10" t="n"/>
      <c r="E1801" s="11">
        <f>IF(AND(ISNUMBER(B1801),ISNUMBER(C1801),ISNUMBER(D1801)),ABS(D1801-B1801),"")</f>
        <v/>
      </c>
      <c r="F1801" s="11">
        <f>IF(ISNUMBER(E1801),ABS(C1801-B1801),"")</f>
        <v/>
      </c>
      <c r="G1801" s="11">
        <f>IF(ISNUMBER(E1801),D1801-B1801,"")</f>
        <v/>
      </c>
      <c r="H1801" s="11">
        <f>IF(ISNUMBER(E1801),D1801-C1801,"")</f>
        <v/>
      </c>
    </row>
    <row r="1802">
      <c r="A1802" s="10" t="n"/>
      <c r="B1802" s="10" t="n"/>
      <c r="C1802" s="10" t="n"/>
      <c r="D1802" s="10" t="n"/>
      <c r="E1802" s="11">
        <f>IF(AND(ISNUMBER(B1802),ISNUMBER(C1802),ISNUMBER(D1802)),ABS(D1802-B1802),"")</f>
        <v/>
      </c>
      <c r="F1802" s="11">
        <f>IF(ISNUMBER(E1802),ABS(C1802-B1802),"")</f>
        <v/>
      </c>
      <c r="G1802" s="11">
        <f>IF(ISNUMBER(E1802),D1802-B1802,"")</f>
        <v/>
      </c>
      <c r="H1802" s="11">
        <f>IF(ISNUMBER(E1802),D1802-C1802,"")</f>
        <v/>
      </c>
    </row>
    <row r="1803">
      <c r="A1803" s="10" t="n"/>
      <c r="B1803" s="10" t="n"/>
      <c r="C1803" s="10" t="n"/>
      <c r="D1803" s="10" t="n"/>
      <c r="E1803" s="11">
        <f>IF(AND(ISNUMBER(B1803),ISNUMBER(C1803),ISNUMBER(D1803)),ABS(D1803-B1803),"")</f>
        <v/>
      </c>
      <c r="F1803" s="11">
        <f>IF(ISNUMBER(E1803),ABS(C1803-B1803),"")</f>
        <v/>
      </c>
      <c r="G1803" s="11">
        <f>IF(ISNUMBER(E1803),D1803-B1803,"")</f>
        <v/>
      </c>
      <c r="H1803" s="11">
        <f>IF(ISNUMBER(E1803),D1803-C1803,"")</f>
        <v/>
      </c>
    </row>
    <row r="1804">
      <c r="A1804" s="10" t="n"/>
      <c r="B1804" s="10" t="n"/>
      <c r="C1804" s="10" t="n"/>
      <c r="D1804" s="10" t="n"/>
      <c r="E1804" s="11">
        <f>IF(AND(ISNUMBER(B1804),ISNUMBER(C1804),ISNUMBER(D1804)),ABS(D1804-B1804),"")</f>
        <v/>
      </c>
      <c r="F1804" s="11">
        <f>IF(ISNUMBER(E1804),ABS(C1804-B1804),"")</f>
        <v/>
      </c>
      <c r="G1804" s="11">
        <f>IF(ISNUMBER(E1804),D1804-B1804,"")</f>
        <v/>
      </c>
      <c r="H1804" s="11">
        <f>IF(ISNUMBER(E1804),D1804-C1804,"")</f>
        <v/>
      </c>
    </row>
    <row r="1805">
      <c r="A1805" s="10" t="n"/>
      <c r="B1805" s="10" t="n"/>
      <c r="C1805" s="10" t="n"/>
      <c r="D1805" s="10" t="n"/>
      <c r="E1805" s="11">
        <f>IF(AND(ISNUMBER(B1805),ISNUMBER(C1805),ISNUMBER(D1805)),ABS(D1805-B1805),"")</f>
        <v/>
      </c>
      <c r="F1805" s="11">
        <f>IF(ISNUMBER(E1805),ABS(C1805-B1805),"")</f>
        <v/>
      </c>
      <c r="G1805" s="11">
        <f>IF(ISNUMBER(E1805),D1805-B1805,"")</f>
        <v/>
      </c>
      <c r="H1805" s="11">
        <f>IF(ISNUMBER(E1805),D1805-C1805,"")</f>
        <v/>
      </c>
    </row>
    <row r="1806">
      <c r="A1806" s="10" t="n"/>
      <c r="B1806" s="10" t="n"/>
      <c r="C1806" s="10" t="n"/>
      <c r="D1806" s="10" t="n"/>
      <c r="E1806" s="11">
        <f>IF(AND(ISNUMBER(B1806),ISNUMBER(C1806),ISNUMBER(D1806)),ABS(D1806-B1806),"")</f>
        <v/>
      </c>
      <c r="F1806" s="11">
        <f>IF(ISNUMBER(E1806),ABS(C1806-B1806),"")</f>
        <v/>
      </c>
      <c r="G1806" s="11">
        <f>IF(ISNUMBER(E1806),D1806-B1806,"")</f>
        <v/>
      </c>
      <c r="H1806" s="11">
        <f>IF(ISNUMBER(E1806),D1806-C1806,"")</f>
        <v/>
      </c>
    </row>
    <row r="1807">
      <c r="A1807" s="10" t="n"/>
      <c r="B1807" s="10" t="n"/>
      <c r="C1807" s="10" t="n"/>
      <c r="D1807" s="10" t="n"/>
      <c r="E1807" s="11">
        <f>IF(AND(ISNUMBER(B1807),ISNUMBER(C1807),ISNUMBER(D1807)),ABS(D1807-B1807),"")</f>
        <v/>
      </c>
      <c r="F1807" s="11">
        <f>IF(ISNUMBER(E1807),ABS(C1807-B1807),"")</f>
        <v/>
      </c>
      <c r="G1807" s="11">
        <f>IF(ISNUMBER(E1807),D1807-B1807,"")</f>
        <v/>
      </c>
      <c r="H1807" s="11">
        <f>IF(ISNUMBER(E1807),D1807-C1807,"")</f>
        <v/>
      </c>
    </row>
    <row r="1808">
      <c r="A1808" s="10" t="n"/>
      <c r="B1808" s="10" t="n"/>
      <c r="C1808" s="10" t="n"/>
      <c r="D1808" s="10" t="n"/>
      <c r="E1808" s="11">
        <f>IF(AND(ISNUMBER(B1808),ISNUMBER(C1808),ISNUMBER(D1808)),ABS(D1808-B1808),"")</f>
        <v/>
      </c>
      <c r="F1808" s="11">
        <f>IF(ISNUMBER(E1808),ABS(C1808-B1808),"")</f>
        <v/>
      </c>
      <c r="G1808" s="11">
        <f>IF(ISNUMBER(E1808),D1808-B1808,"")</f>
        <v/>
      </c>
      <c r="H1808" s="11">
        <f>IF(ISNUMBER(E1808),D1808-C1808,"")</f>
        <v/>
      </c>
    </row>
    <row r="1809">
      <c r="A1809" s="10" t="n"/>
      <c r="B1809" s="10" t="n"/>
      <c r="C1809" s="10" t="n"/>
      <c r="D1809" s="10" t="n"/>
      <c r="E1809" s="11">
        <f>IF(AND(ISNUMBER(B1809),ISNUMBER(C1809),ISNUMBER(D1809)),ABS(D1809-B1809),"")</f>
        <v/>
      </c>
      <c r="F1809" s="11">
        <f>IF(ISNUMBER(E1809),ABS(C1809-B1809),"")</f>
        <v/>
      </c>
      <c r="G1809" s="11">
        <f>IF(ISNUMBER(E1809),D1809-B1809,"")</f>
        <v/>
      </c>
      <c r="H1809" s="11">
        <f>IF(ISNUMBER(E1809),D1809-C1809,"")</f>
        <v/>
      </c>
    </row>
    <row r="1810">
      <c r="A1810" s="10" t="n"/>
      <c r="B1810" s="10" t="n"/>
      <c r="C1810" s="10" t="n"/>
      <c r="D1810" s="10" t="n"/>
      <c r="E1810" s="11">
        <f>IF(AND(ISNUMBER(B1810),ISNUMBER(C1810),ISNUMBER(D1810)),ABS(D1810-B1810),"")</f>
        <v/>
      </c>
      <c r="F1810" s="11">
        <f>IF(ISNUMBER(E1810),ABS(C1810-B1810),"")</f>
        <v/>
      </c>
      <c r="G1810" s="11">
        <f>IF(ISNUMBER(E1810),D1810-B1810,"")</f>
        <v/>
      </c>
      <c r="H1810" s="11">
        <f>IF(ISNUMBER(E1810),D1810-C1810,"")</f>
        <v/>
      </c>
    </row>
    <row r="1811">
      <c r="A1811" s="10" t="n"/>
      <c r="B1811" s="10" t="n"/>
      <c r="C1811" s="10" t="n"/>
      <c r="D1811" s="10" t="n"/>
      <c r="E1811" s="11">
        <f>IF(AND(ISNUMBER(B1811),ISNUMBER(C1811),ISNUMBER(D1811)),ABS(D1811-B1811),"")</f>
        <v/>
      </c>
      <c r="F1811" s="11">
        <f>IF(ISNUMBER(E1811),ABS(C1811-B1811),"")</f>
        <v/>
      </c>
      <c r="G1811" s="11">
        <f>IF(ISNUMBER(E1811),D1811-B1811,"")</f>
        <v/>
      </c>
      <c r="H1811" s="11">
        <f>IF(ISNUMBER(E1811),D1811-C1811,"")</f>
        <v/>
      </c>
    </row>
    <row r="1812">
      <c r="A1812" s="10" t="n"/>
      <c r="B1812" s="10" t="n"/>
      <c r="C1812" s="10" t="n"/>
      <c r="D1812" s="10" t="n"/>
      <c r="E1812" s="11">
        <f>IF(AND(ISNUMBER(B1812),ISNUMBER(C1812),ISNUMBER(D1812)),ABS(D1812-B1812),"")</f>
        <v/>
      </c>
      <c r="F1812" s="11">
        <f>IF(ISNUMBER(E1812),ABS(C1812-B1812),"")</f>
        <v/>
      </c>
      <c r="G1812" s="11">
        <f>IF(ISNUMBER(E1812),D1812-B1812,"")</f>
        <v/>
      </c>
      <c r="H1812" s="11">
        <f>IF(ISNUMBER(E1812),D1812-C1812,"")</f>
        <v/>
      </c>
    </row>
    <row r="1813">
      <c r="A1813" s="10" t="n"/>
      <c r="B1813" s="10" t="n"/>
      <c r="C1813" s="10" t="n"/>
      <c r="D1813" s="10" t="n"/>
      <c r="E1813" s="11">
        <f>IF(AND(ISNUMBER(B1813),ISNUMBER(C1813),ISNUMBER(D1813)),ABS(D1813-B1813),"")</f>
        <v/>
      </c>
      <c r="F1813" s="11">
        <f>IF(ISNUMBER(E1813),ABS(C1813-B1813),"")</f>
        <v/>
      </c>
      <c r="G1813" s="11">
        <f>IF(ISNUMBER(E1813),D1813-B1813,"")</f>
        <v/>
      </c>
      <c r="H1813" s="11">
        <f>IF(ISNUMBER(E1813),D1813-C1813,"")</f>
        <v/>
      </c>
    </row>
    <row r="1814">
      <c r="A1814" s="10" t="n"/>
      <c r="B1814" s="10" t="n"/>
      <c r="C1814" s="10" t="n"/>
      <c r="D1814" s="10" t="n"/>
      <c r="E1814" s="11">
        <f>IF(AND(ISNUMBER(B1814),ISNUMBER(C1814),ISNUMBER(D1814)),ABS(D1814-B1814),"")</f>
        <v/>
      </c>
      <c r="F1814" s="11">
        <f>IF(ISNUMBER(E1814),ABS(C1814-B1814),"")</f>
        <v/>
      </c>
      <c r="G1814" s="11">
        <f>IF(ISNUMBER(E1814),D1814-B1814,"")</f>
        <v/>
      </c>
      <c r="H1814" s="11">
        <f>IF(ISNUMBER(E1814),D1814-C1814,"")</f>
        <v/>
      </c>
    </row>
    <row r="1815">
      <c r="A1815" s="10" t="n"/>
      <c r="B1815" s="10" t="n"/>
      <c r="C1815" s="10" t="n"/>
      <c r="D1815" s="10" t="n"/>
      <c r="E1815" s="11">
        <f>IF(AND(ISNUMBER(B1815),ISNUMBER(C1815),ISNUMBER(D1815)),ABS(D1815-B1815),"")</f>
        <v/>
      </c>
      <c r="F1815" s="11">
        <f>IF(ISNUMBER(E1815),ABS(C1815-B1815),"")</f>
        <v/>
      </c>
      <c r="G1815" s="11">
        <f>IF(ISNUMBER(E1815),D1815-B1815,"")</f>
        <v/>
      </c>
      <c r="H1815" s="11">
        <f>IF(ISNUMBER(E1815),D1815-C1815,"")</f>
        <v/>
      </c>
    </row>
    <row r="1816">
      <c r="A1816" s="10" t="n"/>
      <c r="B1816" s="10" t="n"/>
      <c r="C1816" s="10" t="n"/>
      <c r="D1816" s="10" t="n"/>
      <c r="E1816" s="11">
        <f>IF(AND(ISNUMBER(B1816),ISNUMBER(C1816),ISNUMBER(D1816)),ABS(D1816-B1816),"")</f>
        <v/>
      </c>
      <c r="F1816" s="11">
        <f>IF(ISNUMBER(E1816),ABS(C1816-B1816),"")</f>
        <v/>
      </c>
      <c r="G1816" s="11">
        <f>IF(ISNUMBER(E1816),D1816-B1816,"")</f>
        <v/>
      </c>
      <c r="H1816" s="11">
        <f>IF(ISNUMBER(E1816),D1816-C1816,"")</f>
        <v/>
      </c>
    </row>
    <row r="1817">
      <c r="A1817" s="10" t="n"/>
      <c r="B1817" s="10" t="n"/>
      <c r="C1817" s="10" t="n"/>
      <c r="D1817" s="10" t="n"/>
      <c r="E1817" s="11">
        <f>IF(AND(ISNUMBER(B1817),ISNUMBER(C1817),ISNUMBER(D1817)),ABS(D1817-B1817),"")</f>
        <v/>
      </c>
      <c r="F1817" s="11">
        <f>IF(ISNUMBER(E1817),ABS(C1817-B1817),"")</f>
        <v/>
      </c>
      <c r="G1817" s="11">
        <f>IF(ISNUMBER(E1817),D1817-B1817,"")</f>
        <v/>
      </c>
      <c r="H1817" s="11">
        <f>IF(ISNUMBER(E1817),D1817-C1817,"")</f>
        <v/>
      </c>
    </row>
    <row r="1818">
      <c r="A1818" s="10" t="n"/>
      <c r="B1818" s="10" t="n"/>
      <c r="C1818" s="10" t="n"/>
      <c r="D1818" s="10" t="n"/>
      <c r="E1818" s="11">
        <f>IF(AND(ISNUMBER(B1818),ISNUMBER(C1818),ISNUMBER(D1818)),ABS(D1818-B1818),"")</f>
        <v/>
      </c>
      <c r="F1818" s="11">
        <f>IF(ISNUMBER(E1818),ABS(C1818-B1818),"")</f>
        <v/>
      </c>
      <c r="G1818" s="11">
        <f>IF(ISNUMBER(E1818),D1818-B1818,"")</f>
        <v/>
      </c>
      <c r="H1818" s="11">
        <f>IF(ISNUMBER(E1818),D1818-C1818,"")</f>
        <v/>
      </c>
    </row>
    <row r="1819">
      <c r="A1819" s="10" t="n"/>
      <c r="B1819" s="10" t="n"/>
      <c r="C1819" s="10" t="n"/>
      <c r="D1819" s="10" t="n"/>
      <c r="E1819" s="11">
        <f>IF(AND(ISNUMBER(B1819),ISNUMBER(C1819),ISNUMBER(D1819)),ABS(D1819-B1819),"")</f>
        <v/>
      </c>
      <c r="F1819" s="11">
        <f>IF(ISNUMBER(E1819),ABS(C1819-B1819),"")</f>
        <v/>
      </c>
      <c r="G1819" s="11">
        <f>IF(ISNUMBER(E1819),D1819-B1819,"")</f>
        <v/>
      </c>
      <c r="H1819" s="11">
        <f>IF(ISNUMBER(E1819),D1819-C1819,"")</f>
        <v/>
      </c>
    </row>
    <row r="1820">
      <c r="A1820" s="10" t="n"/>
      <c r="B1820" s="10" t="n"/>
      <c r="C1820" s="10" t="n"/>
      <c r="D1820" s="10" t="n"/>
      <c r="E1820" s="11">
        <f>IF(AND(ISNUMBER(B1820),ISNUMBER(C1820),ISNUMBER(D1820)),ABS(D1820-B1820),"")</f>
        <v/>
      </c>
      <c r="F1820" s="11">
        <f>IF(ISNUMBER(E1820),ABS(C1820-B1820),"")</f>
        <v/>
      </c>
      <c r="G1820" s="11">
        <f>IF(ISNUMBER(E1820),D1820-B1820,"")</f>
        <v/>
      </c>
      <c r="H1820" s="11">
        <f>IF(ISNUMBER(E1820),D1820-C1820,"")</f>
        <v/>
      </c>
    </row>
    <row r="1821">
      <c r="A1821" s="10" t="n"/>
      <c r="B1821" s="10" t="n"/>
      <c r="C1821" s="10" t="n"/>
      <c r="D1821" s="10" t="n"/>
      <c r="E1821" s="11">
        <f>IF(AND(ISNUMBER(B1821),ISNUMBER(C1821),ISNUMBER(D1821)),ABS(D1821-B1821),"")</f>
        <v/>
      </c>
      <c r="F1821" s="11">
        <f>IF(ISNUMBER(E1821),ABS(C1821-B1821),"")</f>
        <v/>
      </c>
      <c r="G1821" s="11">
        <f>IF(ISNUMBER(E1821),D1821-B1821,"")</f>
        <v/>
      </c>
      <c r="H1821" s="11">
        <f>IF(ISNUMBER(E1821),D1821-C1821,"")</f>
        <v/>
      </c>
    </row>
    <row r="1822">
      <c r="A1822" s="10" t="n"/>
      <c r="B1822" s="10" t="n"/>
      <c r="C1822" s="10" t="n"/>
      <c r="D1822" s="10" t="n"/>
      <c r="E1822" s="11">
        <f>IF(AND(ISNUMBER(B1822),ISNUMBER(C1822),ISNUMBER(D1822)),ABS(D1822-B1822),"")</f>
        <v/>
      </c>
      <c r="F1822" s="11">
        <f>IF(ISNUMBER(E1822),ABS(C1822-B1822),"")</f>
        <v/>
      </c>
      <c r="G1822" s="11">
        <f>IF(ISNUMBER(E1822),D1822-B1822,"")</f>
        <v/>
      </c>
      <c r="H1822" s="11">
        <f>IF(ISNUMBER(E1822),D1822-C1822,"")</f>
        <v/>
      </c>
    </row>
    <row r="1823">
      <c r="A1823" s="10" t="n"/>
      <c r="B1823" s="10" t="n"/>
      <c r="C1823" s="10" t="n"/>
      <c r="D1823" s="10" t="n"/>
      <c r="E1823" s="11">
        <f>IF(AND(ISNUMBER(B1823),ISNUMBER(C1823),ISNUMBER(D1823)),ABS(D1823-B1823),"")</f>
        <v/>
      </c>
      <c r="F1823" s="11">
        <f>IF(ISNUMBER(E1823),ABS(C1823-B1823),"")</f>
        <v/>
      </c>
      <c r="G1823" s="11">
        <f>IF(ISNUMBER(E1823),D1823-B1823,"")</f>
        <v/>
      </c>
      <c r="H1823" s="11">
        <f>IF(ISNUMBER(E1823),D1823-C1823,"")</f>
        <v/>
      </c>
    </row>
    <row r="1824">
      <c r="A1824" s="10" t="n"/>
      <c r="B1824" s="10" t="n"/>
      <c r="C1824" s="10" t="n"/>
      <c r="D1824" s="10" t="n"/>
      <c r="E1824" s="11">
        <f>IF(AND(ISNUMBER(B1824),ISNUMBER(C1824),ISNUMBER(D1824)),ABS(D1824-B1824),"")</f>
        <v/>
      </c>
      <c r="F1824" s="11">
        <f>IF(ISNUMBER(E1824),ABS(C1824-B1824),"")</f>
        <v/>
      </c>
      <c r="G1824" s="11">
        <f>IF(ISNUMBER(E1824),D1824-B1824,"")</f>
        <v/>
      </c>
      <c r="H1824" s="11">
        <f>IF(ISNUMBER(E1824),D1824-C1824,"")</f>
        <v/>
      </c>
    </row>
    <row r="1825">
      <c r="A1825" s="10" t="n"/>
      <c r="B1825" s="10" t="n"/>
      <c r="C1825" s="10" t="n"/>
      <c r="D1825" s="10" t="n"/>
      <c r="E1825" s="11">
        <f>IF(AND(ISNUMBER(B1825),ISNUMBER(C1825),ISNUMBER(D1825)),ABS(D1825-B1825),"")</f>
        <v/>
      </c>
      <c r="F1825" s="11">
        <f>IF(ISNUMBER(E1825),ABS(C1825-B1825),"")</f>
        <v/>
      </c>
      <c r="G1825" s="11">
        <f>IF(ISNUMBER(E1825),D1825-B1825,"")</f>
        <v/>
      </c>
      <c r="H1825" s="11">
        <f>IF(ISNUMBER(E1825),D1825-C1825,"")</f>
        <v/>
      </c>
    </row>
    <row r="1826">
      <c r="A1826" s="10" t="n"/>
      <c r="B1826" s="10" t="n"/>
      <c r="C1826" s="10" t="n"/>
      <c r="D1826" s="10" t="n"/>
      <c r="E1826" s="11">
        <f>IF(AND(ISNUMBER(B1826),ISNUMBER(C1826),ISNUMBER(D1826)),ABS(D1826-B1826),"")</f>
        <v/>
      </c>
      <c r="F1826" s="11">
        <f>IF(ISNUMBER(E1826),ABS(C1826-B1826),"")</f>
        <v/>
      </c>
      <c r="G1826" s="11">
        <f>IF(ISNUMBER(E1826),D1826-B1826,"")</f>
        <v/>
      </c>
      <c r="H1826" s="11">
        <f>IF(ISNUMBER(E1826),D1826-C1826,"")</f>
        <v/>
      </c>
    </row>
    <row r="1827">
      <c r="A1827" s="10" t="n"/>
      <c r="B1827" s="10" t="n"/>
      <c r="C1827" s="10" t="n"/>
      <c r="D1827" s="10" t="n"/>
      <c r="E1827" s="11">
        <f>IF(AND(ISNUMBER(B1827),ISNUMBER(C1827),ISNUMBER(D1827)),ABS(D1827-B1827),"")</f>
        <v/>
      </c>
      <c r="F1827" s="11">
        <f>IF(ISNUMBER(E1827),ABS(C1827-B1827),"")</f>
        <v/>
      </c>
      <c r="G1827" s="11">
        <f>IF(ISNUMBER(E1827),D1827-B1827,"")</f>
        <v/>
      </c>
      <c r="H1827" s="11">
        <f>IF(ISNUMBER(E1827),D1827-C1827,"")</f>
        <v/>
      </c>
    </row>
    <row r="1828">
      <c r="A1828" s="10" t="n"/>
      <c r="B1828" s="10" t="n"/>
      <c r="C1828" s="10" t="n"/>
      <c r="D1828" s="10" t="n"/>
      <c r="E1828" s="11">
        <f>IF(AND(ISNUMBER(B1828),ISNUMBER(C1828),ISNUMBER(D1828)),ABS(D1828-B1828),"")</f>
        <v/>
      </c>
      <c r="F1828" s="11">
        <f>IF(ISNUMBER(E1828),ABS(C1828-B1828),"")</f>
        <v/>
      </c>
      <c r="G1828" s="11">
        <f>IF(ISNUMBER(E1828),D1828-B1828,"")</f>
        <v/>
      </c>
      <c r="H1828" s="11">
        <f>IF(ISNUMBER(E1828),D1828-C1828,"")</f>
        <v/>
      </c>
    </row>
    <row r="1829">
      <c r="A1829" s="10" t="n"/>
      <c r="B1829" s="10" t="n"/>
      <c r="C1829" s="10" t="n"/>
      <c r="D1829" s="10" t="n"/>
      <c r="E1829" s="11">
        <f>IF(AND(ISNUMBER(B1829),ISNUMBER(C1829),ISNUMBER(D1829)),ABS(D1829-B1829),"")</f>
        <v/>
      </c>
      <c r="F1829" s="11">
        <f>IF(ISNUMBER(E1829),ABS(C1829-B1829),"")</f>
        <v/>
      </c>
      <c r="G1829" s="11">
        <f>IF(ISNUMBER(E1829),D1829-B1829,"")</f>
        <v/>
      </c>
      <c r="H1829" s="11">
        <f>IF(ISNUMBER(E1829),D1829-C1829,"")</f>
        <v/>
      </c>
    </row>
    <row r="1830">
      <c r="A1830" s="10" t="n"/>
      <c r="B1830" s="10" t="n"/>
      <c r="C1830" s="10" t="n"/>
      <c r="D1830" s="10" t="n"/>
      <c r="E1830" s="11">
        <f>IF(AND(ISNUMBER(B1830),ISNUMBER(C1830),ISNUMBER(D1830)),ABS(D1830-B1830),"")</f>
        <v/>
      </c>
      <c r="F1830" s="11">
        <f>IF(ISNUMBER(E1830),ABS(C1830-B1830),"")</f>
        <v/>
      </c>
      <c r="G1830" s="11">
        <f>IF(ISNUMBER(E1830),D1830-B1830,"")</f>
        <v/>
      </c>
      <c r="H1830" s="11">
        <f>IF(ISNUMBER(E1830),D1830-C1830,"")</f>
        <v/>
      </c>
    </row>
    <row r="1831">
      <c r="A1831" s="10" t="n"/>
      <c r="B1831" s="10" t="n"/>
      <c r="C1831" s="10" t="n"/>
      <c r="D1831" s="10" t="n"/>
      <c r="E1831" s="11">
        <f>IF(AND(ISNUMBER(B1831),ISNUMBER(C1831),ISNUMBER(D1831)),ABS(D1831-B1831),"")</f>
        <v/>
      </c>
      <c r="F1831" s="11">
        <f>IF(ISNUMBER(E1831),ABS(C1831-B1831),"")</f>
        <v/>
      </c>
      <c r="G1831" s="11">
        <f>IF(ISNUMBER(E1831),D1831-B1831,"")</f>
        <v/>
      </c>
      <c r="H1831" s="11">
        <f>IF(ISNUMBER(E1831),D1831-C1831,"")</f>
        <v/>
      </c>
    </row>
    <row r="1832">
      <c r="A1832" s="10" t="n"/>
      <c r="B1832" s="10" t="n"/>
      <c r="C1832" s="10" t="n"/>
      <c r="D1832" s="10" t="n"/>
      <c r="E1832" s="11">
        <f>IF(AND(ISNUMBER(B1832),ISNUMBER(C1832),ISNUMBER(D1832)),ABS(D1832-B1832),"")</f>
        <v/>
      </c>
      <c r="F1832" s="11">
        <f>IF(ISNUMBER(E1832),ABS(C1832-B1832),"")</f>
        <v/>
      </c>
      <c r="G1832" s="11">
        <f>IF(ISNUMBER(E1832),D1832-B1832,"")</f>
        <v/>
      </c>
      <c r="H1832" s="11">
        <f>IF(ISNUMBER(E1832),D1832-C1832,"")</f>
        <v/>
      </c>
    </row>
    <row r="1833">
      <c r="A1833" s="10" t="n"/>
      <c r="B1833" s="10" t="n"/>
      <c r="C1833" s="10" t="n"/>
      <c r="D1833" s="10" t="n"/>
      <c r="E1833" s="11">
        <f>IF(AND(ISNUMBER(B1833),ISNUMBER(C1833),ISNUMBER(D1833)),ABS(D1833-B1833),"")</f>
        <v/>
      </c>
      <c r="F1833" s="11">
        <f>IF(ISNUMBER(E1833),ABS(C1833-B1833),"")</f>
        <v/>
      </c>
      <c r="G1833" s="11">
        <f>IF(ISNUMBER(E1833),D1833-B1833,"")</f>
        <v/>
      </c>
      <c r="H1833" s="11">
        <f>IF(ISNUMBER(E1833),D1833-C1833,"")</f>
        <v/>
      </c>
    </row>
    <row r="1834">
      <c r="A1834" s="10" t="n"/>
      <c r="B1834" s="10" t="n"/>
      <c r="C1834" s="10" t="n"/>
      <c r="D1834" s="10" t="n"/>
      <c r="E1834" s="11">
        <f>IF(AND(ISNUMBER(B1834),ISNUMBER(C1834),ISNUMBER(D1834)),ABS(D1834-B1834),"")</f>
        <v/>
      </c>
      <c r="F1834" s="11">
        <f>IF(ISNUMBER(E1834),ABS(C1834-B1834),"")</f>
        <v/>
      </c>
      <c r="G1834" s="11">
        <f>IF(ISNUMBER(E1834),D1834-B1834,"")</f>
        <v/>
      </c>
      <c r="H1834" s="11">
        <f>IF(ISNUMBER(E1834),D1834-C1834,"")</f>
        <v/>
      </c>
    </row>
    <row r="1835">
      <c r="A1835" s="10" t="n"/>
      <c r="B1835" s="10" t="n"/>
      <c r="C1835" s="10" t="n"/>
      <c r="D1835" s="10" t="n"/>
      <c r="E1835" s="11">
        <f>IF(AND(ISNUMBER(B1835),ISNUMBER(C1835),ISNUMBER(D1835)),ABS(D1835-B1835),"")</f>
        <v/>
      </c>
      <c r="F1835" s="11">
        <f>IF(ISNUMBER(E1835),ABS(C1835-B1835),"")</f>
        <v/>
      </c>
      <c r="G1835" s="11">
        <f>IF(ISNUMBER(E1835),D1835-B1835,"")</f>
        <v/>
      </c>
      <c r="H1835" s="11">
        <f>IF(ISNUMBER(E1835),D1835-C1835,"")</f>
        <v/>
      </c>
    </row>
    <row r="1836">
      <c r="A1836" s="10" t="n"/>
      <c r="B1836" s="10" t="n"/>
      <c r="C1836" s="10" t="n"/>
      <c r="D1836" s="10" t="n"/>
      <c r="E1836" s="11">
        <f>IF(AND(ISNUMBER(B1836),ISNUMBER(C1836),ISNUMBER(D1836)),ABS(D1836-B1836),"")</f>
        <v/>
      </c>
      <c r="F1836" s="11">
        <f>IF(ISNUMBER(E1836),ABS(C1836-B1836),"")</f>
        <v/>
      </c>
      <c r="G1836" s="11">
        <f>IF(ISNUMBER(E1836),D1836-B1836,"")</f>
        <v/>
      </c>
      <c r="H1836" s="11">
        <f>IF(ISNUMBER(E1836),D1836-C1836,"")</f>
        <v/>
      </c>
    </row>
    <row r="1837">
      <c r="A1837" s="10" t="n"/>
      <c r="B1837" s="10" t="n"/>
      <c r="C1837" s="10" t="n"/>
      <c r="D1837" s="10" t="n"/>
      <c r="E1837" s="11">
        <f>IF(AND(ISNUMBER(B1837),ISNUMBER(C1837),ISNUMBER(D1837)),ABS(D1837-B1837),"")</f>
        <v/>
      </c>
      <c r="F1837" s="11">
        <f>IF(ISNUMBER(E1837),ABS(C1837-B1837),"")</f>
        <v/>
      </c>
      <c r="G1837" s="11">
        <f>IF(ISNUMBER(E1837),D1837-B1837,"")</f>
        <v/>
      </c>
      <c r="H1837" s="11">
        <f>IF(ISNUMBER(E1837),D1837-C1837,"")</f>
        <v/>
      </c>
    </row>
    <row r="1838">
      <c r="A1838" s="10" t="n"/>
      <c r="B1838" s="10" t="n"/>
      <c r="C1838" s="10" t="n"/>
      <c r="D1838" s="10" t="n"/>
      <c r="E1838" s="11">
        <f>IF(AND(ISNUMBER(B1838),ISNUMBER(C1838),ISNUMBER(D1838)),ABS(D1838-B1838),"")</f>
        <v/>
      </c>
      <c r="F1838" s="11">
        <f>IF(ISNUMBER(E1838),ABS(C1838-B1838),"")</f>
        <v/>
      </c>
      <c r="G1838" s="11">
        <f>IF(ISNUMBER(E1838),D1838-B1838,"")</f>
        <v/>
      </c>
      <c r="H1838" s="11">
        <f>IF(ISNUMBER(E1838),D1838-C1838,"")</f>
        <v/>
      </c>
    </row>
    <row r="1839">
      <c r="A1839" s="10" t="n"/>
      <c r="B1839" s="10" t="n"/>
      <c r="C1839" s="10" t="n"/>
      <c r="D1839" s="10" t="n"/>
      <c r="E1839" s="11">
        <f>IF(AND(ISNUMBER(B1839),ISNUMBER(C1839),ISNUMBER(D1839)),ABS(D1839-B1839),"")</f>
        <v/>
      </c>
      <c r="F1839" s="11">
        <f>IF(ISNUMBER(E1839),ABS(C1839-B1839),"")</f>
        <v/>
      </c>
      <c r="G1839" s="11">
        <f>IF(ISNUMBER(E1839),D1839-B1839,"")</f>
        <v/>
      </c>
      <c r="H1839" s="11">
        <f>IF(ISNUMBER(E1839),D1839-C1839,"")</f>
        <v/>
      </c>
    </row>
    <row r="1840">
      <c r="A1840" s="10" t="n"/>
      <c r="B1840" s="10" t="n"/>
      <c r="C1840" s="10" t="n"/>
      <c r="D1840" s="10" t="n"/>
      <c r="E1840" s="11">
        <f>IF(AND(ISNUMBER(B1840),ISNUMBER(C1840),ISNUMBER(D1840)),ABS(D1840-B1840),"")</f>
        <v/>
      </c>
      <c r="F1840" s="11">
        <f>IF(ISNUMBER(E1840),ABS(C1840-B1840),"")</f>
        <v/>
      </c>
      <c r="G1840" s="11">
        <f>IF(ISNUMBER(E1840),D1840-B1840,"")</f>
        <v/>
      </c>
      <c r="H1840" s="11">
        <f>IF(ISNUMBER(E1840),D1840-C1840,"")</f>
        <v/>
      </c>
    </row>
    <row r="1841">
      <c r="A1841" s="10" t="n"/>
      <c r="B1841" s="10" t="n"/>
      <c r="C1841" s="10" t="n"/>
      <c r="D1841" s="10" t="n"/>
      <c r="E1841" s="11">
        <f>IF(AND(ISNUMBER(B1841),ISNUMBER(C1841),ISNUMBER(D1841)),ABS(D1841-B1841),"")</f>
        <v/>
      </c>
      <c r="F1841" s="11">
        <f>IF(ISNUMBER(E1841),ABS(C1841-B1841),"")</f>
        <v/>
      </c>
      <c r="G1841" s="11">
        <f>IF(ISNUMBER(E1841),D1841-B1841,"")</f>
        <v/>
      </c>
      <c r="H1841" s="11">
        <f>IF(ISNUMBER(E1841),D1841-C1841,"")</f>
        <v/>
      </c>
    </row>
    <row r="1842">
      <c r="A1842" s="10" t="n"/>
      <c r="B1842" s="10" t="n"/>
      <c r="C1842" s="10" t="n"/>
      <c r="D1842" s="10" t="n"/>
      <c r="E1842" s="11">
        <f>IF(AND(ISNUMBER(B1842),ISNUMBER(C1842),ISNUMBER(D1842)),ABS(D1842-B1842),"")</f>
        <v/>
      </c>
      <c r="F1842" s="11">
        <f>IF(ISNUMBER(E1842),ABS(C1842-B1842),"")</f>
        <v/>
      </c>
      <c r="G1842" s="11">
        <f>IF(ISNUMBER(E1842),D1842-B1842,"")</f>
        <v/>
      </c>
      <c r="H1842" s="11">
        <f>IF(ISNUMBER(E1842),D1842-C1842,"")</f>
        <v/>
      </c>
    </row>
    <row r="1843">
      <c r="A1843" s="10" t="n"/>
      <c r="B1843" s="10" t="n"/>
      <c r="C1843" s="10" t="n"/>
      <c r="D1843" s="10" t="n"/>
      <c r="E1843" s="11">
        <f>IF(AND(ISNUMBER(B1843),ISNUMBER(C1843),ISNUMBER(D1843)),ABS(D1843-B1843),"")</f>
        <v/>
      </c>
      <c r="F1843" s="11">
        <f>IF(ISNUMBER(E1843),ABS(C1843-B1843),"")</f>
        <v/>
      </c>
      <c r="G1843" s="11">
        <f>IF(ISNUMBER(E1843),D1843-B1843,"")</f>
        <v/>
      </c>
      <c r="H1843" s="11">
        <f>IF(ISNUMBER(E1843),D1843-C1843,"")</f>
        <v/>
      </c>
    </row>
    <row r="1844">
      <c r="A1844" s="10" t="n"/>
      <c r="B1844" s="10" t="n"/>
      <c r="C1844" s="10" t="n"/>
      <c r="D1844" s="10" t="n"/>
      <c r="E1844" s="11">
        <f>IF(AND(ISNUMBER(B1844),ISNUMBER(C1844),ISNUMBER(D1844)),ABS(D1844-B1844),"")</f>
        <v/>
      </c>
      <c r="F1844" s="11">
        <f>IF(ISNUMBER(E1844),ABS(C1844-B1844),"")</f>
        <v/>
      </c>
      <c r="G1844" s="11">
        <f>IF(ISNUMBER(E1844),D1844-B1844,"")</f>
        <v/>
      </c>
      <c r="H1844" s="11">
        <f>IF(ISNUMBER(E1844),D1844-C1844,"")</f>
        <v/>
      </c>
    </row>
    <row r="1845">
      <c r="A1845" s="10" t="n"/>
      <c r="B1845" s="10" t="n"/>
      <c r="C1845" s="10" t="n"/>
      <c r="D1845" s="10" t="n"/>
      <c r="E1845" s="11">
        <f>IF(AND(ISNUMBER(B1845),ISNUMBER(C1845),ISNUMBER(D1845)),ABS(D1845-B1845),"")</f>
        <v/>
      </c>
      <c r="F1845" s="11">
        <f>IF(ISNUMBER(E1845),ABS(C1845-B1845),"")</f>
        <v/>
      </c>
      <c r="G1845" s="11">
        <f>IF(ISNUMBER(E1845),D1845-B1845,"")</f>
        <v/>
      </c>
      <c r="H1845" s="11">
        <f>IF(ISNUMBER(E1845),D1845-C1845,"")</f>
        <v/>
      </c>
    </row>
    <row r="1846">
      <c r="A1846" s="10" t="n"/>
      <c r="B1846" s="10" t="n"/>
      <c r="C1846" s="10" t="n"/>
      <c r="D1846" s="10" t="n"/>
      <c r="E1846" s="11">
        <f>IF(AND(ISNUMBER(B1846),ISNUMBER(C1846),ISNUMBER(D1846)),ABS(D1846-B1846),"")</f>
        <v/>
      </c>
      <c r="F1846" s="11">
        <f>IF(ISNUMBER(E1846),ABS(C1846-B1846),"")</f>
        <v/>
      </c>
      <c r="G1846" s="11">
        <f>IF(ISNUMBER(E1846),D1846-B1846,"")</f>
        <v/>
      </c>
      <c r="H1846" s="11">
        <f>IF(ISNUMBER(E1846),D1846-C1846,"")</f>
        <v/>
      </c>
    </row>
    <row r="1847">
      <c r="A1847" s="10" t="n"/>
      <c r="B1847" s="10" t="n"/>
      <c r="C1847" s="10" t="n"/>
      <c r="D1847" s="10" t="n"/>
      <c r="E1847" s="11">
        <f>IF(AND(ISNUMBER(B1847),ISNUMBER(C1847),ISNUMBER(D1847)),ABS(D1847-B1847),"")</f>
        <v/>
      </c>
      <c r="F1847" s="11">
        <f>IF(ISNUMBER(E1847),ABS(C1847-B1847),"")</f>
        <v/>
      </c>
      <c r="G1847" s="11">
        <f>IF(ISNUMBER(E1847),D1847-B1847,"")</f>
        <v/>
      </c>
      <c r="H1847" s="11">
        <f>IF(ISNUMBER(E1847),D1847-C1847,"")</f>
        <v/>
      </c>
    </row>
    <row r="1848">
      <c r="A1848" s="10" t="n"/>
      <c r="B1848" s="10" t="n"/>
      <c r="C1848" s="10" t="n"/>
      <c r="D1848" s="10" t="n"/>
      <c r="E1848" s="11">
        <f>IF(AND(ISNUMBER(B1848),ISNUMBER(C1848),ISNUMBER(D1848)),ABS(D1848-B1848),"")</f>
        <v/>
      </c>
      <c r="F1848" s="11">
        <f>IF(ISNUMBER(E1848),ABS(C1848-B1848),"")</f>
        <v/>
      </c>
      <c r="G1848" s="11">
        <f>IF(ISNUMBER(E1848),D1848-B1848,"")</f>
        <v/>
      </c>
      <c r="H1848" s="11">
        <f>IF(ISNUMBER(E1848),D1848-C1848,"")</f>
        <v/>
      </c>
    </row>
    <row r="1849">
      <c r="A1849" s="10" t="n"/>
      <c r="B1849" s="10" t="n"/>
      <c r="C1849" s="10" t="n"/>
      <c r="D1849" s="10" t="n"/>
      <c r="E1849" s="11">
        <f>IF(AND(ISNUMBER(B1849),ISNUMBER(C1849),ISNUMBER(D1849)),ABS(D1849-B1849),"")</f>
        <v/>
      </c>
      <c r="F1849" s="11">
        <f>IF(ISNUMBER(E1849),ABS(C1849-B1849),"")</f>
        <v/>
      </c>
      <c r="G1849" s="11">
        <f>IF(ISNUMBER(E1849),D1849-B1849,"")</f>
        <v/>
      </c>
      <c r="H1849" s="11">
        <f>IF(ISNUMBER(E1849),D1849-C1849,"")</f>
        <v/>
      </c>
    </row>
    <row r="1850">
      <c r="A1850" s="10" t="n"/>
      <c r="B1850" s="10" t="n"/>
      <c r="C1850" s="10" t="n"/>
      <c r="D1850" s="10" t="n"/>
      <c r="E1850" s="11">
        <f>IF(AND(ISNUMBER(B1850),ISNUMBER(C1850),ISNUMBER(D1850)),ABS(D1850-B1850),"")</f>
        <v/>
      </c>
      <c r="F1850" s="11">
        <f>IF(ISNUMBER(E1850),ABS(C1850-B1850),"")</f>
        <v/>
      </c>
      <c r="G1850" s="11">
        <f>IF(ISNUMBER(E1850),D1850-B1850,"")</f>
        <v/>
      </c>
      <c r="H1850" s="11">
        <f>IF(ISNUMBER(E1850),D1850-C1850,"")</f>
        <v/>
      </c>
    </row>
    <row r="1851">
      <c r="A1851" s="10" t="n"/>
      <c r="B1851" s="10" t="n"/>
      <c r="C1851" s="10" t="n"/>
      <c r="D1851" s="10" t="n"/>
      <c r="E1851" s="11">
        <f>IF(AND(ISNUMBER(B1851),ISNUMBER(C1851),ISNUMBER(D1851)),ABS(D1851-B1851),"")</f>
        <v/>
      </c>
      <c r="F1851" s="11">
        <f>IF(ISNUMBER(E1851),ABS(C1851-B1851),"")</f>
        <v/>
      </c>
      <c r="G1851" s="11">
        <f>IF(ISNUMBER(E1851),D1851-B1851,"")</f>
        <v/>
      </c>
      <c r="H1851" s="11">
        <f>IF(ISNUMBER(E1851),D1851-C1851,"")</f>
        <v/>
      </c>
    </row>
    <row r="1852">
      <c r="A1852" s="10" t="n"/>
      <c r="B1852" s="10" t="n"/>
      <c r="C1852" s="10" t="n"/>
      <c r="D1852" s="10" t="n"/>
      <c r="E1852" s="11">
        <f>IF(AND(ISNUMBER(B1852),ISNUMBER(C1852),ISNUMBER(D1852)),ABS(D1852-B1852),"")</f>
        <v/>
      </c>
      <c r="F1852" s="11">
        <f>IF(ISNUMBER(E1852),ABS(C1852-B1852),"")</f>
        <v/>
      </c>
      <c r="G1852" s="11">
        <f>IF(ISNUMBER(E1852),D1852-B1852,"")</f>
        <v/>
      </c>
      <c r="H1852" s="11">
        <f>IF(ISNUMBER(E1852),D1852-C1852,"")</f>
        <v/>
      </c>
    </row>
    <row r="1853">
      <c r="A1853" s="10" t="n"/>
      <c r="B1853" s="10" t="n"/>
      <c r="C1853" s="10" t="n"/>
      <c r="D1853" s="10" t="n"/>
      <c r="E1853" s="11">
        <f>IF(AND(ISNUMBER(B1853),ISNUMBER(C1853),ISNUMBER(D1853)),ABS(D1853-B1853),"")</f>
        <v/>
      </c>
      <c r="F1853" s="11">
        <f>IF(ISNUMBER(E1853),ABS(C1853-B1853),"")</f>
        <v/>
      </c>
      <c r="G1853" s="11">
        <f>IF(ISNUMBER(E1853),D1853-B1853,"")</f>
        <v/>
      </c>
      <c r="H1853" s="11">
        <f>IF(ISNUMBER(E1853),D1853-C1853,"")</f>
        <v/>
      </c>
    </row>
    <row r="1854">
      <c r="A1854" s="10" t="n"/>
      <c r="B1854" s="10" t="n"/>
      <c r="C1854" s="10" t="n"/>
      <c r="D1854" s="10" t="n"/>
      <c r="E1854" s="11">
        <f>IF(AND(ISNUMBER(B1854),ISNUMBER(C1854),ISNUMBER(D1854)),ABS(D1854-B1854),"")</f>
        <v/>
      </c>
      <c r="F1854" s="11">
        <f>IF(ISNUMBER(E1854),ABS(C1854-B1854),"")</f>
        <v/>
      </c>
      <c r="G1854" s="11">
        <f>IF(ISNUMBER(E1854),D1854-B1854,"")</f>
        <v/>
      </c>
      <c r="H1854" s="11">
        <f>IF(ISNUMBER(E1854),D1854-C1854,"")</f>
        <v/>
      </c>
    </row>
    <row r="1855">
      <c r="A1855" s="10" t="n"/>
      <c r="B1855" s="10" t="n"/>
      <c r="C1855" s="10" t="n"/>
      <c r="D1855" s="10" t="n"/>
      <c r="E1855" s="11">
        <f>IF(AND(ISNUMBER(B1855),ISNUMBER(C1855),ISNUMBER(D1855)),ABS(D1855-B1855),"")</f>
        <v/>
      </c>
      <c r="F1855" s="11">
        <f>IF(ISNUMBER(E1855),ABS(C1855-B1855),"")</f>
        <v/>
      </c>
      <c r="G1855" s="11">
        <f>IF(ISNUMBER(E1855),D1855-B1855,"")</f>
        <v/>
      </c>
      <c r="H1855" s="11">
        <f>IF(ISNUMBER(E1855),D1855-C1855,"")</f>
        <v/>
      </c>
    </row>
    <row r="1856">
      <c r="A1856" s="10" t="n"/>
      <c r="B1856" s="10" t="n"/>
      <c r="C1856" s="10" t="n"/>
      <c r="D1856" s="10" t="n"/>
      <c r="E1856" s="11">
        <f>IF(AND(ISNUMBER(B1856),ISNUMBER(C1856),ISNUMBER(D1856)),ABS(D1856-B1856),"")</f>
        <v/>
      </c>
      <c r="F1856" s="11">
        <f>IF(ISNUMBER(E1856),ABS(C1856-B1856),"")</f>
        <v/>
      </c>
      <c r="G1856" s="11">
        <f>IF(ISNUMBER(E1856),D1856-B1856,"")</f>
        <v/>
      </c>
      <c r="H1856" s="11">
        <f>IF(ISNUMBER(E1856),D1856-C1856,"")</f>
        <v/>
      </c>
    </row>
    <row r="1857">
      <c r="A1857" s="10" t="n"/>
      <c r="B1857" s="10" t="n"/>
      <c r="C1857" s="10" t="n"/>
      <c r="D1857" s="10" t="n"/>
      <c r="E1857" s="11">
        <f>IF(AND(ISNUMBER(B1857),ISNUMBER(C1857),ISNUMBER(D1857)),ABS(D1857-B1857),"")</f>
        <v/>
      </c>
      <c r="F1857" s="11">
        <f>IF(ISNUMBER(E1857),ABS(C1857-B1857),"")</f>
        <v/>
      </c>
      <c r="G1857" s="11">
        <f>IF(ISNUMBER(E1857),D1857-B1857,"")</f>
        <v/>
      </c>
      <c r="H1857" s="11">
        <f>IF(ISNUMBER(E1857),D1857-C1857,"")</f>
        <v/>
      </c>
    </row>
    <row r="1858">
      <c r="A1858" s="10" t="n"/>
      <c r="B1858" s="10" t="n"/>
      <c r="C1858" s="10" t="n"/>
      <c r="D1858" s="10" t="n"/>
      <c r="E1858" s="11">
        <f>IF(AND(ISNUMBER(B1858),ISNUMBER(C1858),ISNUMBER(D1858)),ABS(D1858-B1858),"")</f>
        <v/>
      </c>
      <c r="F1858" s="11">
        <f>IF(ISNUMBER(E1858),ABS(C1858-B1858),"")</f>
        <v/>
      </c>
      <c r="G1858" s="11">
        <f>IF(ISNUMBER(E1858),D1858-B1858,"")</f>
        <v/>
      </c>
      <c r="H1858" s="11">
        <f>IF(ISNUMBER(E1858),D1858-C1858,"")</f>
        <v/>
      </c>
    </row>
    <row r="1859">
      <c r="A1859" s="10" t="n"/>
      <c r="B1859" s="10" t="n"/>
      <c r="C1859" s="10" t="n"/>
      <c r="D1859" s="10" t="n"/>
      <c r="E1859" s="11">
        <f>IF(AND(ISNUMBER(B1859),ISNUMBER(C1859),ISNUMBER(D1859)),ABS(D1859-B1859),"")</f>
        <v/>
      </c>
      <c r="F1859" s="11">
        <f>IF(ISNUMBER(E1859),ABS(C1859-B1859),"")</f>
        <v/>
      </c>
      <c r="G1859" s="11">
        <f>IF(ISNUMBER(E1859),D1859-B1859,"")</f>
        <v/>
      </c>
      <c r="H1859" s="11">
        <f>IF(ISNUMBER(E1859),D1859-C1859,"")</f>
        <v/>
      </c>
    </row>
    <row r="1860">
      <c r="A1860" s="10" t="n"/>
      <c r="B1860" s="10" t="n"/>
      <c r="C1860" s="10" t="n"/>
      <c r="D1860" s="10" t="n"/>
      <c r="E1860" s="11">
        <f>IF(AND(ISNUMBER(B1860),ISNUMBER(C1860),ISNUMBER(D1860)),ABS(D1860-B1860),"")</f>
        <v/>
      </c>
      <c r="F1860" s="11">
        <f>IF(ISNUMBER(E1860),ABS(C1860-B1860),"")</f>
        <v/>
      </c>
      <c r="G1860" s="11">
        <f>IF(ISNUMBER(E1860),D1860-B1860,"")</f>
        <v/>
      </c>
      <c r="H1860" s="11">
        <f>IF(ISNUMBER(E1860),D1860-C1860,"")</f>
        <v/>
      </c>
    </row>
    <row r="1861">
      <c r="A1861" s="10" t="n"/>
      <c r="B1861" s="10" t="n"/>
      <c r="C1861" s="10" t="n"/>
      <c r="D1861" s="10" t="n"/>
      <c r="E1861" s="11">
        <f>IF(AND(ISNUMBER(B1861),ISNUMBER(C1861),ISNUMBER(D1861)),ABS(D1861-B1861),"")</f>
        <v/>
      </c>
      <c r="F1861" s="11">
        <f>IF(ISNUMBER(E1861),ABS(C1861-B1861),"")</f>
        <v/>
      </c>
      <c r="G1861" s="11">
        <f>IF(ISNUMBER(E1861),D1861-B1861,"")</f>
        <v/>
      </c>
      <c r="H1861" s="11">
        <f>IF(ISNUMBER(E1861),D1861-C1861,"")</f>
        <v/>
      </c>
    </row>
    <row r="1862">
      <c r="A1862" s="10" t="n"/>
      <c r="B1862" s="10" t="n"/>
      <c r="C1862" s="10" t="n"/>
      <c r="D1862" s="10" t="n"/>
      <c r="E1862" s="11">
        <f>IF(AND(ISNUMBER(B1862),ISNUMBER(C1862),ISNUMBER(D1862)),ABS(D1862-B1862),"")</f>
        <v/>
      </c>
      <c r="F1862" s="11">
        <f>IF(ISNUMBER(E1862),ABS(C1862-B1862),"")</f>
        <v/>
      </c>
      <c r="G1862" s="11">
        <f>IF(ISNUMBER(E1862),D1862-B1862,"")</f>
        <v/>
      </c>
      <c r="H1862" s="11">
        <f>IF(ISNUMBER(E1862),D1862-C1862,"")</f>
        <v/>
      </c>
    </row>
    <row r="1863">
      <c r="A1863" s="10" t="n"/>
      <c r="B1863" s="10" t="n"/>
      <c r="C1863" s="10" t="n"/>
      <c r="D1863" s="10" t="n"/>
      <c r="E1863" s="11">
        <f>IF(AND(ISNUMBER(B1863),ISNUMBER(C1863),ISNUMBER(D1863)),ABS(D1863-B1863),"")</f>
        <v/>
      </c>
      <c r="F1863" s="11">
        <f>IF(ISNUMBER(E1863),ABS(C1863-B1863),"")</f>
        <v/>
      </c>
      <c r="G1863" s="11">
        <f>IF(ISNUMBER(E1863),D1863-B1863,"")</f>
        <v/>
      </c>
      <c r="H1863" s="11">
        <f>IF(ISNUMBER(E1863),D1863-C1863,"")</f>
        <v/>
      </c>
    </row>
    <row r="1864">
      <c r="A1864" s="10" t="n"/>
      <c r="B1864" s="10" t="n"/>
      <c r="C1864" s="10" t="n"/>
      <c r="D1864" s="10" t="n"/>
      <c r="E1864" s="11">
        <f>IF(AND(ISNUMBER(B1864),ISNUMBER(C1864),ISNUMBER(D1864)),ABS(D1864-B1864),"")</f>
        <v/>
      </c>
      <c r="F1864" s="11">
        <f>IF(ISNUMBER(E1864),ABS(C1864-B1864),"")</f>
        <v/>
      </c>
      <c r="G1864" s="11">
        <f>IF(ISNUMBER(E1864),D1864-B1864,"")</f>
        <v/>
      </c>
      <c r="H1864" s="11">
        <f>IF(ISNUMBER(E1864),D1864-C1864,"")</f>
        <v/>
      </c>
    </row>
    <row r="1865">
      <c r="A1865" s="10" t="n"/>
      <c r="B1865" s="10" t="n"/>
      <c r="C1865" s="10" t="n"/>
      <c r="D1865" s="10" t="n"/>
      <c r="E1865" s="11">
        <f>IF(AND(ISNUMBER(B1865),ISNUMBER(C1865),ISNUMBER(D1865)),ABS(D1865-B1865),"")</f>
        <v/>
      </c>
      <c r="F1865" s="11">
        <f>IF(ISNUMBER(E1865),ABS(C1865-B1865),"")</f>
        <v/>
      </c>
      <c r="G1865" s="11">
        <f>IF(ISNUMBER(E1865),D1865-B1865,"")</f>
        <v/>
      </c>
      <c r="H1865" s="11">
        <f>IF(ISNUMBER(E1865),D1865-C1865,"")</f>
        <v/>
      </c>
    </row>
    <row r="1866">
      <c r="A1866" s="10" t="n"/>
      <c r="B1866" s="10" t="n"/>
      <c r="C1866" s="10" t="n"/>
      <c r="D1866" s="10" t="n"/>
      <c r="E1866" s="11">
        <f>IF(AND(ISNUMBER(B1866),ISNUMBER(C1866),ISNUMBER(D1866)),ABS(D1866-B1866),"")</f>
        <v/>
      </c>
      <c r="F1866" s="11">
        <f>IF(ISNUMBER(E1866),ABS(C1866-B1866),"")</f>
        <v/>
      </c>
      <c r="G1866" s="11">
        <f>IF(ISNUMBER(E1866),D1866-B1866,"")</f>
        <v/>
      </c>
      <c r="H1866" s="11">
        <f>IF(ISNUMBER(E1866),D1866-C1866,"")</f>
        <v/>
      </c>
    </row>
    <row r="1867">
      <c r="A1867" s="10" t="n"/>
      <c r="B1867" s="10" t="n"/>
      <c r="C1867" s="10" t="n"/>
      <c r="D1867" s="10" t="n"/>
      <c r="E1867" s="11">
        <f>IF(AND(ISNUMBER(B1867),ISNUMBER(C1867),ISNUMBER(D1867)),ABS(D1867-B1867),"")</f>
        <v/>
      </c>
      <c r="F1867" s="11">
        <f>IF(ISNUMBER(E1867),ABS(C1867-B1867),"")</f>
        <v/>
      </c>
      <c r="G1867" s="11">
        <f>IF(ISNUMBER(E1867),D1867-B1867,"")</f>
        <v/>
      </c>
      <c r="H1867" s="11">
        <f>IF(ISNUMBER(E1867),D1867-C1867,"")</f>
        <v/>
      </c>
    </row>
    <row r="1868">
      <c r="A1868" s="10" t="n"/>
      <c r="B1868" s="10" t="n"/>
      <c r="C1868" s="10" t="n"/>
      <c r="D1868" s="10" t="n"/>
      <c r="E1868" s="11">
        <f>IF(AND(ISNUMBER(B1868),ISNUMBER(C1868),ISNUMBER(D1868)),ABS(D1868-B1868),"")</f>
        <v/>
      </c>
      <c r="F1868" s="11">
        <f>IF(ISNUMBER(E1868),ABS(C1868-B1868),"")</f>
        <v/>
      </c>
      <c r="G1868" s="11">
        <f>IF(ISNUMBER(E1868),D1868-B1868,"")</f>
        <v/>
      </c>
      <c r="H1868" s="11">
        <f>IF(ISNUMBER(E1868),D1868-C1868,"")</f>
        <v/>
      </c>
    </row>
    <row r="1869">
      <c r="A1869" s="10" t="n"/>
      <c r="B1869" s="10" t="n"/>
      <c r="C1869" s="10" t="n"/>
      <c r="D1869" s="10" t="n"/>
      <c r="E1869" s="11">
        <f>IF(AND(ISNUMBER(B1869),ISNUMBER(C1869),ISNUMBER(D1869)),ABS(D1869-B1869),"")</f>
        <v/>
      </c>
      <c r="F1869" s="11">
        <f>IF(ISNUMBER(E1869),ABS(C1869-B1869),"")</f>
        <v/>
      </c>
      <c r="G1869" s="11">
        <f>IF(ISNUMBER(E1869),D1869-B1869,"")</f>
        <v/>
      </c>
      <c r="H1869" s="11">
        <f>IF(ISNUMBER(E1869),D1869-C1869,"")</f>
        <v/>
      </c>
    </row>
    <row r="1870">
      <c r="A1870" s="10" t="n"/>
      <c r="B1870" s="10" t="n"/>
      <c r="C1870" s="10" t="n"/>
      <c r="D1870" s="10" t="n"/>
      <c r="E1870" s="11">
        <f>IF(AND(ISNUMBER(B1870),ISNUMBER(C1870),ISNUMBER(D1870)),ABS(D1870-B1870),"")</f>
        <v/>
      </c>
      <c r="F1870" s="11">
        <f>IF(ISNUMBER(E1870),ABS(C1870-B1870),"")</f>
        <v/>
      </c>
      <c r="G1870" s="11">
        <f>IF(ISNUMBER(E1870),D1870-B1870,"")</f>
        <v/>
      </c>
      <c r="H1870" s="11">
        <f>IF(ISNUMBER(E1870),D1870-C1870,"")</f>
        <v/>
      </c>
    </row>
    <row r="1871">
      <c r="A1871" s="10" t="n"/>
      <c r="B1871" s="10" t="n"/>
      <c r="C1871" s="10" t="n"/>
      <c r="D1871" s="10" t="n"/>
      <c r="E1871" s="11">
        <f>IF(AND(ISNUMBER(B1871),ISNUMBER(C1871),ISNUMBER(D1871)),ABS(D1871-B1871),"")</f>
        <v/>
      </c>
      <c r="F1871" s="11">
        <f>IF(ISNUMBER(E1871),ABS(C1871-B1871),"")</f>
        <v/>
      </c>
      <c r="G1871" s="11">
        <f>IF(ISNUMBER(E1871),D1871-B1871,"")</f>
        <v/>
      </c>
      <c r="H1871" s="11">
        <f>IF(ISNUMBER(E1871),D1871-C1871,"")</f>
        <v/>
      </c>
    </row>
    <row r="1872">
      <c r="A1872" s="10" t="n"/>
      <c r="B1872" s="10" t="n"/>
      <c r="C1872" s="10" t="n"/>
      <c r="D1872" s="10" t="n"/>
      <c r="E1872" s="11">
        <f>IF(AND(ISNUMBER(B1872),ISNUMBER(C1872),ISNUMBER(D1872)),ABS(D1872-B1872),"")</f>
        <v/>
      </c>
      <c r="F1872" s="11">
        <f>IF(ISNUMBER(E1872),ABS(C1872-B1872),"")</f>
        <v/>
      </c>
      <c r="G1872" s="11">
        <f>IF(ISNUMBER(E1872),D1872-B1872,"")</f>
        <v/>
      </c>
      <c r="H1872" s="11">
        <f>IF(ISNUMBER(E1872),D1872-C1872,"")</f>
        <v/>
      </c>
    </row>
    <row r="1873">
      <c r="A1873" s="10" t="n"/>
      <c r="B1873" s="10" t="n"/>
      <c r="C1873" s="10" t="n"/>
      <c r="D1873" s="10" t="n"/>
      <c r="E1873" s="11">
        <f>IF(AND(ISNUMBER(B1873),ISNUMBER(C1873),ISNUMBER(D1873)),ABS(D1873-B1873),"")</f>
        <v/>
      </c>
      <c r="F1873" s="11">
        <f>IF(ISNUMBER(E1873),ABS(C1873-B1873),"")</f>
        <v/>
      </c>
      <c r="G1873" s="11">
        <f>IF(ISNUMBER(E1873),D1873-B1873,"")</f>
        <v/>
      </c>
      <c r="H1873" s="11">
        <f>IF(ISNUMBER(E1873),D1873-C1873,"")</f>
        <v/>
      </c>
    </row>
    <row r="1874">
      <c r="A1874" s="10" t="n"/>
      <c r="B1874" s="10" t="n"/>
      <c r="C1874" s="10" t="n"/>
      <c r="D1874" s="10" t="n"/>
      <c r="E1874" s="11">
        <f>IF(AND(ISNUMBER(B1874),ISNUMBER(C1874),ISNUMBER(D1874)),ABS(D1874-B1874),"")</f>
        <v/>
      </c>
      <c r="F1874" s="11">
        <f>IF(ISNUMBER(E1874),ABS(C1874-B1874),"")</f>
        <v/>
      </c>
      <c r="G1874" s="11">
        <f>IF(ISNUMBER(E1874),D1874-B1874,"")</f>
        <v/>
      </c>
      <c r="H1874" s="11">
        <f>IF(ISNUMBER(E1874),D1874-C1874,"")</f>
        <v/>
      </c>
    </row>
    <row r="1875">
      <c r="A1875" s="10" t="n"/>
      <c r="B1875" s="10" t="n"/>
      <c r="C1875" s="10" t="n"/>
      <c r="D1875" s="10" t="n"/>
      <c r="E1875" s="11">
        <f>IF(AND(ISNUMBER(B1875),ISNUMBER(C1875),ISNUMBER(D1875)),ABS(D1875-B1875),"")</f>
        <v/>
      </c>
      <c r="F1875" s="11">
        <f>IF(ISNUMBER(E1875),ABS(C1875-B1875),"")</f>
        <v/>
      </c>
      <c r="G1875" s="11">
        <f>IF(ISNUMBER(E1875),D1875-B1875,"")</f>
        <v/>
      </c>
      <c r="H1875" s="11">
        <f>IF(ISNUMBER(E1875),D1875-C1875,"")</f>
        <v/>
      </c>
    </row>
    <row r="1876">
      <c r="A1876" s="10" t="n"/>
      <c r="B1876" s="10" t="n"/>
      <c r="C1876" s="10" t="n"/>
      <c r="D1876" s="10" t="n"/>
      <c r="E1876" s="11">
        <f>IF(AND(ISNUMBER(B1876),ISNUMBER(C1876),ISNUMBER(D1876)),ABS(D1876-B1876),"")</f>
        <v/>
      </c>
      <c r="F1876" s="11">
        <f>IF(ISNUMBER(E1876),ABS(C1876-B1876),"")</f>
        <v/>
      </c>
      <c r="G1876" s="11">
        <f>IF(ISNUMBER(E1876),D1876-B1876,"")</f>
        <v/>
      </c>
      <c r="H1876" s="11">
        <f>IF(ISNUMBER(E1876),D1876-C1876,"")</f>
        <v/>
      </c>
    </row>
    <row r="1877">
      <c r="A1877" s="10" t="n"/>
      <c r="B1877" s="10" t="n"/>
      <c r="C1877" s="10" t="n"/>
      <c r="D1877" s="10" t="n"/>
      <c r="E1877" s="11">
        <f>IF(AND(ISNUMBER(B1877),ISNUMBER(C1877),ISNUMBER(D1877)),ABS(D1877-B1877),"")</f>
        <v/>
      </c>
      <c r="F1877" s="11">
        <f>IF(ISNUMBER(E1877),ABS(C1877-B1877),"")</f>
        <v/>
      </c>
      <c r="G1877" s="11">
        <f>IF(ISNUMBER(E1877),D1877-B1877,"")</f>
        <v/>
      </c>
      <c r="H1877" s="11">
        <f>IF(ISNUMBER(E1877),D1877-C1877,"")</f>
        <v/>
      </c>
    </row>
    <row r="1878">
      <c r="A1878" s="10" t="n"/>
      <c r="B1878" s="10" t="n"/>
      <c r="C1878" s="10" t="n"/>
      <c r="D1878" s="10" t="n"/>
      <c r="E1878" s="11">
        <f>IF(AND(ISNUMBER(B1878),ISNUMBER(C1878),ISNUMBER(D1878)),ABS(D1878-B1878),"")</f>
        <v/>
      </c>
      <c r="F1878" s="11">
        <f>IF(ISNUMBER(E1878),ABS(C1878-B1878),"")</f>
        <v/>
      </c>
      <c r="G1878" s="11">
        <f>IF(ISNUMBER(E1878),D1878-B1878,"")</f>
        <v/>
      </c>
      <c r="H1878" s="11">
        <f>IF(ISNUMBER(E1878),D1878-C1878,"")</f>
        <v/>
      </c>
    </row>
    <row r="1879">
      <c r="A1879" s="10" t="n"/>
      <c r="B1879" s="10" t="n"/>
      <c r="C1879" s="10" t="n"/>
      <c r="D1879" s="10" t="n"/>
      <c r="E1879" s="11">
        <f>IF(AND(ISNUMBER(B1879),ISNUMBER(C1879),ISNUMBER(D1879)),ABS(D1879-B1879),"")</f>
        <v/>
      </c>
      <c r="F1879" s="11">
        <f>IF(ISNUMBER(E1879),ABS(C1879-B1879),"")</f>
        <v/>
      </c>
      <c r="G1879" s="11">
        <f>IF(ISNUMBER(E1879),D1879-B1879,"")</f>
        <v/>
      </c>
      <c r="H1879" s="11">
        <f>IF(ISNUMBER(E1879),D1879-C1879,"")</f>
        <v/>
      </c>
    </row>
    <row r="1880">
      <c r="A1880" s="10" t="n"/>
      <c r="B1880" s="10" t="n"/>
      <c r="C1880" s="10" t="n"/>
      <c r="D1880" s="10" t="n"/>
      <c r="E1880" s="11">
        <f>IF(AND(ISNUMBER(B1880),ISNUMBER(C1880),ISNUMBER(D1880)),ABS(D1880-B1880),"")</f>
        <v/>
      </c>
      <c r="F1880" s="11">
        <f>IF(ISNUMBER(E1880),ABS(C1880-B1880),"")</f>
        <v/>
      </c>
      <c r="G1880" s="11">
        <f>IF(ISNUMBER(E1880),D1880-B1880,"")</f>
        <v/>
      </c>
      <c r="H1880" s="11">
        <f>IF(ISNUMBER(E1880),D1880-C1880,"")</f>
        <v/>
      </c>
    </row>
    <row r="1881">
      <c r="A1881" s="10" t="n"/>
      <c r="B1881" s="10" t="n"/>
      <c r="C1881" s="10" t="n"/>
      <c r="D1881" s="10" t="n"/>
      <c r="E1881" s="11">
        <f>IF(AND(ISNUMBER(B1881),ISNUMBER(C1881),ISNUMBER(D1881)),ABS(D1881-B1881),"")</f>
        <v/>
      </c>
      <c r="F1881" s="11">
        <f>IF(ISNUMBER(E1881),ABS(C1881-B1881),"")</f>
        <v/>
      </c>
      <c r="G1881" s="11">
        <f>IF(ISNUMBER(E1881),D1881-B1881,"")</f>
        <v/>
      </c>
      <c r="H1881" s="11">
        <f>IF(ISNUMBER(E1881),D1881-C1881,"")</f>
        <v/>
      </c>
    </row>
    <row r="1882">
      <c r="A1882" s="10" t="n"/>
      <c r="B1882" s="10" t="n"/>
      <c r="C1882" s="10" t="n"/>
      <c r="D1882" s="10" t="n"/>
      <c r="E1882" s="11">
        <f>IF(AND(ISNUMBER(B1882),ISNUMBER(C1882),ISNUMBER(D1882)),ABS(D1882-B1882),"")</f>
        <v/>
      </c>
      <c r="F1882" s="11">
        <f>IF(ISNUMBER(E1882),ABS(C1882-B1882),"")</f>
        <v/>
      </c>
      <c r="G1882" s="11">
        <f>IF(ISNUMBER(E1882),D1882-B1882,"")</f>
        <v/>
      </c>
      <c r="H1882" s="11">
        <f>IF(ISNUMBER(E1882),D1882-C1882,"")</f>
        <v/>
      </c>
    </row>
    <row r="1883">
      <c r="A1883" s="10" t="n"/>
      <c r="B1883" s="10" t="n"/>
      <c r="C1883" s="10" t="n"/>
      <c r="D1883" s="10" t="n"/>
      <c r="E1883" s="11">
        <f>IF(AND(ISNUMBER(B1883),ISNUMBER(C1883),ISNUMBER(D1883)),ABS(D1883-B1883),"")</f>
        <v/>
      </c>
      <c r="F1883" s="11">
        <f>IF(ISNUMBER(E1883),ABS(C1883-B1883),"")</f>
        <v/>
      </c>
      <c r="G1883" s="11">
        <f>IF(ISNUMBER(E1883),D1883-B1883,"")</f>
        <v/>
      </c>
      <c r="H1883" s="11">
        <f>IF(ISNUMBER(E1883),D1883-C1883,"")</f>
        <v/>
      </c>
    </row>
    <row r="1884">
      <c r="A1884" s="10" t="n"/>
      <c r="B1884" s="10" t="n"/>
      <c r="C1884" s="10" t="n"/>
      <c r="D1884" s="10" t="n"/>
      <c r="E1884" s="11">
        <f>IF(AND(ISNUMBER(B1884),ISNUMBER(C1884),ISNUMBER(D1884)),ABS(D1884-B1884),"")</f>
        <v/>
      </c>
      <c r="F1884" s="11">
        <f>IF(ISNUMBER(E1884),ABS(C1884-B1884),"")</f>
        <v/>
      </c>
      <c r="G1884" s="11">
        <f>IF(ISNUMBER(E1884),D1884-B1884,"")</f>
        <v/>
      </c>
      <c r="H1884" s="11">
        <f>IF(ISNUMBER(E1884),D1884-C1884,"")</f>
        <v/>
      </c>
    </row>
    <row r="1885">
      <c r="A1885" s="10" t="n"/>
      <c r="B1885" s="10" t="n"/>
      <c r="C1885" s="10" t="n"/>
      <c r="D1885" s="10" t="n"/>
      <c r="E1885" s="11">
        <f>IF(AND(ISNUMBER(B1885),ISNUMBER(C1885),ISNUMBER(D1885)),ABS(D1885-B1885),"")</f>
        <v/>
      </c>
      <c r="F1885" s="11">
        <f>IF(ISNUMBER(E1885),ABS(C1885-B1885),"")</f>
        <v/>
      </c>
      <c r="G1885" s="11">
        <f>IF(ISNUMBER(E1885),D1885-B1885,"")</f>
        <v/>
      </c>
      <c r="H1885" s="11">
        <f>IF(ISNUMBER(E1885),D1885-C1885,"")</f>
        <v/>
      </c>
    </row>
    <row r="1886">
      <c r="A1886" s="10" t="n"/>
      <c r="B1886" s="10" t="n"/>
      <c r="C1886" s="10" t="n"/>
      <c r="D1886" s="10" t="n"/>
      <c r="E1886" s="11">
        <f>IF(AND(ISNUMBER(B1886),ISNUMBER(C1886),ISNUMBER(D1886)),ABS(D1886-B1886),"")</f>
        <v/>
      </c>
      <c r="F1886" s="11">
        <f>IF(ISNUMBER(E1886),ABS(C1886-B1886),"")</f>
        <v/>
      </c>
      <c r="G1886" s="11">
        <f>IF(ISNUMBER(E1886),D1886-B1886,"")</f>
        <v/>
      </c>
      <c r="H1886" s="11">
        <f>IF(ISNUMBER(E1886),D1886-C1886,"")</f>
        <v/>
      </c>
    </row>
    <row r="1887">
      <c r="A1887" s="10" t="n"/>
      <c r="B1887" s="10" t="n"/>
      <c r="C1887" s="10" t="n"/>
      <c r="D1887" s="10" t="n"/>
      <c r="E1887" s="11">
        <f>IF(AND(ISNUMBER(B1887),ISNUMBER(C1887),ISNUMBER(D1887)),ABS(D1887-B1887),"")</f>
        <v/>
      </c>
      <c r="F1887" s="11">
        <f>IF(ISNUMBER(E1887),ABS(C1887-B1887),"")</f>
        <v/>
      </c>
      <c r="G1887" s="11">
        <f>IF(ISNUMBER(E1887),D1887-B1887,"")</f>
        <v/>
      </c>
      <c r="H1887" s="11">
        <f>IF(ISNUMBER(E1887),D1887-C1887,"")</f>
        <v/>
      </c>
    </row>
    <row r="1888">
      <c r="A1888" s="10" t="n"/>
      <c r="B1888" s="10" t="n"/>
      <c r="C1888" s="10" t="n"/>
      <c r="D1888" s="10" t="n"/>
      <c r="E1888" s="11">
        <f>IF(AND(ISNUMBER(B1888),ISNUMBER(C1888),ISNUMBER(D1888)),ABS(D1888-B1888),"")</f>
        <v/>
      </c>
      <c r="F1888" s="11">
        <f>IF(ISNUMBER(E1888),ABS(C1888-B1888),"")</f>
        <v/>
      </c>
      <c r="G1888" s="11">
        <f>IF(ISNUMBER(E1888),D1888-B1888,"")</f>
        <v/>
      </c>
      <c r="H1888" s="11">
        <f>IF(ISNUMBER(E1888),D1888-C1888,"")</f>
        <v/>
      </c>
    </row>
    <row r="1889">
      <c r="A1889" s="10" t="n"/>
      <c r="B1889" s="10" t="n"/>
      <c r="C1889" s="10" t="n"/>
      <c r="D1889" s="10" t="n"/>
      <c r="E1889" s="11">
        <f>IF(AND(ISNUMBER(B1889),ISNUMBER(C1889),ISNUMBER(D1889)),ABS(D1889-B1889),"")</f>
        <v/>
      </c>
      <c r="F1889" s="11">
        <f>IF(ISNUMBER(E1889),ABS(C1889-B1889),"")</f>
        <v/>
      </c>
      <c r="G1889" s="11">
        <f>IF(ISNUMBER(E1889),D1889-B1889,"")</f>
        <v/>
      </c>
      <c r="H1889" s="11">
        <f>IF(ISNUMBER(E1889),D1889-C1889,"")</f>
        <v/>
      </c>
    </row>
    <row r="1890">
      <c r="A1890" s="10" t="n"/>
      <c r="B1890" s="10" t="n"/>
      <c r="C1890" s="10" t="n"/>
      <c r="D1890" s="10" t="n"/>
      <c r="E1890" s="11">
        <f>IF(AND(ISNUMBER(B1890),ISNUMBER(C1890),ISNUMBER(D1890)),ABS(D1890-B1890),"")</f>
        <v/>
      </c>
      <c r="F1890" s="11">
        <f>IF(ISNUMBER(E1890),ABS(C1890-B1890),"")</f>
        <v/>
      </c>
      <c r="G1890" s="11">
        <f>IF(ISNUMBER(E1890),D1890-B1890,"")</f>
        <v/>
      </c>
      <c r="H1890" s="11">
        <f>IF(ISNUMBER(E1890),D1890-C1890,"")</f>
        <v/>
      </c>
    </row>
    <row r="1891">
      <c r="A1891" s="10" t="n"/>
      <c r="B1891" s="10" t="n"/>
      <c r="C1891" s="10" t="n"/>
      <c r="D1891" s="10" t="n"/>
      <c r="E1891" s="11">
        <f>IF(AND(ISNUMBER(B1891),ISNUMBER(C1891),ISNUMBER(D1891)),ABS(D1891-B1891),"")</f>
        <v/>
      </c>
      <c r="F1891" s="11">
        <f>IF(ISNUMBER(E1891),ABS(C1891-B1891),"")</f>
        <v/>
      </c>
      <c r="G1891" s="11">
        <f>IF(ISNUMBER(E1891),D1891-B1891,"")</f>
        <v/>
      </c>
      <c r="H1891" s="11">
        <f>IF(ISNUMBER(E1891),D1891-C1891,"")</f>
        <v/>
      </c>
    </row>
    <row r="1892">
      <c r="A1892" s="10" t="n"/>
      <c r="B1892" s="10" t="n"/>
      <c r="C1892" s="10" t="n"/>
      <c r="D1892" s="10" t="n"/>
      <c r="E1892" s="11">
        <f>IF(AND(ISNUMBER(B1892),ISNUMBER(C1892),ISNUMBER(D1892)),ABS(D1892-B1892),"")</f>
        <v/>
      </c>
      <c r="F1892" s="11">
        <f>IF(ISNUMBER(E1892),ABS(C1892-B1892),"")</f>
        <v/>
      </c>
      <c r="G1892" s="11">
        <f>IF(ISNUMBER(E1892),D1892-B1892,"")</f>
        <v/>
      </c>
      <c r="H1892" s="11">
        <f>IF(ISNUMBER(E1892),D1892-C1892,"")</f>
        <v/>
      </c>
    </row>
    <row r="1893">
      <c r="A1893" s="10" t="n"/>
      <c r="B1893" s="10" t="n"/>
      <c r="C1893" s="10" t="n"/>
      <c r="D1893" s="10" t="n"/>
      <c r="E1893" s="11">
        <f>IF(AND(ISNUMBER(B1893),ISNUMBER(C1893),ISNUMBER(D1893)),ABS(D1893-B1893),"")</f>
        <v/>
      </c>
      <c r="F1893" s="11">
        <f>IF(ISNUMBER(E1893),ABS(C1893-B1893),"")</f>
        <v/>
      </c>
      <c r="G1893" s="11">
        <f>IF(ISNUMBER(E1893),D1893-B1893,"")</f>
        <v/>
      </c>
      <c r="H1893" s="11">
        <f>IF(ISNUMBER(E1893),D1893-C1893,"")</f>
        <v/>
      </c>
    </row>
    <row r="1894">
      <c r="A1894" s="10" t="n"/>
      <c r="B1894" s="10" t="n"/>
      <c r="C1894" s="10" t="n"/>
      <c r="D1894" s="10" t="n"/>
      <c r="E1894" s="11">
        <f>IF(AND(ISNUMBER(B1894),ISNUMBER(C1894),ISNUMBER(D1894)),ABS(D1894-B1894),"")</f>
        <v/>
      </c>
      <c r="F1894" s="11">
        <f>IF(ISNUMBER(E1894),ABS(C1894-B1894),"")</f>
        <v/>
      </c>
      <c r="G1894" s="11">
        <f>IF(ISNUMBER(E1894),D1894-B1894,"")</f>
        <v/>
      </c>
      <c r="H1894" s="11">
        <f>IF(ISNUMBER(E1894),D1894-C1894,"")</f>
        <v/>
      </c>
    </row>
    <row r="1895">
      <c r="A1895" s="10" t="n"/>
      <c r="B1895" s="10" t="n"/>
      <c r="C1895" s="10" t="n"/>
      <c r="D1895" s="10" t="n"/>
      <c r="E1895" s="11">
        <f>IF(AND(ISNUMBER(B1895),ISNUMBER(C1895),ISNUMBER(D1895)),ABS(D1895-B1895),"")</f>
        <v/>
      </c>
      <c r="F1895" s="11">
        <f>IF(ISNUMBER(E1895),ABS(C1895-B1895),"")</f>
        <v/>
      </c>
      <c r="G1895" s="11">
        <f>IF(ISNUMBER(E1895),D1895-B1895,"")</f>
        <v/>
      </c>
      <c r="H1895" s="11">
        <f>IF(ISNUMBER(E1895),D1895-C1895,"")</f>
        <v/>
      </c>
    </row>
    <row r="1896">
      <c r="A1896" s="10" t="n"/>
      <c r="B1896" s="10" t="n"/>
      <c r="C1896" s="10" t="n"/>
      <c r="D1896" s="10" t="n"/>
      <c r="E1896" s="11">
        <f>IF(AND(ISNUMBER(B1896),ISNUMBER(C1896),ISNUMBER(D1896)),ABS(D1896-B1896),"")</f>
        <v/>
      </c>
      <c r="F1896" s="11">
        <f>IF(ISNUMBER(E1896),ABS(C1896-B1896),"")</f>
        <v/>
      </c>
      <c r="G1896" s="11">
        <f>IF(ISNUMBER(E1896),D1896-B1896,"")</f>
        <v/>
      </c>
      <c r="H1896" s="11">
        <f>IF(ISNUMBER(E1896),D1896-C1896,"")</f>
        <v/>
      </c>
    </row>
    <row r="1897">
      <c r="A1897" s="10" t="n"/>
      <c r="B1897" s="10" t="n"/>
      <c r="C1897" s="10" t="n"/>
      <c r="D1897" s="10" t="n"/>
      <c r="E1897" s="11">
        <f>IF(AND(ISNUMBER(B1897),ISNUMBER(C1897),ISNUMBER(D1897)),ABS(D1897-B1897),"")</f>
        <v/>
      </c>
      <c r="F1897" s="11">
        <f>IF(ISNUMBER(E1897),ABS(C1897-B1897),"")</f>
        <v/>
      </c>
      <c r="G1897" s="11">
        <f>IF(ISNUMBER(E1897),D1897-B1897,"")</f>
        <v/>
      </c>
      <c r="H1897" s="11">
        <f>IF(ISNUMBER(E1897),D1897-C1897,"")</f>
        <v/>
      </c>
    </row>
    <row r="1898">
      <c r="A1898" s="10" t="n"/>
      <c r="B1898" s="10" t="n"/>
      <c r="C1898" s="10" t="n"/>
      <c r="D1898" s="10" t="n"/>
      <c r="E1898" s="11">
        <f>IF(AND(ISNUMBER(B1898),ISNUMBER(C1898),ISNUMBER(D1898)),ABS(D1898-B1898),"")</f>
        <v/>
      </c>
      <c r="F1898" s="11">
        <f>IF(ISNUMBER(E1898),ABS(C1898-B1898),"")</f>
        <v/>
      </c>
      <c r="G1898" s="11">
        <f>IF(ISNUMBER(E1898),D1898-B1898,"")</f>
        <v/>
      </c>
      <c r="H1898" s="11">
        <f>IF(ISNUMBER(E1898),D1898-C1898,"")</f>
        <v/>
      </c>
    </row>
    <row r="1899">
      <c r="A1899" s="10" t="n"/>
      <c r="B1899" s="10" t="n"/>
      <c r="C1899" s="10" t="n"/>
      <c r="D1899" s="10" t="n"/>
      <c r="E1899" s="11">
        <f>IF(AND(ISNUMBER(B1899),ISNUMBER(C1899),ISNUMBER(D1899)),ABS(D1899-B1899),"")</f>
        <v/>
      </c>
      <c r="F1899" s="11">
        <f>IF(ISNUMBER(E1899),ABS(C1899-B1899),"")</f>
        <v/>
      </c>
      <c r="G1899" s="11">
        <f>IF(ISNUMBER(E1899),D1899-B1899,"")</f>
        <v/>
      </c>
      <c r="H1899" s="11">
        <f>IF(ISNUMBER(E1899),D1899-C1899,"")</f>
        <v/>
      </c>
    </row>
    <row r="1900">
      <c r="A1900" s="10" t="n"/>
      <c r="B1900" s="10" t="n"/>
      <c r="C1900" s="10" t="n"/>
      <c r="D1900" s="10" t="n"/>
      <c r="E1900" s="11">
        <f>IF(AND(ISNUMBER(B1900),ISNUMBER(C1900),ISNUMBER(D1900)),ABS(D1900-B1900),"")</f>
        <v/>
      </c>
      <c r="F1900" s="11">
        <f>IF(ISNUMBER(E1900),ABS(C1900-B1900),"")</f>
        <v/>
      </c>
      <c r="G1900" s="11">
        <f>IF(ISNUMBER(E1900),D1900-B1900,"")</f>
        <v/>
      </c>
      <c r="H1900" s="11">
        <f>IF(ISNUMBER(E1900),D1900-C1900,"")</f>
        <v/>
      </c>
    </row>
    <row r="1901">
      <c r="A1901" s="10" t="n"/>
      <c r="B1901" s="10" t="n"/>
      <c r="C1901" s="10" t="n"/>
      <c r="D1901" s="10" t="n"/>
      <c r="E1901" s="11">
        <f>IF(AND(ISNUMBER(B1901),ISNUMBER(C1901),ISNUMBER(D1901)),ABS(D1901-B1901),"")</f>
        <v/>
      </c>
      <c r="F1901" s="11">
        <f>IF(ISNUMBER(E1901),ABS(C1901-B1901),"")</f>
        <v/>
      </c>
      <c r="G1901" s="11">
        <f>IF(ISNUMBER(E1901),D1901-B1901,"")</f>
        <v/>
      </c>
      <c r="H1901" s="11">
        <f>IF(ISNUMBER(E1901),D1901-C1901,"")</f>
        <v/>
      </c>
    </row>
    <row r="1902">
      <c r="A1902" s="10" t="n"/>
      <c r="B1902" s="10" t="n"/>
      <c r="C1902" s="10" t="n"/>
      <c r="D1902" s="10" t="n"/>
      <c r="E1902" s="11">
        <f>IF(AND(ISNUMBER(B1902),ISNUMBER(C1902),ISNUMBER(D1902)),ABS(D1902-B1902),"")</f>
        <v/>
      </c>
      <c r="F1902" s="11">
        <f>IF(ISNUMBER(E1902),ABS(C1902-B1902),"")</f>
        <v/>
      </c>
      <c r="G1902" s="11">
        <f>IF(ISNUMBER(E1902),D1902-B1902,"")</f>
        <v/>
      </c>
      <c r="H1902" s="11">
        <f>IF(ISNUMBER(E1902),D1902-C1902,"")</f>
        <v/>
      </c>
    </row>
    <row r="1903">
      <c r="A1903" s="10" t="n"/>
      <c r="B1903" s="10" t="n"/>
      <c r="C1903" s="10" t="n"/>
      <c r="D1903" s="10" t="n"/>
      <c r="E1903" s="11">
        <f>IF(AND(ISNUMBER(B1903),ISNUMBER(C1903),ISNUMBER(D1903)),ABS(D1903-B1903),"")</f>
        <v/>
      </c>
      <c r="F1903" s="11">
        <f>IF(ISNUMBER(E1903),ABS(C1903-B1903),"")</f>
        <v/>
      </c>
      <c r="G1903" s="11">
        <f>IF(ISNUMBER(E1903),D1903-B1903,"")</f>
        <v/>
      </c>
      <c r="H1903" s="11">
        <f>IF(ISNUMBER(E1903),D1903-C1903,"")</f>
        <v/>
      </c>
    </row>
    <row r="1904">
      <c r="A1904" s="10" t="n"/>
      <c r="B1904" s="10" t="n"/>
      <c r="C1904" s="10" t="n"/>
      <c r="D1904" s="10" t="n"/>
      <c r="E1904" s="11">
        <f>IF(AND(ISNUMBER(B1904),ISNUMBER(C1904),ISNUMBER(D1904)),ABS(D1904-B1904),"")</f>
        <v/>
      </c>
      <c r="F1904" s="11">
        <f>IF(ISNUMBER(E1904),ABS(C1904-B1904),"")</f>
        <v/>
      </c>
      <c r="G1904" s="11">
        <f>IF(ISNUMBER(E1904),D1904-B1904,"")</f>
        <v/>
      </c>
      <c r="H1904" s="11">
        <f>IF(ISNUMBER(E1904),D1904-C1904,"")</f>
        <v/>
      </c>
    </row>
    <row r="1905">
      <c r="A1905" s="10" t="n"/>
      <c r="B1905" s="10" t="n"/>
      <c r="C1905" s="10" t="n"/>
      <c r="D1905" s="10" t="n"/>
      <c r="E1905" s="11">
        <f>IF(AND(ISNUMBER(B1905),ISNUMBER(C1905),ISNUMBER(D1905)),ABS(D1905-B1905),"")</f>
        <v/>
      </c>
      <c r="F1905" s="11">
        <f>IF(ISNUMBER(E1905),ABS(C1905-B1905),"")</f>
        <v/>
      </c>
      <c r="G1905" s="11">
        <f>IF(ISNUMBER(E1905),D1905-B1905,"")</f>
        <v/>
      </c>
      <c r="H1905" s="11">
        <f>IF(ISNUMBER(E1905),D1905-C1905,"")</f>
        <v/>
      </c>
    </row>
    <row r="1906">
      <c r="A1906" s="10" t="n"/>
      <c r="B1906" s="10" t="n"/>
      <c r="C1906" s="10" t="n"/>
      <c r="D1906" s="10" t="n"/>
      <c r="E1906" s="11">
        <f>IF(AND(ISNUMBER(B1906),ISNUMBER(C1906),ISNUMBER(D1906)),ABS(D1906-B1906),"")</f>
        <v/>
      </c>
      <c r="F1906" s="11">
        <f>IF(ISNUMBER(E1906),ABS(C1906-B1906),"")</f>
        <v/>
      </c>
      <c r="G1906" s="11">
        <f>IF(ISNUMBER(E1906),D1906-B1906,"")</f>
        <v/>
      </c>
      <c r="H1906" s="11">
        <f>IF(ISNUMBER(E1906),D1906-C1906,"")</f>
        <v/>
      </c>
    </row>
    <row r="1907">
      <c r="A1907" s="10" t="n"/>
      <c r="B1907" s="10" t="n"/>
      <c r="C1907" s="10" t="n"/>
      <c r="D1907" s="10" t="n"/>
      <c r="E1907" s="11">
        <f>IF(AND(ISNUMBER(B1907),ISNUMBER(C1907),ISNUMBER(D1907)),ABS(D1907-B1907),"")</f>
        <v/>
      </c>
      <c r="F1907" s="11">
        <f>IF(ISNUMBER(E1907),ABS(C1907-B1907),"")</f>
        <v/>
      </c>
      <c r="G1907" s="11">
        <f>IF(ISNUMBER(E1907),D1907-B1907,"")</f>
        <v/>
      </c>
      <c r="H1907" s="11">
        <f>IF(ISNUMBER(E1907),D1907-C1907,"")</f>
        <v/>
      </c>
    </row>
    <row r="1908">
      <c r="A1908" s="10" t="n"/>
      <c r="B1908" s="10" t="n"/>
      <c r="C1908" s="10" t="n"/>
      <c r="D1908" s="10" t="n"/>
      <c r="E1908" s="11">
        <f>IF(AND(ISNUMBER(B1908),ISNUMBER(C1908),ISNUMBER(D1908)),ABS(D1908-B1908),"")</f>
        <v/>
      </c>
      <c r="F1908" s="11">
        <f>IF(ISNUMBER(E1908),ABS(C1908-B1908),"")</f>
        <v/>
      </c>
      <c r="G1908" s="11">
        <f>IF(ISNUMBER(E1908),D1908-B1908,"")</f>
        <v/>
      </c>
      <c r="H1908" s="11">
        <f>IF(ISNUMBER(E1908),D1908-C1908,"")</f>
        <v/>
      </c>
    </row>
    <row r="1909">
      <c r="A1909" s="10" t="n"/>
      <c r="B1909" s="10" t="n"/>
      <c r="C1909" s="10" t="n"/>
      <c r="D1909" s="10" t="n"/>
      <c r="E1909" s="11">
        <f>IF(AND(ISNUMBER(B1909),ISNUMBER(C1909),ISNUMBER(D1909)),ABS(D1909-B1909),"")</f>
        <v/>
      </c>
      <c r="F1909" s="11">
        <f>IF(ISNUMBER(E1909),ABS(C1909-B1909),"")</f>
        <v/>
      </c>
      <c r="G1909" s="11">
        <f>IF(ISNUMBER(E1909),D1909-B1909,"")</f>
        <v/>
      </c>
      <c r="H1909" s="11">
        <f>IF(ISNUMBER(E1909),D1909-C1909,"")</f>
        <v/>
      </c>
    </row>
    <row r="1910">
      <c r="A1910" s="10" t="n"/>
      <c r="B1910" s="10" t="n"/>
      <c r="C1910" s="10" t="n"/>
      <c r="D1910" s="10" t="n"/>
      <c r="E1910" s="11">
        <f>IF(AND(ISNUMBER(B1910),ISNUMBER(C1910),ISNUMBER(D1910)),ABS(D1910-B1910),"")</f>
        <v/>
      </c>
      <c r="F1910" s="11">
        <f>IF(ISNUMBER(E1910),ABS(C1910-B1910),"")</f>
        <v/>
      </c>
      <c r="G1910" s="11">
        <f>IF(ISNUMBER(E1910),D1910-B1910,"")</f>
        <v/>
      </c>
      <c r="H1910" s="11">
        <f>IF(ISNUMBER(E1910),D1910-C1910,"")</f>
        <v/>
      </c>
    </row>
    <row r="1911">
      <c r="A1911" s="10" t="n"/>
      <c r="B1911" s="10" t="n"/>
      <c r="C1911" s="10" t="n"/>
      <c r="D1911" s="10" t="n"/>
      <c r="E1911" s="11">
        <f>IF(AND(ISNUMBER(B1911),ISNUMBER(C1911),ISNUMBER(D1911)),ABS(D1911-B1911),"")</f>
        <v/>
      </c>
      <c r="F1911" s="11">
        <f>IF(ISNUMBER(E1911),ABS(C1911-B1911),"")</f>
        <v/>
      </c>
      <c r="G1911" s="11">
        <f>IF(ISNUMBER(E1911),D1911-B1911,"")</f>
        <v/>
      </c>
      <c r="H1911" s="11">
        <f>IF(ISNUMBER(E1911),D1911-C1911,"")</f>
        <v/>
      </c>
    </row>
    <row r="1912">
      <c r="A1912" s="10" t="n"/>
      <c r="B1912" s="10" t="n"/>
      <c r="C1912" s="10" t="n"/>
      <c r="D1912" s="10" t="n"/>
      <c r="E1912" s="11">
        <f>IF(AND(ISNUMBER(B1912),ISNUMBER(C1912),ISNUMBER(D1912)),ABS(D1912-B1912),"")</f>
        <v/>
      </c>
      <c r="F1912" s="11">
        <f>IF(ISNUMBER(E1912),ABS(C1912-B1912),"")</f>
        <v/>
      </c>
      <c r="G1912" s="11">
        <f>IF(ISNUMBER(E1912),D1912-B1912,"")</f>
        <v/>
      </c>
      <c r="H1912" s="11">
        <f>IF(ISNUMBER(E1912),D1912-C1912,"")</f>
        <v/>
      </c>
    </row>
    <row r="1913">
      <c r="A1913" s="10" t="n"/>
      <c r="B1913" s="10" t="n"/>
      <c r="C1913" s="10" t="n"/>
      <c r="D1913" s="10" t="n"/>
      <c r="E1913" s="11">
        <f>IF(AND(ISNUMBER(B1913),ISNUMBER(C1913),ISNUMBER(D1913)),ABS(D1913-B1913),"")</f>
        <v/>
      </c>
      <c r="F1913" s="11">
        <f>IF(ISNUMBER(E1913),ABS(C1913-B1913),"")</f>
        <v/>
      </c>
      <c r="G1913" s="11">
        <f>IF(ISNUMBER(E1913),D1913-B1913,"")</f>
        <v/>
      </c>
      <c r="H1913" s="11">
        <f>IF(ISNUMBER(E1913),D1913-C1913,"")</f>
        <v/>
      </c>
    </row>
    <row r="1914">
      <c r="A1914" s="10" t="n"/>
      <c r="B1914" s="10" t="n"/>
      <c r="C1914" s="10" t="n"/>
      <c r="D1914" s="10" t="n"/>
      <c r="E1914" s="11">
        <f>IF(AND(ISNUMBER(B1914),ISNUMBER(C1914),ISNUMBER(D1914)),ABS(D1914-B1914),"")</f>
        <v/>
      </c>
      <c r="F1914" s="11">
        <f>IF(ISNUMBER(E1914),ABS(C1914-B1914),"")</f>
        <v/>
      </c>
      <c r="G1914" s="11">
        <f>IF(ISNUMBER(E1914),D1914-B1914,"")</f>
        <v/>
      </c>
      <c r="H1914" s="11">
        <f>IF(ISNUMBER(E1914),D1914-C1914,"")</f>
        <v/>
      </c>
    </row>
    <row r="1915">
      <c r="A1915" s="10" t="n"/>
      <c r="B1915" s="10" t="n"/>
      <c r="C1915" s="10" t="n"/>
      <c r="D1915" s="10" t="n"/>
      <c r="E1915" s="11">
        <f>IF(AND(ISNUMBER(B1915),ISNUMBER(C1915),ISNUMBER(D1915)),ABS(D1915-B1915),"")</f>
        <v/>
      </c>
      <c r="F1915" s="11">
        <f>IF(ISNUMBER(E1915),ABS(C1915-B1915),"")</f>
        <v/>
      </c>
      <c r="G1915" s="11">
        <f>IF(ISNUMBER(E1915),D1915-B1915,"")</f>
        <v/>
      </c>
      <c r="H1915" s="11">
        <f>IF(ISNUMBER(E1915),D1915-C1915,"")</f>
        <v/>
      </c>
    </row>
    <row r="1916">
      <c r="A1916" s="10" t="n"/>
      <c r="B1916" s="10" t="n"/>
      <c r="C1916" s="10" t="n"/>
      <c r="D1916" s="10" t="n"/>
      <c r="E1916" s="11">
        <f>IF(AND(ISNUMBER(B1916),ISNUMBER(C1916),ISNUMBER(D1916)),ABS(D1916-B1916),"")</f>
        <v/>
      </c>
      <c r="F1916" s="11">
        <f>IF(ISNUMBER(E1916),ABS(C1916-B1916),"")</f>
        <v/>
      </c>
      <c r="G1916" s="11">
        <f>IF(ISNUMBER(E1916),D1916-B1916,"")</f>
        <v/>
      </c>
      <c r="H1916" s="11">
        <f>IF(ISNUMBER(E1916),D1916-C1916,"")</f>
        <v/>
      </c>
    </row>
    <row r="1917">
      <c r="A1917" s="10" t="n"/>
      <c r="B1917" s="10" t="n"/>
      <c r="C1917" s="10" t="n"/>
      <c r="D1917" s="10" t="n"/>
      <c r="E1917" s="11">
        <f>IF(AND(ISNUMBER(B1917),ISNUMBER(C1917),ISNUMBER(D1917)),ABS(D1917-B1917),"")</f>
        <v/>
      </c>
      <c r="F1917" s="11">
        <f>IF(ISNUMBER(E1917),ABS(C1917-B1917),"")</f>
        <v/>
      </c>
      <c r="G1917" s="11">
        <f>IF(ISNUMBER(E1917),D1917-B1917,"")</f>
        <v/>
      </c>
      <c r="H1917" s="11">
        <f>IF(ISNUMBER(E1917),D1917-C1917,"")</f>
        <v/>
      </c>
    </row>
    <row r="1918">
      <c r="A1918" s="10" t="n"/>
      <c r="B1918" s="10" t="n"/>
      <c r="C1918" s="10" t="n"/>
      <c r="D1918" s="10" t="n"/>
      <c r="E1918" s="11">
        <f>IF(AND(ISNUMBER(B1918),ISNUMBER(C1918),ISNUMBER(D1918)),ABS(D1918-B1918),"")</f>
        <v/>
      </c>
      <c r="F1918" s="11">
        <f>IF(ISNUMBER(E1918),ABS(C1918-B1918),"")</f>
        <v/>
      </c>
      <c r="G1918" s="11">
        <f>IF(ISNUMBER(E1918),D1918-B1918,"")</f>
        <v/>
      </c>
      <c r="H1918" s="11">
        <f>IF(ISNUMBER(E1918),D1918-C1918,"")</f>
        <v/>
      </c>
    </row>
    <row r="1919">
      <c r="A1919" s="10" t="n"/>
      <c r="B1919" s="10" t="n"/>
      <c r="C1919" s="10" t="n"/>
      <c r="D1919" s="10" t="n"/>
      <c r="E1919" s="11">
        <f>IF(AND(ISNUMBER(B1919),ISNUMBER(C1919),ISNUMBER(D1919)),ABS(D1919-B1919),"")</f>
        <v/>
      </c>
      <c r="F1919" s="11">
        <f>IF(ISNUMBER(E1919),ABS(C1919-B1919),"")</f>
        <v/>
      </c>
      <c r="G1919" s="11">
        <f>IF(ISNUMBER(E1919),D1919-B1919,"")</f>
        <v/>
      </c>
      <c r="H1919" s="11">
        <f>IF(ISNUMBER(E1919),D1919-C1919,"")</f>
        <v/>
      </c>
    </row>
    <row r="1920">
      <c r="A1920" s="10" t="n"/>
      <c r="B1920" s="10" t="n"/>
      <c r="C1920" s="10" t="n"/>
      <c r="D1920" s="10" t="n"/>
      <c r="E1920" s="11">
        <f>IF(AND(ISNUMBER(B1920),ISNUMBER(C1920),ISNUMBER(D1920)),ABS(D1920-B1920),"")</f>
        <v/>
      </c>
      <c r="F1920" s="11">
        <f>IF(ISNUMBER(E1920),ABS(C1920-B1920),"")</f>
        <v/>
      </c>
      <c r="G1920" s="11">
        <f>IF(ISNUMBER(E1920),D1920-B1920,"")</f>
        <v/>
      </c>
      <c r="H1920" s="11">
        <f>IF(ISNUMBER(E1920),D1920-C1920,"")</f>
        <v/>
      </c>
    </row>
    <row r="1921">
      <c r="A1921" s="10" t="n"/>
      <c r="B1921" s="10" t="n"/>
      <c r="C1921" s="10" t="n"/>
      <c r="D1921" s="10" t="n"/>
      <c r="E1921" s="11">
        <f>IF(AND(ISNUMBER(B1921),ISNUMBER(C1921),ISNUMBER(D1921)),ABS(D1921-B1921),"")</f>
        <v/>
      </c>
      <c r="F1921" s="11">
        <f>IF(ISNUMBER(E1921),ABS(C1921-B1921),"")</f>
        <v/>
      </c>
      <c r="G1921" s="11">
        <f>IF(ISNUMBER(E1921),D1921-B1921,"")</f>
        <v/>
      </c>
      <c r="H1921" s="11">
        <f>IF(ISNUMBER(E1921),D1921-C1921,"")</f>
        <v/>
      </c>
    </row>
    <row r="1922">
      <c r="A1922" s="10" t="n"/>
      <c r="B1922" s="10" t="n"/>
      <c r="C1922" s="10" t="n"/>
      <c r="D1922" s="10" t="n"/>
      <c r="E1922" s="11">
        <f>IF(AND(ISNUMBER(B1922),ISNUMBER(C1922),ISNUMBER(D1922)),ABS(D1922-B1922),"")</f>
        <v/>
      </c>
      <c r="F1922" s="11">
        <f>IF(ISNUMBER(E1922),ABS(C1922-B1922),"")</f>
        <v/>
      </c>
      <c r="G1922" s="11">
        <f>IF(ISNUMBER(E1922),D1922-B1922,"")</f>
        <v/>
      </c>
      <c r="H1922" s="11">
        <f>IF(ISNUMBER(E1922),D1922-C1922,"")</f>
        <v/>
      </c>
    </row>
    <row r="1923">
      <c r="A1923" s="10" t="n"/>
      <c r="B1923" s="10" t="n"/>
      <c r="C1923" s="10" t="n"/>
      <c r="D1923" s="10" t="n"/>
      <c r="E1923" s="11">
        <f>IF(AND(ISNUMBER(B1923),ISNUMBER(C1923),ISNUMBER(D1923)),ABS(D1923-B1923),"")</f>
        <v/>
      </c>
      <c r="F1923" s="11">
        <f>IF(ISNUMBER(E1923),ABS(C1923-B1923),"")</f>
        <v/>
      </c>
      <c r="G1923" s="11">
        <f>IF(ISNUMBER(E1923),D1923-B1923,"")</f>
        <v/>
      </c>
      <c r="H1923" s="11">
        <f>IF(ISNUMBER(E1923),D1923-C1923,"")</f>
        <v/>
      </c>
    </row>
    <row r="1924">
      <c r="A1924" s="10" t="n"/>
      <c r="B1924" s="10" t="n"/>
      <c r="C1924" s="10" t="n"/>
      <c r="D1924" s="10" t="n"/>
      <c r="E1924" s="11">
        <f>IF(AND(ISNUMBER(B1924),ISNUMBER(C1924),ISNUMBER(D1924)),ABS(D1924-B1924),"")</f>
        <v/>
      </c>
      <c r="F1924" s="11">
        <f>IF(ISNUMBER(E1924),ABS(C1924-B1924),"")</f>
        <v/>
      </c>
      <c r="G1924" s="11">
        <f>IF(ISNUMBER(E1924),D1924-B1924,"")</f>
        <v/>
      </c>
      <c r="H1924" s="11">
        <f>IF(ISNUMBER(E1924),D1924-C1924,"")</f>
        <v/>
      </c>
    </row>
    <row r="1925">
      <c r="A1925" s="10" t="n"/>
      <c r="B1925" s="10" t="n"/>
      <c r="C1925" s="10" t="n"/>
      <c r="D1925" s="10" t="n"/>
      <c r="E1925" s="11">
        <f>IF(AND(ISNUMBER(B1925),ISNUMBER(C1925),ISNUMBER(D1925)),ABS(D1925-B1925),"")</f>
        <v/>
      </c>
      <c r="F1925" s="11">
        <f>IF(ISNUMBER(E1925),ABS(C1925-B1925),"")</f>
        <v/>
      </c>
      <c r="G1925" s="11">
        <f>IF(ISNUMBER(E1925),D1925-B1925,"")</f>
        <v/>
      </c>
      <c r="H1925" s="11">
        <f>IF(ISNUMBER(E1925),D1925-C1925,"")</f>
        <v/>
      </c>
    </row>
    <row r="1926">
      <c r="A1926" s="10" t="n"/>
      <c r="B1926" s="10" t="n"/>
      <c r="C1926" s="10" t="n"/>
      <c r="D1926" s="10" t="n"/>
      <c r="E1926" s="11">
        <f>IF(AND(ISNUMBER(B1926),ISNUMBER(C1926),ISNUMBER(D1926)),ABS(D1926-B1926),"")</f>
        <v/>
      </c>
      <c r="F1926" s="11">
        <f>IF(ISNUMBER(E1926),ABS(C1926-B1926),"")</f>
        <v/>
      </c>
      <c r="G1926" s="11">
        <f>IF(ISNUMBER(E1926),D1926-B1926,"")</f>
        <v/>
      </c>
      <c r="H1926" s="11">
        <f>IF(ISNUMBER(E1926),D1926-C1926,"")</f>
        <v/>
      </c>
    </row>
    <row r="1927">
      <c r="A1927" s="10" t="n"/>
      <c r="B1927" s="10" t="n"/>
      <c r="C1927" s="10" t="n"/>
      <c r="D1927" s="10" t="n"/>
      <c r="E1927" s="11">
        <f>IF(AND(ISNUMBER(B1927),ISNUMBER(C1927),ISNUMBER(D1927)),ABS(D1927-B1927),"")</f>
        <v/>
      </c>
      <c r="F1927" s="11">
        <f>IF(ISNUMBER(E1927),ABS(C1927-B1927),"")</f>
        <v/>
      </c>
      <c r="G1927" s="11">
        <f>IF(ISNUMBER(E1927),D1927-B1927,"")</f>
        <v/>
      </c>
      <c r="H1927" s="11">
        <f>IF(ISNUMBER(E1927),D1927-C1927,"")</f>
        <v/>
      </c>
    </row>
    <row r="1928">
      <c r="A1928" s="10" t="n"/>
      <c r="B1928" s="10" t="n"/>
      <c r="C1928" s="10" t="n"/>
      <c r="D1928" s="10" t="n"/>
      <c r="E1928" s="11">
        <f>IF(AND(ISNUMBER(B1928),ISNUMBER(C1928),ISNUMBER(D1928)),ABS(D1928-B1928),"")</f>
        <v/>
      </c>
      <c r="F1928" s="11">
        <f>IF(ISNUMBER(E1928),ABS(C1928-B1928),"")</f>
        <v/>
      </c>
      <c r="G1928" s="11">
        <f>IF(ISNUMBER(E1928),D1928-B1928,"")</f>
        <v/>
      </c>
      <c r="H1928" s="11">
        <f>IF(ISNUMBER(E1928),D1928-C1928,"")</f>
        <v/>
      </c>
    </row>
    <row r="1929">
      <c r="A1929" s="10" t="n"/>
      <c r="B1929" s="10" t="n"/>
      <c r="C1929" s="10" t="n"/>
      <c r="D1929" s="10" t="n"/>
      <c r="E1929" s="11">
        <f>IF(AND(ISNUMBER(B1929),ISNUMBER(C1929),ISNUMBER(D1929)),ABS(D1929-B1929),"")</f>
        <v/>
      </c>
      <c r="F1929" s="11">
        <f>IF(ISNUMBER(E1929),ABS(C1929-B1929),"")</f>
        <v/>
      </c>
      <c r="G1929" s="11">
        <f>IF(ISNUMBER(E1929),D1929-B1929,"")</f>
        <v/>
      </c>
      <c r="H1929" s="11">
        <f>IF(ISNUMBER(E1929),D1929-C1929,"")</f>
        <v/>
      </c>
    </row>
    <row r="1930">
      <c r="A1930" s="10" t="n"/>
      <c r="B1930" s="10" t="n"/>
      <c r="C1930" s="10" t="n"/>
      <c r="D1930" s="10" t="n"/>
      <c r="E1930" s="11">
        <f>IF(AND(ISNUMBER(B1930),ISNUMBER(C1930),ISNUMBER(D1930)),ABS(D1930-B1930),"")</f>
        <v/>
      </c>
      <c r="F1930" s="11">
        <f>IF(ISNUMBER(E1930),ABS(C1930-B1930),"")</f>
        <v/>
      </c>
      <c r="G1930" s="11">
        <f>IF(ISNUMBER(E1930),D1930-B1930,"")</f>
        <v/>
      </c>
      <c r="H1930" s="11">
        <f>IF(ISNUMBER(E1930),D1930-C1930,"")</f>
        <v/>
      </c>
    </row>
    <row r="1931">
      <c r="A1931" s="10" t="n"/>
      <c r="B1931" s="10" t="n"/>
      <c r="C1931" s="10" t="n"/>
      <c r="D1931" s="10" t="n"/>
      <c r="E1931" s="11">
        <f>IF(AND(ISNUMBER(B1931),ISNUMBER(C1931),ISNUMBER(D1931)),ABS(D1931-B1931),"")</f>
        <v/>
      </c>
      <c r="F1931" s="11">
        <f>IF(ISNUMBER(E1931),ABS(C1931-B1931),"")</f>
        <v/>
      </c>
      <c r="G1931" s="11">
        <f>IF(ISNUMBER(E1931),D1931-B1931,"")</f>
        <v/>
      </c>
      <c r="H1931" s="11">
        <f>IF(ISNUMBER(E1931),D1931-C1931,"")</f>
        <v/>
      </c>
    </row>
    <row r="1932">
      <c r="A1932" s="10" t="n"/>
      <c r="B1932" s="10" t="n"/>
      <c r="C1932" s="10" t="n"/>
      <c r="D1932" s="10" t="n"/>
      <c r="E1932" s="11">
        <f>IF(AND(ISNUMBER(B1932),ISNUMBER(C1932),ISNUMBER(D1932)),ABS(D1932-B1932),"")</f>
        <v/>
      </c>
      <c r="F1932" s="11">
        <f>IF(ISNUMBER(E1932),ABS(C1932-B1932),"")</f>
        <v/>
      </c>
      <c r="G1932" s="11">
        <f>IF(ISNUMBER(E1932),D1932-B1932,"")</f>
        <v/>
      </c>
      <c r="H1932" s="11">
        <f>IF(ISNUMBER(E1932),D1932-C1932,"")</f>
        <v/>
      </c>
    </row>
    <row r="1933">
      <c r="A1933" s="10" t="n"/>
      <c r="B1933" s="10" t="n"/>
      <c r="C1933" s="10" t="n"/>
      <c r="D1933" s="10" t="n"/>
      <c r="E1933" s="11">
        <f>IF(AND(ISNUMBER(B1933),ISNUMBER(C1933),ISNUMBER(D1933)),ABS(D1933-B1933),"")</f>
        <v/>
      </c>
      <c r="F1933" s="11">
        <f>IF(ISNUMBER(E1933),ABS(C1933-B1933),"")</f>
        <v/>
      </c>
      <c r="G1933" s="11">
        <f>IF(ISNUMBER(E1933),D1933-B1933,"")</f>
        <v/>
      </c>
      <c r="H1933" s="11">
        <f>IF(ISNUMBER(E1933),D1933-C1933,"")</f>
        <v/>
      </c>
    </row>
    <row r="1934">
      <c r="A1934" s="10" t="n"/>
      <c r="B1934" s="10" t="n"/>
      <c r="C1934" s="10" t="n"/>
      <c r="D1934" s="10" t="n"/>
      <c r="E1934" s="11">
        <f>IF(AND(ISNUMBER(B1934),ISNUMBER(C1934),ISNUMBER(D1934)),ABS(D1934-B1934),"")</f>
        <v/>
      </c>
      <c r="F1934" s="11">
        <f>IF(ISNUMBER(E1934),ABS(C1934-B1934),"")</f>
        <v/>
      </c>
      <c r="G1934" s="11">
        <f>IF(ISNUMBER(E1934),D1934-B1934,"")</f>
        <v/>
      </c>
      <c r="H1934" s="11">
        <f>IF(ISNUMBER(E1934),D1934-C1934,"")</f>
        <v/>
      </c>
    </row>
    <row r="1935">
      <c r="A1935" s="10" t="n"/>
      <c r="B1935" s="10" t="n"/>
      <c r="C1935" s="10" t="n"/>
      <c r="D1935" s="10" t="n"/>
      <c r="E1935" s="11">
        <f>IF(AND(ISNUMBER(B1935),ISNUMBER(C1935),ISNUMBER(D1935)),ABS(D1935-B1935),"")</f>
        <v/>
      </c>
      <c r="F1935" s="11">
        <f>IF(ISNUMBER(E1935),ABS(C1935-B1935),"")</f>
        <v/>
      </c>
      <c r="G1935" s="11">
        <f>IF(ISNUMBER(E1935),D1935-B1935,"")</f>
        <v/>
      </c>
      <c r="H1935" s="11">
        <f>IF(ISNUMBER(E1935),D1935-C1935,"")</f>
        <v/>
      </c>
    </row>
    <row r="1936">
      <c r="A1936" s="10" t="n"/>
      <c r="B1936" s="10" t="n"/>
      <c r="C1936" s="10" t="n"/>
      <c r="D1936" s="10" t="n"/>
      <c r="E1936" s="11">
        <f>IF(AND(ISNUMBER(B1936),ISNUMBER(C1936),ISNUMBER(D1936)),ABS(D1936-B1936),"")</f>
        <v/>
      </c>
      <c r="F1936" s="11">
        <f>IF(ISNUMBER(E1936),ABS(C1936-B1936),"")</f>
        <v/>
      </c>
      <c r="G1936" s="11">
        <f>IF(ISNUMBER(E1936),D1936-B1936,"")</f>
        <v/>
      </c>
      <c r="H1936" s="11">
        <f>IF(ISNUMBER(E1936),D1936-C1936,"")</f>
        <v/>
      </c>
    </row>
    <row r="1937">
      <c r="A1937" s="10" t="n"/>
      <c r="B1937" s="10" t="n"/>
      <c r="C1937" s="10" t="n"/>
      <c r="D1937" s="10" t="n"/>
      <c r="E1937" s="11">
        <f>IF(AND(ISNUMBER(B1937),ISNUMBER(C1937),ISNUMBER(D1937)),ABS(D1937-B1937),"")</f>
        <v/>
      </c>
      <c r="F1937" s="11">
        <f>IF(ISNUMBER(E1937),ABS(C1937-B1937),"")</f>
        <v/>
      </c>
      <c r="G1937" s="11">
        <f>IF(ISNUMBER(E1937),D1937-B1937,"")</f>
        <v/>
      </c>
      <c r="H1937" s="11">
        <f>IF(ISNUMBER(E1937),D1937-C1937,"")</f>
        <v/>
      </c>
    </row>
    <row r="1938">
      <c r="A1938" s="10" t="n"/>
      <c r="B1938" s="10" t="n"/>
      <c r="C1938" s="10" t="n"/>
      <c r="D1938" s="10" t="n"/>
      <c r="E1938" s="11">
        <f>IF(AND(ISNUMBER(B1938),ISNUMBER(C1938),ISNUMBER(D1938)),ABS(D1938-B1938),"")</f>
        <v/>
      </c>
      <c r="F1938" s="11">
        <f>IF(ISNUMBER(E1938),ABS(C1938-B1938),"")</f>
        <v/>
      </c>
      <c r="G1938" s="11">
        <f>IF(ISNUMBER(E1938),D1938-B1938,"")</f>
        <v/>
      </c>
      <c r="H1938" s="11">
        <f>IF(ISNUMBER(E1938),D1938-C1938,"")</f>
        <v/>
      </c>
    </row>
    <row r="1939">
      <c r="A1939" s="10" t="n"/>
      <c r="B1939" s="10" t="n"/>
      <c r="C1939" s="10" t="n"/>
      <c r="D1939" s="10" t="n"/>
      <c r="E1939" s="11">
        <f>IF(AND(ISNUMBER(B1939),ISNUMBER(C1939),ISNUMBER(D1939)),ABS(D1939-B1939),"")</f>
        <v/>
      </c>
      <c r="F1939" s="11">
        <f>IF(ISNUMBER(E1939),ABS(C1939-B1939),"")</f>
        <v/>
      </c>
      <c r="G1939" s="11">
        <f>IF(ISNUMBER(E1939),D1939-B1939,"")</f>
        <v/>
      </c>
      <c r="H1939" s="11">
        <f>IF(ISNUMBER(E1939),D1939-C1939,"")</f>
        <v/>
      </c>
    </row>
    <row r="1940">
      <c r="A1940" s="10" t="n"/>
      <c r="B1940" s="10" t="n"/>
      <c r="C1940" s="10" t="n"/>
      <c r="D1940" s="10" t="n"/>
      <c r="E1940" s="11">
        <f>IF(AND(ISNUMBER(B1940),ISNUMBER(C1940),ISNUMBER(D1940)),ABS(D1940-B1940),"")</f>
        <v/>
      </c>
      <c r="F1940" s="11">
        <f>IF(ISNUMBER(E1940),ABS(C1940-B1940),"")</f>
        <v/>
      </c>
      <c r="G1940" s="11">
        <f>IF(ISNUMBER(E1940),D1940-B1940,"")</f>
        <v/>
      </c>
      <c r="H1940" s="11">
        <f>IF(ISNUMBER(E1940),D1940-C1940,"")</f>
        <v/>
      </c>
    </row>
    <row r="1941">
      <c r="A1941" s="10" t="n"/>
      <c r="B1941" s="10" t="n"/>
      <c r="C1941" s="10" t="n"/>
      <c r="D1941" s="10" t="n"/>
      <c r="E1941" s="11">
        <f>IF(AND(ISNUMBER(B1941),ISNUMBER(C1941),ISNUMBER(D1941)),ABS(D1941-B1941),"")</f>
        <v/>
      </c>
      <c r="F1941" s="11">
        <f>IF(ISNUMBER(E1941),ABS(C1941-B1941),"")</f>
        <v/>
      </c>
      <c r="G1941" s="11">
        <f>IF(ISNUMBER(E1941),D1941-B1941,"")</f>
        <v/>
      </c>
      <c r="H1941" s="11">
        <f>IF(ISNUMBER(E1941),D1941-C1941,"")</f>
        <v/>
      </c>
    </row>
    <row r="1942">
      <c r="A1942" s="10" t="n"/>
      <c r="B1942" s="10" t="n"/>
      <c r="C1942" s="10" t="n"/>
      <c r="D1942" s="10" t="n"/>
      <c r="E1942" s="11">
        <f>IF(AND(ISNUMBER(B1942),ISNUMBER(C1942),ISNUMBER(D1942)),ABS(D1942-B1942),"")</f>
        <v/>
      </c>
      <c r="F1942" s="11">
        <f>IF(ISNUMBER(E1942),ABS(C1942-B1942),"")</f>
        <v/>
      </c>
      <c r="G1942" s="11">
        <f>IF(ISNUMBER(E1942),D1942-B1942,"")</f>
        <v/>
      </c>
      <c r="H1942" s="11">
        <f>IF(ISNUMBER(E1942),D1942-C1942,"")</f>
        <v/>
      </c>
    </row>
    <row r="1943">
      <c r="A1943" s="10" t="n"/>
      <c r="B1943" s="10" t="n"/>
      <c r="C1943" s="10" t="n"/>
      <c r="D1943" s="10" t="n"/>
      <c r="E1943" s="11">
        <f>IF(AND(ISNUMBER(B1943),ISNUMBER(C1943),ISNUMBER(D1943)),ABS(D1943-B1943),"")</f>
        <v/>
      </c>
      <c r="F1943" s="11">
        <f>IF(ISNUMBER(E1943),ABS(C1943-B1943),"")</f>
        <v/>
      </c>
      <c r="G1943" s="11">
        <f>IF(ISNUMBER(E1943),D1943-B1943,"")</f>
        <v/>
      </c>
      <c r="H1943" s="11">
        <f>IF(ISNUMBER(E1943),D1943-C1943,"")</f>
        <v/>
      </c>
    </row>
    <row r="1944">
      <c r="A1944" s="10" t="n"/>
      <c r="B1944" s="10" t="n"/>
      <c r="C1944" s="10" t="n"/>
      <c r="D1944" s="10" t="n"/>
      <c r="E1944" s="11">
        <f>IF(AND(ISNUMBER(B1944),ISNUMBER(C1944),ISNUMBER(D1944)),ABS(D1944-B1944),"")</f>
        <v/>
      </c>
      <c r="F1944" s="11">
        <f>IF(ISNUMBER(E1944),ABS(C1944-B1944),"")</f>
        <v/>
      </c>
      <c r="G1944" s="11">
        <f>IF(ISNUMBER(E1944),D1944-B1944,"")</f>
        <v/>
      </c>
      <c r="H1944" s="11">
        <f>IF(ISNUMBER(E1944),D1944-C1944,"")</f>
        <v/>
      </c>
    </row>
    <row r="1945">
      <c r="A1945" s="10" t="n"/>
      <c r="B1945" s="10" t="n"/>
      <c r="C1945" s="10" t="n"/>
      <c r="D1945" s="10" t="n"/>
      <c r="E1945" s="11">
        <f>IF(AND(ISNUMBER(B1945),ISNUMBER(C1945),ISNUMBER(D1945)),ABS(D1945-B1945),"")</f>
        <v/>
      </c>
      <c r="F1945" s="11">
        <f>IF(ISNUMBER(E1945),ABS(C1945-B1945),"")</f>
        <v/>
      </c>
      <c r="G1945" s="11">
        <f>IF(ISNUMBER(E1945),D1945-B1945,"")</f>
        <v/>
      </c>
      <c r="H1945" s="11">
        <f>IF(ISNUMBER(E1945),D1945-C1945,"")</f>
        <v/>
      </c>
    </row>
    <row r="1946">
      <c r="A1946" s="10" t="n"/>
      <c r="B1946" s="10" t="n"/>
      <c r="C1946" s="10" t="n"/>
      <c r="D1946" s="10" t="n"/>
      <c r="E1946" s="11">
        <f>IF(AND(ISNUMBER(B1946),ISNUMBER(C1946),ISNUMBER(D1946)),ABS(D1946-B1946),"")</f>
        <v/>
      </c>
      <c r="F1946" s="11">
        <f>IF(ISNUMBER(E1946),ABS(C1946-B1946),"")</f>
        <v/>
      </c>
      <c r="G1946" s="11">
        <f>IF(ISNUMBER(E1946),D1946-B1946,"")</f>
        <v/>
      </c>
      <c r="H1946" s="11">
        <f>IF(ISNUMBER(E1946),D1946-C1946,"")</f>
        <v/>
      </c>
    </row>
    <row r="1947">
      <c r="A1947" s="10" t="n"/>
      <c r="B1947" s="10" t="n"/>
      <c r="C1947" s="10" t="n"/>
      <c r="D1947" s="10" t="n"/>
      <c r="E1947" s="11">
        <f>IF(AND(ISNUMBER(B1947),ISNUMBER(C1947),ISNUMBER(D1947)),ABS(D1947-B1947),"")</f>
        <v/>
      </c>
      <c r="F1947" s="11">
        <f>IF(ISNUMBER(E1947),ABS(C1947-B1947),"")</f>
        <v/>
      </c>
      <c r="G1947" s="11">
        <f>IF(ISNUMBER(E1947),D1947-B1947,"")</f>
        <v/>
      </c>
      <c r="H1947" s="11">
        <f>IF(ISNUMBER(E1947),D1947-C1947,"")</f>
        <v/>
      </c>
    </row>
    <row r="1948">
      <c r="A1948" s="10" t="n"/>
      <c r="B1948" s="10" t="n"/>
      <c r="C1948" s="10" t="n"/>
      <c r="D1948" s="10" t="n"/>
      <c r="E1948" s="11">
        <f>IF(AND(ISNUMBER(B1948),ISNUMBER(C1948),ISNUMBER(D1948)),ABS(D1948-B1948),"")</f>
        <v/>
      </c>
      <c r="F1948" s="11">
        <f>IF(ISNUMBER(E1948),ABS(C1948-B1948),"")</f>
        <v/>
      </c>
      <c r="G1948" s="11">
        <f>IF(ISNUMBER(E1948),D1948-B1948,"")</f>
        <v/>
      </c>
      <c r="H1948" s="11">
        <f>IF(ISNUMBER(E1948),D1948-C1948,"")</f>
        <v/>
      </c>
    </row>
    <row r="1949">
      <c r="A1949" s="10" t="n"/>
      <c r="B1949" s="10" t="n"/>
      <c r="C1949" s="10" t="n"/>
      <c r="D1949" s="10" t="n"/>
      <c r="E1949" s="11">
        <f>IF(AND(ISNUMBER(B1949),ISNUMBER(C1949),ISNUMBER(D1949)),ABS(D1949-B1949),"")</f>
        <v/>
      </c>
      <c r="F1949" s="11">
        <f>IF(ISNUMBER(E1949),ABS(C1949-B1949),"")</f>
        <v/>
      </c>
      <c r="G1949" s="11">
        <f>IF(ISNUMBER(E1949),D1949-B1949,"")</f>
        <v/>
      </c>
      <c r="H1949" s="11">
        <f>IF(ISNUMBER(E1949),D1949-C1949,"")</f>
        <v/>
      </c>
    </row>
    <row r="1950">
      <c r="A1950" s="10" t="n"/>
      <c r="B1950" s="10" t="n"/>
      <c r="C1950" s="10" t="n"/>
      <c r="D1950" s="10" t="n"/>
      <c r="E1950" s="11">
        <f>IF(AND(ISNUMBER(B1950),ISNUMBER(C1950),ISNUMBER(D1950)),ABS(D1950-B1950),"")</f>
        <v/>
      </c>
      <c r="F1950" s="11">
        <f>IF(ISNUMBER(E1950),ABS(C1950-B1950),"")</f>
        <v/>
      </c>
      <c r="G1950" s="11">
        <f>IF(ISNUMBER(E1950),D1950-B1950,"")</f>
        <v/>
      </c>
      <c r="H1950" s="11">
        <f>IF(ISNUMBER(E1950),D1950-C1950,"")</f>
        <v/>
      </c>
    </row>
    <row r="1951">
      <c r="A1951" s="10" t="n"/>
      <c r="B1951" s="10" t="n"/>
      <c r="C1951" s="10" t="n"/>
      <c r="D1951" s="10" t="n"/>
      <c r="E1951" s="11">
        <f>IF(AND(ISNUMBER(B1951),ISNUMBER(C1951),ISNUMBER(D1951)),ABS(D1951-B1951),"")</f>
        <v/>
      </c>
      <c r="F1951" s="11">
        <f>IF(ISNUMBER(E1951),ABS(C1951-B1951),"")</f>
        <v/>
      </c>
      <c r="G1951" s="11">
        <f>IF(ISNUMBER(E1951),D1951-B1951,"")</f>
        <v/>
      </c>
      <c r="H1951" s="11">
        <f>IF(ISNUMBER(E1951),D1951-C1951,"")</f>
        <v/>
      </c>
    </row>
    <row r="1952">
      <c r="A1952" s="10" t="n"/>
      <c r="B1952" s="10" t="n"/>
      <c r="C1952" s="10" t="n"/>
      <c r="D1952" s="10" t="n"/>
      <c r="E1952" s="11">
        <f>IF(AND(ISNUMBER(B1952),ISNUMBER(C1952),ISNUMBER(D1952)),ABS(D1952-B1952),"")</f>
        <v/>
      </c>
      <c r="F1952" s="11">
        <f>IF(ISNUMBER(E1952),ABS(C1952-B1952),"")</f>
        <v/>
      </c>
      <c r="G1952" s="11">
        <f>IF(ISNUMBER(E1952),D1952-B1952,"")</f>
        <v/>
      </c>
      <c r="H1952" s="11">
        <f>IF(ISNUMBER(E1952),D1952-C1952,"")</f>
        <v/>
      </c>
    </row>
    <row r="1953">
      <c r="A1953" s="10" t="n"/>
      <c r="B1953" s="10" t="n"/>
      <c r="C1953" s="10" t="n"/>
      <c r="D1953" s="10" t="n"/>
      <c r="E1953" s="11">
        <f>IF(AND(ISNUMBER(B1953),ISNUMBER(C1953),ISNUMBER(D1953)),ABS(D1953-B1953),"")</f>
        <v/>
      </c>
      <c r="F1953" s="11">
        <f>IF(ISNUMBER(E1953),ABS(C1953-B1953),"")</f>
        <v/>
      </c>
      <c r="G1953" s="11">
        <f>IF(ISNUMBER(E1953),D1953-B1953,"")</f>
        <v/>
      </c>
      <c r="H1953" s="11">
        <f>IF(ISNUMBER(E1953),D1953-C1953,"")</f>
        <v/>
      </c>
    </row>
    <row r="1954">
      <c r="A1954" s="10" t="n"/>
      <c r="B1954" s="10" t="n"/>
      <c r="C1954" s="10" t="n"/>
      <c r="D1954" s="10" t="n"/>
      <c r="E1954" s="11">
        <f>IF(AND(ISNUMBER(B1954),ISNUMBER(C1954),ISNUMBER(D1954)),ABS(D1954-B1954),"")</f>
        <v/>
      </c>
      <c r="F1954" s="11">
        <f>IF(ISNUMBER(E1954),ABS(C1954-B1954),"")</f>
        <v/>
      </c>
      <c r="G1954" s="11">
        <f>IF(ISNUMBER(E1954),D1954-B1954,"")</f>
        <v/>
      </c>
      <c r="H1954" s="11">
        <f>IF(ISNUMBER(E1954),D1954-C1954,"")</f>
        <v/>
      </c>
    </row>
    <row r="1955">
      <c r="A1955" s="10" t="n"/>
      <c r="B1955" s="10" t="n"/>
      <c r="C1955" s="10" t="n"/>
      <c r="D1955" s="10" t="n"/>
      <c r="E1955" s="11">
        <f>IF(AND(ISNUMBER(B1955),ISNUMBER(C1955),ISNUMBER(D1955)),ABS(D1955-B1955),"")</f>
        <v/>
      </c>
      <c r="F1955" s="11">
        <f>IF(ISNUMBER(E1955),ABS(C1955-B1955),"")</f>
        <v/>
      </c>
      <c r="G1955" s="11">
        <f>IF(ISNUMBER(E1955),D1955-B1955,"")</f>
        <v/>
      </c>
      <c r="H1955" s="11">
        <f>IF(ISNUMBER(E1955),D1955-C1955,"")</f>
        <v/>
      </c>
    </row>
    <row r="1956">
      <c r="A1956" s="10" t="n"/>
      <c r="B1956" s="10" t="n"/>
      <c r="C1956" s="10" t="n"/>
      <c r="D1956" s="10" t="n"/>
      <c r="E1956" s="11">
        <f>IF(AND(ISNUMBER(B1956),ISNUMBER(C1956),ISNUMBER(D1956)),ABS(D1956-B1956),"")</f>
        <v/>
      </c>
      <c r="F1956" s="11">
        <f>IF(ISNUMBER(E1956),ABS(C1956-B1956),"")</f>
        <v/>
      </c>
      <c r="G1956" s="11">
        <f>IF(ISNUMBER(E1956),D1956-B1956,"")</f>
        <v/>
      </c>
      <c r="H1956" s="11">
        <f>IF(ISNUMBER(E1956),D1956-C1956,"")</f>
        <v/>
      </c>
    </row>
    <row r="1957">
      <c r="A1957" s="10" t="n"/>
      <c r="B1957" s="10" t="n"/>
      <c r="C1957" s="10" t="n"/>
      <c r="D1957" s="10" t="n"/>
      <c r="E1957" s="11">
        <f>IF(AND(ISNUMBER(B1957),ISNUMBER(C1957),ISNUMBER(D1957)),ABS(D1957-B1957),"")</f>
        <v/>
      </c>
      <c r="F1957" s="11">
        <f>IF(ISNUMBER(E1957),ABS(C1957-B1957),"")</f>
        <v/>
      </c>
      <c r="G1957" s="11">
        <f>IF(ISNUMBER(E1957),D1957-B1957,"")</f>
        <v/>
      </c>
      <c r="H1957" s="11">
        <f>IF(ISNUMBER(E1957),D1957-C1957,"")</f>
        <v/>
      </c>
    </row>
    <row r="1958">
      <c r="A1958" s="10" t="n"/>
      <c r="B1958" s="10" t="n"/>
      <c r="C1958" s="10" t="n"/>
      <c r="D1958" s="10" t="n"/>
      <c r="E1958" s="11">
        <f>IF(AND(ISNUMBER(B1958),ISNUMBER(C1958),ISNUMBER(D1958)),ABS(D1958-B1958),"")</f>
        <v/>
      </c>
      <c r="F1958" s="11">
        <f>IF(ISNUMBER(E1958),ABS(C1958-B1958),"")</f>
        <v/>
      </c>
      <c r="G1958" s="11">
        <f>IF(ISNUMBER(E1958),D1958-B1958,"")</f>
        <v/>
      </c>
      <c r="H1958" s="11">
        <f>IF(ISNUMBER(E1958),D1958-C1958,"")</f>
        <v/>
      </c>
    </row>
    <row r="1959">
      <c r="A1959" s="10" t="n"/>
      <c r="B1959" s="10" t="n"/>
      <c r="C1959" s="10" t="n"/>
      <c r="D1959" s="10" t="n"/>
      <c r="E1959" s="11">
        <f>IF(AND(ISNUMBER(B1959),ISNUMBER(C1959),ISNUMBER(D1959)),ABS(D1959-B1959),"")</f>
        <v/>
      </c>
      <c r="F1959" s="11">
        <f>IF(ISNUMBER(E1959),ABS(C1959-B1959),"")</f>
        <v/>
      </c>
      <c r="G1959" s="11">
        <f>IF(ISNUMBER(E1959),D1959-B1959,"")</f>
        <v/>
      </c>
      <c r="H1959" s="11">
        <f>IF(ISNUMBER(E1959),D1959-C1959,"")</f>
        <v/>
      </c>
    </row>
    <row r="1960">
      <c r="A1960" s="10" t="n"/>
      <c r="B1960" s="10" t="n"/>
      <c r="C1960" s="10" t="n"/>
      <c r="D1960" s="10" t="n"/>
      <c r="E1960" s="11">
        <f>IF(AND(ISNUMBER(B1960),ISNUMBER(C1960),ISNUMBER(D1960)),ABS(D1960-B1960),"")</f>
        <v/>
      </c>
      <c r="F1960" s="11">
        <f>IF(ISNUMBER(E1960),ABS(C1960-B1960),"")</f>
        <v/>
      </c>
      <c r="G1960" s="11">
        <f>IF(ISNUMBER(E1960),D1960-B1960,"")</f>
        <v/>
      </c>
      <c r="H1960" s="11">
        <f>IF(ISNUMBER(E1960),D1960-C1960,"")</f>
        <v/>
      </c>
    </row>
    <row r="1961">
      <c r="A1961" s="10" t="n"/>
      <c r="B1961" s="10" t="n"/>
      <c r="C1961" s="10" t="n"/>
      <c r="D1961" s="10" t="n"/>
      <c r="E1961" s="11">
        <f>IF(AND(ISNUMBER(B1961),ISNUMBER(C1961),ISNUMBER(D1961)),ABS(D1961-B1961),"")</f>
        <v/>
      </c>
      <c r="F1961" s="11">
        <f>IF(ISNUMBER(E1961),ABS(C1961-B1961),"")</f>
        <v/>
      </c>
      <c r="G1961" s="11">
        <f>IF(ISNUMBER(E1961),D1961-B1961,"")</f>
        <v/>
      </c>
      <c r="H1961" s="11">
        <f>IF(ISNUMBER(E1961),D1961-C1961,"")</f>
        <v/>
      </c>
    </row>
    <row r="1962">
      <c r="A1962" s="10" t="n"/>
      <c r="B1962" s="10" t="n"/>
      <c r="C1962" s="10" t="n"/>
      <c r="D1962" s="10" t="n"/>
      <c r="E1962" s="11">
        <f>IF(AND(ISNUMBER(B1962),ISNUMBER(C1962),ISNUMBER(D1962)),ABS(D1962-B1962),"")</f>
        <v/>
      </c>
      <c r="F1962" s="11">
        <f>IF(ISNUMBER(E1962),ABS(C1962-B1962),"")</f>
        <v/>
      </c>
      <c r="G1962" s="11">
        <f>IF(ISNUMBER(E1962),D1962-B1962,"")</f>
        <v/>
      </c>
      <c r="H1962" s="11">
        <f>IF(ISNUMBER(E1962),D1962-C1962,"")</f>
        <v/>
      </c>
    </row>
    <row r="1963">
      <c r="A1963" s="10" t="n"/>
      <c r="B1963" s="10" t="n"/>
      <c r="C1963" s="10" t="n"/>
      <c r="D1963" s="10" t="n"/>
      <c r="E1963" s="11">
        <f>IF(AND(ISNUMBER(B1963),ISNUMBER(C1963),ISNUMBER(D1963)),ABS(D1963-B1963),"")</f>
        <v/>
      </c>
      <c r="F1963" s="11">
        <f>IF(ISNUMBER(E1963),ABS(C1963-B1963),"")</f>
        <v/>
      </c>
      <c r="G1963" s="11">
        <f>IF(ISNUMBER(E1963),D1963-B1963,"")</f>
        <v/>
      </c>
      <c r="H1963" s="11">
        <f>IF(ISNUMBER(E1963),D1963-C1963,"")</f>
        <v/>
      </c>
    </row>
    <row r="1964">
      <c r="A1964" s="10" t="n"/>
      <c r="B1964" s="10" t="n"/>
      <c r="C1964" s="10" t="n"/>
      <c r="D1964" s="10" t="n"/>
      <c r="E1964" s="11">
        <f>IF(AND(ISNUMBER(B1964),ISNUMBER(C1964),ISNUMBER(D1964)),ABS(D1964-B1964),"")</f>
        <v/>
      </c>
      <c r="F1964" s="11">
        <f>IF(ISNUMBER(E1964),ABS(C1964-B1964),"")</f>
        <v/>
      </c>
      <c r="G1964" s="11">
        <f>IF(ISNUMBER(E1964),D1964-B1964,"")</f>
        <v/>
      </c>
      <c r="H1964" s="11">
        <f>IF(ISNUMBER(E1964),D1964-C1964,"")</f>
        <v/>
      </c>
    </row>
    <row r="1965">
      <c r="A1965" s="10" t="n"/>
      <c r="B1965" s="10" t="n"/>
      <c r="C1965" s="10" t="n"/>
      <c r="D1965" s="10" t="n"/>
      <c r="E1965" s="11">
        <f>IF(AND(ISNUMBER(B1965),ISNUMBER(C1965),ISNUMBER(D1965)),ABS(D1965-B1965),"")</f>
        <v/>
      </c>
      <c r="F1965" s="11">
        <f>IF(ISNUMBER(E1965),ABS(C1965-B1965),"")</f>
        <v/>
      </c>
      <c r="G1965" s="11">
        <f>IF(ISNUMBER(E1965),D1965-B1965,"")</f>
        <v/>
      </c>
      <c r="H1965" s="11">
        <f>IF(ISNUMBER(E1965),D1965-C1965,"")</f>
        <v/>
      </c>
    </row>
    <row r="1966">
      <c r="A1966" s="10" t="n"/>
      <c r="B1966" s="10" t="n"/>
      <c r="C1966" s="10" t="n"/>
      <c r="D1966" s="10" t="n"/>
      <c r="E1966" s="11">
        <f>IF(AND(ISNUMBER(B1966),ISNUMBER(C1966),ISNUMBER(D1966)),ABS(D1966-B1966),"")</f>
        <v/>
      </c>
      <c r="F1966" s="11">
        <f>IF(ISNUMBER(E1966),ABS(C1966-B1966),"")</f>
        <v/>
      </c>
      <c r="G1966" s="11">
        <f>IF(ISNUMBER(E1966),D1966-B1966,"")</f>
        <v/>
      </c>
      <c r="H1966" s="11">
        <f>IF(ISNUMBER(E1966),D1966-C1966,"")</f>
        <v/>
      </c>
    </row>
    <row r="1967">
      <c r="A1967" s="10" t="n"/>
      <c r="B1967" s="10" t="n"/>
      <c r="C1967" s="10" t="n"/>
      <c r="D1967" s="10" t="n"/>
      <c r="E1967" s="11">
        <f>IF(AND(ISNUMBER(B1967),ISNUMBER(C1967),ISNUMBER(D1967)),ABS(D1967-B1967),"")</f>
        <v/>
      </c>
      <c r="F1967" s="11">
        <f>IF(ISNUMBER(E1967),ABS(C1967-B1967),"")</f>
        <v/>
      </c>
      <c r="G1967" s="11">
        <f>IF(ISNUMBER(E1967),D1967-B1967,"")</f>
        <v/>
      </c>
      <c r="H1967" s="11">
        <f>IF(ISNUMBER(E1967),D1967-C1967,"")</f>
        <v/>
      </c>
    </row>
    <row r="1968">
      <c r="A1968" s="10" t="n"/>
      <c r="B1968" s="10" t="n"/>
      <c r="C1968" s="10" t="n"/>
      <c r="D1968" s="10" t="n"/>
      <c r="E1968" s="11">
        <f>IF(AND(ISNUMBER(B1968),ISNUMBER(C1968),ISNUMBER(D1968)),ABS(D1968-B1968),"")</f>
        <v/>
      </c>
      <c r="F1968" s="11">
        <f>IF(ISNUMBER(E1968),ABS(C1968-B1968),"")</f>
        <v/>
      </c>
      <c r="G1968" s="11">
        <f>IF(ISNUMBER(E1968),D1968-B1968,"")</f>
        <v/>
      </c>
      <c r="H1968" s="11">
        <f>IF(ISNUMBER(E1968),D1968-C1968,"")</f>
        <v/>
      </c>
    </row>
    <row r="1969">
      <c r="A1969" s="10" t="n"/>
      <c r="B1969" s="10" t="n"/>
      <c r="C1969" s="10" t="n"/>
      <c r="D1969" s="10" t="n"/>
      <c r="E1969" s="11">
        <f>IF(AND(ISNUMBER(B1969),ISNUMBER(C1969),ISNUMBER(D1969)),ABS(D1969-B1969),"")</f>
        <v/>
      </c>
      <c r="F1969" s="11">
        <f>IF(ISNUMBER(E1969),ABS(C1969-B1969),"")</f>
        <v/>
      </c>
      <c r="G1969" s="11">
        <f>IF(ISNUMBER(E1969),D1969-B1969,"")</f>
        <v/>
      </c>
      <c r="H1969" s="11">
        <f>IF(ISNUMBER(E1969),D1969-C1969,"")</f>
        <v/>
      </c>
    </row>
    <row r="1970">
      <c r="A1970" s="10" t="n"/>
      <c r="B1970" s="10" t="n"/>
      <c r="C1970" s="10" t="n"/>
      <c r="D1970" s="10" t="n"/>
      <c r="E1970" s="11">
        <f>IF(AND(ISNUMBER(B1970),ISNUMBER(C1970),ISNUMBER(D1970)),ABS(D1970-B1970),"")</f>
        <v/>
      </c>
      <c r="F1970" s="11">
        <f>IF(ISNUMBER(E1970),ABS(C1970-B1970),"")</f>
        <v/>
      </c>
      <c r="G1970" s="11">
        <f>IF(ISNUMBER(E1970),D1970-B1970,"")</f>
        <v/>
      </c>
      <c r="H1970" s="11">
        <f>IF(ISNUMBER(E1970),D1970-C1970,"")</f>
        <v/>
      </c>
    </row>
    <row r="1971">
      <c r="A1971" s="10" t="n"/>
      <c r="B1971" s="10" t="n"/>
      <c r="C1971" s="10" t="n"/>
      <c r="D1971" s="10" t="n"/>
      <c r="E1971" s="11">
        <f>IF(AND(ISNUMBER(B1971),ISNUMBER(C1971),ISNUMBER(D1971)),ABS(D1971-B1971),"")</f>
        <v/>
      </c>
      <c r="F1971" s="11">
        <f>IF(ISNUMBER(E1971),ABS(C1971-B1971),"")</f>
        <v/>
      </c>
      <c r="G1971" s="11">
        <f>IF(ISNUMBER(E1971),D1971-B1971,"")</f>
        <v/>
      </c>
      <c r="H1971" s="11">
        <f>IF(ISNUMBER(E1971),D1971-C1971,"")</f>
        <v/>
      </c>
    </row>
    <row r="1972">
      <c r="A1972" s="10" t="n"/>
      <c r="B1972" s="10" t="n"/>
      <c r="C1972" s="10" t="n"/>
      <c r="D1972" s="10" t="n"/>
      <c r="E1972" s="11">
        <f>IF(AND(ISNUMBER(B1972),ISNUMBER(C1972),ISNUMBER(D1972)),ABS(D1972-B1972),"")</f>
        <v/>
      </c>
      <c r="F1972" s="11">
        <f>IF(ISNUMBER(E1972),ABS(C1972-B1972),"")</f>
        <v/>
      </c>
      <c r="G1972" s="11">
        <f>IF(ISNUMBER(E1972),D1972-B1972,"")</f>
        <v/>
      </c>
      <c r="H1972" s="11">
        <f>IF(ISNUMBER(E1972),D1972-C1972,"")</f>
        <v/>
      </c>
    </row>
    <row r="1973">
      <c r="A1973" s="10" t="n"/>
      <c r="B1973" s="10" t="n"/>
      <c r="C1973" s="10" t="n"/>
      <c r="D1973" s="10" t="n"/>
      <c r="E1973" s="11">
        <f>IF(AND(ISNUMBER(B1973),ISNUMBER(C1973),ISNUMBER(D1973)),ABS(D1973-B1973),"")</f>
        <v/>
      </c>
      <c r="F1973" s="11">
        <f>IF(ISNUMBER(E1973),ABS(C1973-B1973),"")</f>
        <v/>
      </c>
      <c r="G1973" s="11">
        <f>IF(ISNUMBER(E1973),D1973-B1973,"")</f>
        <v/>
      </c>
      <c r="H1973" s="11">
        <f>IF(ISNUMBER(E1973),D1973-C1973,"")</f>
        <v/>
      </c>
    </row>
    <row r="1974">
      <c r="A1974" s="10" t="n"/>
      <c r="B1974" s="10" t="n"/>
      <c r="C1974" s="10" t="n"/>
      <c r="D1974" s="10" t="n"/>
      <c r="E1974" s="11">
        <f>IF(AND(ISNUMBER(B1974),ISNUMBER(C1974),ISNUMBER(D1974)),ABS(D1974-B1974),"")</f>
        <v/>
      </c>
      <c r="F1974" s="11">
        <f>IF(ISNUMBER(E1974),ABS(C1974-B1974),"")</f>
        <v/>
      </c>
      <c r="G1974" s="11">
        <f>IF(ISNUMBER(E1974),D1974-B1974,"")</f>
        <v/>
      </c>
      <c r="H1974" s="11">
        <f>IF(ISNUMBER(E1974),D1974-C1974,"")</f>
        <v/>
      </c>
    </row>
    <row r="1975">
      <c r="A1975" s="10" t="n"/>
      <c r="B1975" s="10" t="n"/>
      <c r="C1975" s="10" t="n"/>
      <c r="D1975" s="10" t="n"/>
      <c r="E1975" s="11">
        <f>IF(AND(ISNUMBER(B1975),ISNUMBER(C1975),ISNUMBER(D1975)),ABS(D1975-B1975),"")</f>
        <v/>
      </c>
      <c r="F1975" s="11">
        <f>IF(ISNUMBER(E1975),ABS(C1975-B1975),"")</f>
        <v/>
      </c>
      <c r="G1975" s="11">
        <f>IF(ISNUMBER(E1975),D1975-B1975,"")</f>
        <v/>
      </c>
      <c r="H1975" s="11">
        <f>IF(ISNUMBER(E1975),D1975-C1975,"")</f>
        <v/>
      </c>
    </row>
    <row r="1976">
      <c r="A1976" s="10" t="n"/>
      <c r="B1976" s="10" t="n"/>
      <c r="C1976" s="10" t="n"/>
      <c r="D1976" s="10" t="n"/>
      <c r="E1976" s="11">
        <f>IF(AND(ISNUMBER(B1976),ISNUMBER(C1976),ISNUMBER(D1976)),ABS(D1976-B1976),"")</f>
        <v/>
      </c>
      <c r="F1976" s="11">
        <f>IF(ISNUMBER(E1976),ABS(C1976-B1976),"")</f>
        <v/>
      </c>
      <c r="G1976" s="11">
        <f>IF(ISNUMBER(E1976),D1976-B1976,"")</f>
        <v/>
      </c>
      <c r="H1976" s="11">
        <f>IF(ISNUMBER(E1976),D1976-C1976,"")</f>
        <v/>
      </c>
    </row>
    <row r="1977">
      <c r="A1977" s="10" t="n"/>
      <c r="B1977" s="10" t="n"/>
      <c r="C1977" s="10" t="n"/>
      <c r="D1977" s="10" t="n"/>
      <c r="E1977" s="11">
        <f>IF(AND(ISNUMBER(B1977),ISNUMBER(C1977),ISNUMBER(D1977)),ABS(D1977-B1977),"")</f>
        <v/>
      </c>
      <c r="F1977" s="11">
        <f>IF(ISNUMBER(E1977),ABS(C1977-B1977),"")</f>
        <v/>
      </c>
      <c r="G1977" s="11">
        <f>IF(ISNUMBER(E1977),D1977-B1977,"")</f>
        <v/>
      </c>
      <c r="H1977" s="11">
        <f>IF(ISNUMBER(E1977),D1977-C1977,"")</f>
        <v/>
      </c>
    </row>
    <row r="1978">
      <c r="A1978" s="10" t="n"/>
      <c r="B1978" s="10" t="n"/>
      <c r="C1978" s="10" t="n"/>
      <c r="D1978" s="10" t="n"/>
      <c r="E1978" s="11">
        <f>IF(AND(ISNUMBER(B1978),ISNUMBER(C1978),ISNUMBER(D1978)),ABS(D1978-B1978),"")</f>
        <v/>
      </c>
      <c r="F1978" s="11">
        <f>IF(ISNUMBER(E1978),ABS(C1978-B1978),"")</f>
        <v/>
      </c>
      <c r="G1978" s="11">
        <f>IF(ISNUMBER(E1978),D1978-B1978,"")</f>
        <v/>
      </c>
      <c r="H1978" s="11">
        <f>IF(ISNUMBER(E1978),D1978-C1978,"")</f>
        <v/>
      </c>
    </row>
    <row r="1979">
      <c r="A1979" s="10" t="n"/>
      <c r="B1979" s="10" t="n"/>
      <c r="C1979" s="10" t="n"/>
      <c r="D1979" s="10" t="n"/>
      <c r="E1979" s="11">
        <f>IF(AND(ISNUMBER(B1979),ISNUMBER(C1979),ISNUMBER(D1979)),ABS(D1979-B1979),"")</f>
        <v/>
      </c>
      <c r="F1979" s="11">
        <f>IF(ISNUMBER(E1979),ABS(C1979-B1979),"")</f>
        <v/>
      </c>
      <c r="G1979" s="11">
        <f>IF(ISNUMBER(E1979),D1979-B1979,"")</f>
        <v/>
      </c>
      <c r="H1979" s="11">
        <f>IF(ISNUMBER(E1979),D1979-C1979,"")</f>
        <v/>
      </c>
    </row>
    <row r="1980">
      <c r="A1980" s="10" t="n"/>
      <c r="B1980" s="10" t="n"/>
      <c r="C1980" s="10" t="n"/>
      <c r="D1980" s="10" t="n"/>
      <c r="E1980" s="11">
        <f>IF(AND(ISNUMBER(B1980),ISNUMBER(C1980),ISNUMBER(D1980)),ABS(D1980-B1980),"")</f>
        <v/>
      </c>
      <c r="F1980" s="11">
        <f>IF(ISNUMBER(E1980),ABS(C1980-B1980),"")</f>
        <v/>
      </c>
      <c r="G1980" s="11">
        <f>IF(ISNUMBER(E1980),D1980-B1980,"")</f>
        <v/>
      </c>
      <c r="H1980" s="11">
        <f>IF(ISNUMBER(E1980),D1980-C1980,"")</f>
        <v/>
      </c>
    </row>
    <row r="1981">
      <c r="A1981" s="10" t="n"/>
      <c r="B1981" s="10" t="n"/>
      <c r="C1981" s="10" t="n"/>
      <c r="D1981" s="10" t="n"/>
      <c r="E1981" s="11">
        <f>IF(AND(ISNUMBER(B1981),ISNUMBER(C1981),ISNUMBER(D1981)),ABS(D1981-B1981),"")</f>
        <v/>
      </c>
      <c r="F1981" s="11">
        <f>IF(ISNUMBER(E1981),ABS(C1981-B1981),"")</f>
        <v/>
      </c>
      <c r="G1981" s="11">
        <f>IF(ISNUMBER(E1981),D1981-B1981,"")</f>
        <v/>
      </c>
      <c r="H1981" s="11">
        <f>IF(ISNUMBER(E1981),D1981-C1981,"")</f>
        <v/>
      </c>
    </row>
    <row r="1982">
      <c r="A1982" s="10" t="n"/>
      <c r="B1982" s="10" t="n"/>
      <c r="C1982" s="10" t="n"/>
      <c r="D1982" s="10" t="n"/>
      <c r="E1982" s="11">
        <f>IF(AND(ISNUMBER(B1982),ISNUMBER(C1982),ISNUMBER(D1982)),ABS(D1982-B1982),"")</f>
        <v/>
      </c>
      <c r="F1982" s="11">
        <f>IF(ISNUMBER(E1982),ABS(C1982-B1982),"")</f>
        <v/>
      </c>
      <c r="G1982" s="11">
        <f>IF(ISNUMBER(E1982),D1982-B1982,"")</f>
        <v/>
      </c>
      <c r="H1982" s="11">
        <f>IF(ISNUMBER(E1982),D1982-C1982,"")</f>
        <v/>
      </c>
    </row>
    <row r="1983">
      <c r="A1983" s="10" t="n"/>
      <c r="B1983" s="10" t="n"/>
      <c r="C1983" s="10" t="n"/>
      <c r="D1983" s="10" t="n"/>
      <c r="E1983" s="11">
        <f>IF(AND(ISNUMBER(B1983),ISNUMBER(C1983),ISNUMBER(D1983)),ABS(D1983-B1983),"")</f>
        <v/>
      </c>
      <c r="F1983" s="11">
        <f>IF(ISNUMBER(E1983),ABS(C1983-B1983),"")</f>
        <v/>
      </c>
      <c r="G1983" s="11">
        <f>IF(ISNUMBER(E1983),D1983-B1983,"")</f>
        <v/>
      </c>
      <c r="H1983" s="11">
        <f>IF(ISNUMBER(E1983),D1983-C1983,"")</f>
        <v/>
      </c>
    </row>
    <row r="1984">
      <c r="A1984" s="10" t="n"/>
      <c r="B1984" s="10" t="n"/>
      <c r="C1984" s="10" t="n"/>
      <c r="D1984" s="10" t="n"/>
      <c r="E1984" s="11">
        <f>IF(AND(ISNUMBER(B1984),ISNUMBER(C1984),ISNUMBER(D1984)),ABS(D1984-B1984),"")</f>
        <v/>
      </c>
      <c r="F1984" s="11">
        <f>IF(ISNUMBER(E1984),ABS(C1984-B1984),"")</f>
        <v/>
      </c>
      <c r="G1984" s="11">
        <f>IF(ISNUMBER(E1984),D1984-B1984,"")</f>
        <v/>
      </c>
      <c r="H1984" s="11">
        <f>IF(ISNUMBER(E1984),D1984-C1984,"")</f>
        <v/>
      </c>
    </row>
    <row r="1985">
      <c r="A1985" s="10" t="n"/>
      <c r="B1985" s="10" t="n"/>
      <c r="C1985" s="10" t="n"/>
      <c r="D1985" s="10" t="n"/>
      <c r="E1985" s="11">
        <f>IF(AND(ISNUMBER(B1985),ISNUMBER(C1985),ISNUMBER(D1985)),ABS(D1985-B1985),"")</f>
        <v/>
      </c>
      <c r="F1985" s="11">
        <f>IF(ISNUMBER(E1985),ABS(C1985-B1985),"")</f>
        <v/>
      </c>
      <c r="G1985" s="11">
        <f>IF(ISNUMBER(E1985),D1985-B1985,"")</f>
        <v/>
      </c>
      <c r="H1985" s="11">
        <f>IF(ISNUMBER(E1985),D1985-C1985,"")</f>
        <v/>
      </c>
    </row>
    <row r="1986">
      <c r="A1986" s="10" t="n"/>
      <c r="B1986" s="10" t="n"/>
      <c r="C1986" s="10" t="n"/>
      <c r="D1986" s="10" t="n"/>
      <c r="E1986" s="11">
        <f>IF(AND(ISNUMBER(B1986),ISNUMBER(C1986),ISNUMBER(D1986)),ABS(D1986-B1986),"")</f>
        <v/>
      </c>
      <c r="F1986" s="11">
        <f>IF(ISNUMBER(E1986),ABS(C1986-B1986),"")</f>
        <v/>
      </c>
      <c r="G1986" s="11">
        <f>IF(ISNUMBER(E1986),D1986-B1986,"")</f>
        <v/>
      </c>
      <c r="H1986" s="11">
        <f>IF(ISNUMBER(E1986),D1986-C1986,"")</f>
        <v/>
      </c>
    </row>
    <row r="1987">
      <c r="A1987" s="10" t="n"/>
      <c r="B1987" s="10" t="n"/>
      <c r="C1987" s="10" t="n"/>
      <c r="D1987" s="10" t="n"/>
      <c r="E1987" s="11">
        <f>IF(AND(ISNUMBER(B1987),ISNUMBER(C1987),ISNUMBER(D1987)),ABS(D1987-B1987),"")</f>
        <v/>
      </c>
      <c r="F1987" s="11">
        <f>IF(ISNUMBER(E1987),ABS(C1987-B1987),"")</f>
        <v/>
      </c>
      <c r="G1987" s="11">
        <f>IF(ISNUMBER(E1987),D1987-B1987,"")</f>
        <v/>
      </c>
      <c r="H1987" s="11">
        <f>IF(ISNUMBER(E1987),D1987-C1987,"")</f>
        <v/>
      </c>
    </row>
    <row r="1988">
      <c r="A1988" s="10" t="n"/>
      <c r="B1988" s="10" t="n"/>
      <c r="C1988" s="10" t="n"/>
      <c r="D1988" s="10" t="n"/>
      <c r="E1988" s="11">
        <f>IF(AND(ISNUMBER(B1988),ISNUMBER(C1988),ISNUMBER(D1988)),ABS(D1988-B1988),"")</f>
        <v/>
      </c>
      <c r="F1988" s="11">
        <f>IF(ISNUMBER(E1988),ABS(C1988-B1988),"")</f>
        <v/>
      </c>
      <c r="G1988" s="11">
        <f>IF(ISNUMBER(E1988),D1988-B1988,"")</f>
        <v/>
      </c>
      <c r="H1988" s="11">
        <f>IF(ISNUMBER(E1988),D1988-C1988,"")</f>
        <v/>
      </c>
    </row>
    <row r="1989">
      <c r="A1989" s="10" t="n"/>
      <c r="B1989" s="10" t="n"/>
      <c r="C1989" s="10" t="n"/>
      <c r="D1989" s="10" t="n"/>
      <c r="E1989" s="11">
        <f>IF(AND(ISNUMBER(B1989),ISNUMBER(C1989),ISNUMBER(D1989)),ABS(D1989-B1989),"")</f>
        <v/>
      </c>
      <c r="F1989" s="11">
        <f>IF(ISNUMBER(E1989),ABS(C1989-B1989),"")</f>
        <v/>
      </c>
      <c r="G1989" s="11">
        <f>IF(ISNUMBER(E1989),D1989-B1989,"")</f>
        <v/>
      </c>
      <c r="H1989" s="11">
        <f>IF(ISNUMBER(E1989),D1989-C1989,"")</f>
        <v/>
      </c>
    </row>
    <row r="1990">
      <c r="A1990" s="10" t="n"/>
      <c r="B1990" s="10" t="n"/>
      <c r="C1990" s="10" t="n"/>
      <c r="D1990" s="10" t="n"/>
      <c r="E1990" s="11">
        <f>IF(AND(ISNUMBER(B1990),ISNUMBER(C1990),ISNUMBER(D1990)),ABS(D1990-B1990),"")</f>
        <v/>
      </c>
      <c r="F1990" s="11">
        <f>IF(ISNUMBER(E1990),ABS(C1990-B1990),"")</f>
        <v/>
      </c>
      <c r="G1990" s="11">
        <f>IF(ISNUMBER(E1990),D1990-B1990,"")</f>
        <v/>
      </c>
      <c r="H1990" s="11">
        <f>IF(ISNUMBER(E1990),D1990-C1990,"")</f>
        <v/>
      </c>
    </row>
    <row r="1991">
      <c r="A1991" s="10" t="n"/>
      <c r="B1991" s="10" t="n"/>
      <c r="C1991" s="10" t="n"/>
      <c r="D1991" s="10" t="n"/>
      <c r="E1991" s="11">
        <f>IF(AND(ISNUMBER(B1991),ISNUMBER(C1991),ISNUMBER(D1991)),ABS(D1991-B1991),"")</f>
        <v/>
      </c>
      <c r="F1991" s="11">
        <f>IF(ISNUMBER(E1991),ABS(C1991-B1991),"")</f>
        <v/>
      </c>
      <c r="G1991" s="11">
        <f>IF(ISNUMBER(E1991),D1991-B1991,"")</f>
        <v/>
      </c>
      <c r="H1991" s="11">
        <f>IF(ISNUMBER(E1991),D1991-C1991,"")</f>
        <v/>
      </c>
    </row>
    <row r="1992">
      <c r="A1992" s="10" t="n"/>
      <c r="B1992" s="10" t="n"/>
      <c r="C1992" s="10" t="n"/>
      <c r="D1992" s="10" t="n"/>
      <c r="E1992" s="11">
        <f>IF(AND(ISNUMBER(B1992),ISNUMBER(C1992),ISNUMBER(D1992)),ABS(D1992-B1992),"")</f>
        <v/>
      </c>
      <c r="F1992" s="11">
        <f>IF(ISNUMBER(E1992),ABS(C1992-B1992),"")</f>
        <v/>
      </c>
      <c r="G1992" s="11">
        <f>IF(ISNUMBER(E1992),D1992-B1992,"")</f>
        <v/>
      </c>
      <c r="H1992" s="11">
        <f>IF(ISNUMBER(E1992),D1992-C1992,"")</f>
        <v/>
      </c>
    </row>
    <row r="1993">
      <c r="A1993" s="10" t="n"/>
      <c r="B1993" s="10" t="n"/>
      <c r="C1993" s="10" t="n"/>
      <c r="D1993" s="10" t="n"/>
      <c r="E1993" s="11">
        <f>IF(AND(ISNUMBER(B1993),ISNUMBER(C1993),ISNUMBER(D1993)),ABS(D1993-B1993),"")</f>
        <v/>
      </c>
      <c r="F1993" s="11">
        <f>IF(ISNUMBER(E1993),ABS(C1993-B1993),"")</f>
        <v/>
      </c>
      <c r="G1993" s="11">
        <f>IF(ISNUMBER(E1993),D1993-B1993,"")</f>
        <v/>
      </c>
      <c r="H1993" s="11">
        <f>IF(ISNUMBER(E1993),D1993-C1993,"")</f>
        <v/>
      </c>
    </row>
    <row r="1994">
      <c r="A1994" s="10" t="n"/>
      <c r="B1994" s="10" t="n"/>
      <c r="C1994" s="10" t="n"/>
      <c r="D1994" s="10" t="n"/>
      <c r="E1994" s="11">
        <f>IF(AND(ISNUMBER(B1994),ISNUMBER(C1994),ISNUMBER(D1994)),ABS(D1994-B1994),"")</f>
        <v/>
      </c>
      <c r="F1994" s="11">
        <f>IF(ISNUMBER(E1994),ABS(C1994-B1994),"")</f>
        <v/>
      </c>
      <c r="G1994" s="11">
        <f>IF(ISNUMBER(E1994),D1994-B1994,"")</f>
        <v/>
      </c>
      <c r="H1994" s="11">
        <f>IF(ISNUMBER(E1994),D1994-C1994,"")</f>
        <v/>
      </c>
    </row>
    <row r="1995">
      <c r="A1995" s="10" t="n"/>
      <c r="B1995" s="10" t="n"/>
      <c r="C1995" s="10" t="n"/>
      <c r="D1995" s="10" t="n"/>
      <c r="E1995" s="11">
        <f>IF(AND(ISNUMBER(B1995),ISNUMBER(C1995),ISNUMBER(D1995)),ABS(D1995-B1995),"")</f>
        <v/>
      </c>
      <c r="F1995" s="11">
        <f>IF(ISNUMBER(E1995),ABS(C1995-B1995),"")</f>
        <v/>
      </c>
      <c r="G1995" s="11">
        <f>IF(ISNUMBER(E1995),D1995-B1995,"")</f>
        <v/>
      </c>
      <c r="H1995" s="11">
        <f>IF(ISNUMBER(E1995),D1995-C1995,"")</f>
        <v/>
      </c>
    </row>
    <row r="1996">
      <c r="A1996" s="10" t="n"/>
      <c r="B1996" s="10" t="n"/>
      <c r="C1996" s="10" t="n"/>
      <c r="D1996" s="10" t="n"/>
      <c r="E1996" s="11">
        <f>IF(AND(ISNUMBER(B1996),ISNUMBER(C1996),ISNUMBER(D1996)),ABS(D1996-B1996),"")</f>
        <v/>
      </c>
      <c r="F1996" s="11">
        <f>IF(ISNUMBER(E1996),ABS(C1996-B1996),"")</f>
        <v/>
      </c>
      <c r="G1996" s="11">
        <f>IF(ISNUMBER(E1996),D1996-B1996,"")</f>
        <v/>
      </c>
      <c r="H1996" s="11">
        <f>IF(ISNUMBER(E1996),D1996-C1996,"")</f>
        <v/>
      </c>
    </row>
    <row r="1997">
      <c r="A1997" s="10" t="n"/>
      <c r="B1997" s="10" t="n"/>
      <c r="C1997" s="10" t="n"/>
      <c r="D1997" s="10" t="n"/>
      <c r="E1997" s="11">
        <f>IF(AND(ISNUMBER(B1997),ISNUMBER(C1997),ISNUMBER(D1997)),ABS(D1997-B1997),"")</f>
        <v/>
      </c>
      <c r="F1997" s="11">
        <f>IF(ISNUMBER(E1997),ABS(C1997-B1997),"")</f>
        <v/>
      </c>
      <c r="G1997" s="11">
        <f>IF(ISNUMBER(E1997),D1997-B1997,"")</f>
        <v/>
      </c>
      <c r="H1997" s="11">
        <f>IF(ISNUMBER(E1997),D1997-C1997,"")</f>
        <v/>
      </c>
    </row>
    <row r="1998">
      <c r="A1998" s="10" t="n"/>
      <c r="B1998" s="10" t="n"/>
      <c r="C1998" s="10" t="n"/>
      <c r="D1998" s="10" t="n"/>
      <c r="E1998" s="11">
        <f>IF(AND(ISNUMBER(B1998),ISNUMBER(C1998),ISNUMBER(D1998)),ABS(D1998-B1998),"")</f>
        <v/>
      </c>
      <c r="F1998" s="11">
        <f>IF(ISNUMBER(E1998),ABS(C1998-B1998),"")</f>
        <v/>
      </c>
      <c r="G1998" s="11">
        <f>IF(ISNUMBER(E1998),D1998-B1998,"")</f>
        <v/>
      </c>
      <c r="H1998" s="11">
        <f>IF(ISNUMBER(E1998),D1998-C1998,"")</f>
        <v/>
      </c>
    </row>
    <row r="1999">
      <c r="A1999" s="10" t="n"/>
      <c r="B1999" s="10" t="n"/>
      <c r="C1999" s="10" t="n"/>
      <c r="D1999" s="10" t="n"/>
      <c r="E1999" s="11">
        <f>IF(AND(ISNUMBER(B1999),ISNUMBER(C1999),ISNUMBER(D1999)),ABS(D1999-B1999),"")</f>
        <v/>
      </c>
      <c r="F1999" s="11">
        <f>IF(ISNUMBER(E1999),ABS(C1999-B1999),"")</f>
        <v/>
      </c>
      <c r="G1999" s="11">
        <f>IF(ISNUMBER(E1999),D1999-B1999,"")</f>
        <v/>
      </c>
      <c r="H1999" s="11">
        <f>IF(ISNUMBER(E1999),D1999-C1999,"")</f>
        <v/>
      </c>
    </row>
    <row r="2000">
      <c r="A2000" s="10" t="n"/>
      <c r="B2000" s="10" t="n"/>
      <c r="C2000" s="10" t="n"/>
      <c r="D2000" s="10" t="n"/>
      <c r="E2000" s="11">
        <f>IF(AND(ISNUMBER(B2000),ISNUMBER(C2000),ISNUMBER(D2000)),ABS(D2000-B2000),"")</f>
        <v/>
      </c>
      <c r="F2000" s="11">
        <f>IF(ISNUMBER(E2000),ABS(C2000-B2000),"")</f>
        <v/>
      </c>
      <c r="G2000" s="11">
        <f>IF(ISNUMBER(E2000),D2000-B2000,"")</f>
        <v/>
      </c>
      <c r="H2000" s="11">
        <f>IF(ISNUMBER(E2000),D2000-C2000,"")</f>
        <v/>
      </c>
    </row>
    <row r="2001">
      <c r="A2001" s="10" t="n"/>
      <c r="B2001" s="10" t="n"/>
      <c r="C2001" s="10" t="n"/>
      <c r="D2001" s="10" t="n"/>
      <c r="E2001" s="11">
        <f>IF(AND(ISNUMBER(B2001),ISNUMBER(C2001),ISNUMBER(D2001)),ABS(D2001-B2001),"")</f>
        <v/>
      </c>
      <c r="F2001" s="11">
        <f>IF(ISNUMBER(E2001),ABS(C2001-B2001),"")</f>
        <v/>
      </c>
      <c r="G2001" s="11">
        <f>IF(ISNUMBER(E2001),D2001-B2001,"")</f>
        <v/>
      </c>
      <c r="H2001" s="11">
        <f>IF(ISNUMBER(E2001),D2001-C2001,"")</f>
        <v/>
      </c>
    </row>
    <row r="2002">
      <c r="A2002" s="10" t="n"/>
      <c r="B2002" s="10" t="n"/>
      <c r="C2002" s="10" t="n"/>
      <c r="D2002" s="10" t="n"/>
      <c r="E2002" s="11">
        <f>IF(AND(ISNUMBER(B2002),ISNUMBER(C2002),ISNUMBER(D2002)),ABS(D2002-B2002),"")</f>
        <v/>
      </c>
      <c r="F2002" s="11">
        <f>IF(ISNUMBER(E2002),ABS(C2002-B2002),"")</f>
        <v/>
      </c>
      <c r="G2002" s="11">
        <f>IF(ISNUMBER(E2002),D2002-B2002,"")</f>
        <v/>
      </c>
      <c r="H2002" s="11">
        <f>IF(ISNUMBER(E2002),D2002-C2002,"")</f>
        <v/>
      </c>
    </row>
    <row r="2003">
      <c r="A2003" s="10" t="n"/>
      <c r="B2003" s="10" t="n"/>
      <c r="C2003" s="10" t="n"/>
      <c r="D2003" s="10" t="n"/>
      <c r="E2003" s="11">
        <f>IF(AND(ISNUMBER(B2003),ISNUMBER(C2003),ISNUMBER(D2003)),ABS(D2003-B2003),"")</f>
        <v/>
      </c>
      <c r="F2003" s="11">
        <f>IF(ISNUMBER(E2003),ABS(C2003-B2003),"")</f>
        <v/>
      </c>
      <c r="G2003" s="11">
        <f>IF(ISNUMBER(E2003),D2003-B2003,"")</f>
        <v/>
      </c>
      <c r="H2003" s="11">
        <f>IF(ISNUMBER(E2003),D2003-C2003,"")</f>
        <v/>
      </c>
    </row>
    <row r="2004">
      <c r="A2004" s="10" t="n"/>
      <c r="B2004" s="10" t="n"/>
      <c r="C2004" s="10" t="n"/>
      <c r="D2004" s="10" t="n"/>
      <c r="E2004" s="11">
        <f>IF(AND(ISNUMBER(B2004),ISNUMBER(C2004),ISNUMBER(D2004)),ABS(D2004-B2004),"")</f>
        <v/>
      </c>
      <c r="F2004" s="11">
        <f>IF(ISNUMBER(E2004),ABS(C2004-B2004),"")</f>
        <v/>
      </c>
      <c r="G2004" s="11">
        <f>IF(ISNUMBER(E2004),D2004-B2004,"")</f>
        <v/>
      </c>
      <c r="H2004" s="11">
        <f>IF(ISNUMBER(E2004),D2004-C2004,"")</f>
        <v/>
      </c>
    </row>
  </sheetData>
  <mergeCells count="2">
    <mergeCell ref="J20:K22"/>
    <mergeCell ref="J17:K19"/>
  </mergeCells>
  <conditionalFormatting sqref="K8">
    <cfRule type="expression" priority="1" dxfId="0">
      <formula>AND(ISNUMBER(K8),K8&gt;1+0.1)</formula>
    </cfRule>
  </conditionalFormatting>
  <dataValidations count="1">
    <dataValidation sqref="B5:D2004" showDropDown="0" showInputMessage="0" showErrorMessage="1" allowBlank="1" errorTitle="Sprawdź wartość" error="Wpisz liczbę sztuk (0 albo więcej)." type="decimal" errorStyle="warning" operator="greaterThanOrEqual">
      <formula1>0</formula1>
    </dataValidation>
  </dataValidations>
  <pageMargins left="0.4" right="0.4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Rytm Hali</dc:creator>
  <dc:title xmlns:dc="http://purl.org/dc/elements/1.1/">Test prognozy</dc:title>
  <dcterms:created xmlns:dcterms="http://purl.org/dc/terms/" xmlns:xsi="http://www.w3.org/2001/XMLSchema-instance" xsi:type="dcterms:W3CDTF">2026-11-07T18:53:24Z</dcterms:created>
  <dcterms:modified xmlns:dcterms="http://purl.org/dc/terms/" xmlns:xsi="http://www.w3.org/2001/XMLSchema-instance" xsi:type="dcterms:W3CDTF">2026-11-07T18:53:25Z</dcterms:modified>
</cp:coreProperties>
</file>